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024\REM\1\"/>
    </mc:Choice>
  </mc:AlternateContent>
  <xr:revisionPtr revIDLastSave="0" documentId="8_{9536FD59-7212-4650-AEFF-927D6F2801DB}" xr6:coauthVersionLast="45" xr6:coauthVersionMax="45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8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L140" i="46"/>
  <c r="BF140" i="46"/>
  <c r="BM140" i="46"/>
  <c r="BE140" i="46"/>
  <c r="BM141" i="46"/>
  <c r="BL141" i="46"/>
  <c r="BE141" i="46"/>
  <c r="BF141" i="46"/>
  <c r="BL142" i="46"/>
  <c r="BM142" i="46"/>
  <c r="BF142" i="46"/>
  <c r="BE142" i="46"/>
  <c r="BE144" i="46"/>
  <c r="BM144" i="46"/>
  <c r="BF144" i="46"/>
  <c r="BL144" i="46"/>
  <c r="BF145" i="46"/>
  <c r="BE145" i="46"/>
  <c r="BL145" i="46"/>
  <c r="BM145" i="46"/>
  <c r="BF146" i="46"/>
  <c r="BM146" i="46"/>
  <c r="BL146" i="46"/>
  <c r="BE146" i="46"/>
  <c r="BE148" i="46"/>
  <c r="BF148" i="46"/>
  <c r="BL148" i="46"/>
  <c r="BM148" i="46"/>
  <c r="BE149" i="46"/>
  <c r="V149" i="46" s="1"/>
  <c r="BF149" i="46"/>
  <c r="BL149" i="46"/>
  <c r="BM149" i="46"/>
  <c r="BL150" i="46"/>
  <c r="BE150" i="46"/>
  <c r="BF150" i="46"/>
  <c r="BM150" i="46"/>
  <c r="BE154" i="46"/>
  <c r="BF154" i="46"/>
  <c r="BM154" i="46"/>
  <c r="BL154" i="46"/>
  <c r="BE151" i="46"/>
  <c r="BL151" i="46"/>
  <c r="BF151" i="46"/>
  <c r="BM151" i="46"/>
  <c r="BF143" i="46"/>
  <c r="BM143" i="46"/>
  <c r="BL143" i="46"/>
  <c r="BE143" i="46"/>
  <c r="BL152" i="46"/>
  <c r="BE152" i="46"/>
  <c r="BF152" i="46"/>
  <c r="BM152" i="46"/>
  <c r="BF147" i="46"/>
  <c r="BL147" i="46"/>
  <c r="BM147" i="46"/>
  <c r="BE147" i="46"/>
  <c r="BM153" i="46"/>
  <c r="BE153" i="46"/>
  <c r="BL153" i="46"/>
  <c r="BF153" i="46"/>
  <c r="BG21" i="46"/>
  <c r="BG37" i="46"/>
  <c r="BG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55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AX51" i="47" s="1"/>
  <c r="CB62" i="47"/>
  <c r="DF62" i="47"/>
  <c r="CB66" i="47"/>
  <c r="CB88" i="47"/>
  <c r="CB89" i="47"/>
  <c r="DF89" i="47"/>
  <c r="DF15" i="47"/>
  <c r="CB15" i="47"/>
  <c r="DF21" i="47"/>
  <c r="CB21" i="47"/>
  <c r="DF27" i="47"/>
  <c r="DF86" i="47"/>
  <c r="DF30" i="47"/>
  <c r="CB30" i="47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112" i="47" l="1"/>
  <c r="V151" i="46"/>
  <c r="AX86" i="47"/>
  <c r="AX63" i="47"/>
  <c r="AX115" i="47"/>
  <c r="AA72" i="48"/>
  <c r="AX61" i="47"/>
  <c r="AX16" i="47"/>
  <c r="AX90" i="47"/>
  <c r="AX50" i="47"/>
  <c r="AX30" i="47"/>
  <c r="AX84" i="47"/>
  <c r="V148" i="46"/>
  <c r="V144" i="46"/>
  <c r="AX67" i="47"/>
  <c r="V143" i="46"/>
  <c r="V146" i="46"/>
  <c r="V142" i="46"/>
  <c r="AA74" i="48"/>
  <c r="CM23" i="48"/>
  <c r="AY183" i="47"/>
  <c r="AX66" i="47"/>
  <c r="AX106" i="47"/>
  <c r="AX81" i="47"/>
  <c r="AX74" i="47"/>
  <c r="AX64" i="47"/>
  <c r="AX62" i="47"/>
  <c r="AX117" i="47"/>
  <c r="AX108" i="47"/>
  <c r="AX111" i="47"/>
  <c r="AX109" i="47"/>
  <c r="AX102" i="47"/>
  <c r="AX113" i="47"/>
  <c r="AX110" i="47"/>
  <c r="AX101" i="47"/>
  <c r="AX107" i="47"/>
  <c r="AX116" i="47"/>
  <c r="AX114" i="47"/>
  <c r="AX104" i="47"/>
  <c r="AX88" i="47"/>
  <c r="AX93" i="47"/>
  <c r="AX87" i="47"/>
  <c r="AX80" i="47"/>
  <c r="AX91" i="47"/>
  <c r="AX83" i="47"/>
  <c r="AX92" i="47"/>
  <c r="AX59" i="47"/>
  <c r="AX68" i="47"/>
  <c r="AX72" i="47"/>
  <c r="AX70" i="47"/>
  <c r="AX60" i="47"/>
  <c r="AX73" i="47"/>
  <c r="AX71" i="47"/>
  <c r="AX69" i="47"/>
  <c r="AX58" i="47"/>
  <c r="AX65" i="47"/>
  <c r="AX47" i="47"/>
  <c r="AX52" i="47"/>
  <c r="AX27" i="47"/>
  <c r="AX21" i="47"/>
  <c r="AX19" i="47"/>
  <c r="AX29" i="47"/>
  <c r="AX20" i="47"/>
  <c r="AX14" i="47"/>
  <c r="AX18" i="47"/>
  <c r="AX23" i="47"/>
  <c r="AX17" i="47"/>
  <c r="AX28" i="47"/>
  <c r="AX24" i="47"/>
  <c r="AX15" i="47"/>
  <c r="AX25" i="47"/>
  <c r="V153" i="46"/>
  <c r="V147" i="46"/>
  <c r="V141" i="46"/>
  <c r="V154" i="46"/>
  <c r="V140" i="46"/>
  <c r="V152" i="46"/>
  <c r="V150" i="46"/>
  <c r="V145" i="46"/>
  <c r="V139" i="46"/>
  <c r="BX55" i="45"/>
  <c r="CF55" i="45"/>
  <c r="BX67" i="45"/>
  <c r="CG67" i="45"/>
  <c r="BX64" i="45"/>
  <c r="CG64" i="45"/>
  <c r="CF64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AP158" i="48" s="1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B20" i="34"/>
  <c r="CA20" i="34"/>
  <c r="CK25" i="34"/>
  <c r="CB25" i="34"/>
  <c r="T25" i="34" s="1"/>
  <c r="CK38" i="34"/>
  <c r="CB38" i="34"/>
  <c r="T38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A212" i="34"/>
  <c r="CA74" i="34"/>
  <c r="CB36" i="34"/>
  <c r="T36" i="34" s="1"/>
  <c r="CK34" i="34"/>
  <c r="CL36" i="34"/>
  <c r="CK36" i="34"/>
  <c r="CK20" i="34"/>
  <c r="CA35" i="33"/>
  <c r="CB30" i="33"/>
  <c r="CF25" i="33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L333" i="34" l="1"/>
  <c r="AI23" i="33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V41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V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22" i="28" l="1"/>
  <c r="BU22" i="28"/>
  <c r="BU32" i="28"/>
  <c r="BX22" i="28"/>
  <c r="BY22" i="28"/>
  <c r="BW22" i="28"/>
  <c r="BR22" i="28"/>
  <c r="BS22" i="28"/>
  <c r="BP2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P149" i="28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L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66" i="22"/>
  <c r="CC22" i="23"/>
  <c r="CK22" i="23"/>
  <c r="CJ22" i="23"/>
  <c r="CB22" i="23"/>
  <c r="CI22" i="23"/>
  <c r="CD22" i="23"/>
  <c r="AX22" i="23" s="1"/>
  <c r="CB25" i="23"/>
  <c r="CJ25" i="23"/>
  <c r="CI25" i="23"/>
  <c r="CK25" i="23"/>
  <c r="CL19" i="23"/>
  <c r="K71" i="22"/>
  <c r="CC125" i="19"/>
  <c r="CB125" i="19"/>
  <c r="AL125" i="19" s="1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M71" i="19" l="1"/>
  <c r="AL127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5" i="4" l="1"/>
  <c r="AO46" i="4"/>
  <c r="AO43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<sst xmlns="http://schemas.openxmlformats.org/spreadsheetml/2006/main" count="13841" uniqueCount="3944">
  <si>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</si>
  <si>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</si>
  <si>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</si>
  <si>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</si>
  <si>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</si>
  <si>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</si>
  <si>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</si>
  <si>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</si>
  <si>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</si>
  <si>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</si>
  <si>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</si>
  <si>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</si>
  <si>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</si>
  <si>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</si>
  <si>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</si>
  <si>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</si>
  <si>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</si>
  <si>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</si>
  <si>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</si>
  <si>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</si>
  <si>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</si>
  <si>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</si>
  <si>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</si>
  <si>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</si>
  <si>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</si>
  <si>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</si>
  <si>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</si>
  <si>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</si>
  <si>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</si>
  <si>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</si>
  <si>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</si>
  <si>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</si>
  <si>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</si>
  <si>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</si>
  <si>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</si>
  <si>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</si>
  <si>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</si>
  <si>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</si>
  <si>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</si>
  <si>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</si>
  <si>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</si>
  <si>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</si>
  <si>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</si>
  <si>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</si>
  <si>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</si>
  <si>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</si>
  <si>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</si>
  <si>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</si>
  <si>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</si>
  <si>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</si>
  <si>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</si>
  <si>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</si>
  <si>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</si>
  <si>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</si>
  <si>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</si>
  <si>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</si>
  <si>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</si>
  <si>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</si>
  <si>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</si>
  <si>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</si>
  <si>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</si>
  <si>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</si>
  <si>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</si>
  <si>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</si>
  <si>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</si>
  <si>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</si>
  <si>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</si>
  <si>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</si>
  <si>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</si>
  <si>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</si>
  <si>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</si>
  <si>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</si>
  <si>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</si>
  <si>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</si>
  <si>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</si>
  <si>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</si>
  <si>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</si>
  <si>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</si>
  <si>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</si>
  <si>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</si>
  <si>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</si>
  <si>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</si>
  <si>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</si>
  <si>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</si>
  <si>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</si>
  <si>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</si>
  <si>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</si>
  <si>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</si>
  <si>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</si>
  <si>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</si>
  <si>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</si>
  <si>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</si>
  <si>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</si>
  <si>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</si>
  <si>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</si>
  <si>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</si>
  <si>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</si>
  <si>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</si>
  <si>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</si>
  <si>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</si>
  <si>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</si>
  <si>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</si>
  <si>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</si>
  <si>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</si>
  <si>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</si>
  <si>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</si>
  <si>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</si>
  <si>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</si>
  <si>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</si>
  <si>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</si>
  <si>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</si>
  <si>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</si>
  <si>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</si>
  <si>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</si>
  <si>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</si>
  <si>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</si>
  <si>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</si>
  <si>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</si>
  <si>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</si>
  <si>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</si>
  <si>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</si>
  <si>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</si>
  <si>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</si>
  <si>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</si>
  <si>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</si>
  <si>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</si>
  <si>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</si>
  <si>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</si>
  <si>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</si>
  <si>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</si>
  <si>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</si>
  <si>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</si>
  <si>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</si>
  <si>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</si>
  <si>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</si>
  <si>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</si>
  <si>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</si>
  <si>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</si>
  <si>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</si>
  <si>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</si>
  <si>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</si>
  <si>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</si>
  <si>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</si>
  <si>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</si>
  <si>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</si>
  <si>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</si>
  <si>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</si>
  <si>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</si>
  <si>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</si>
  <si>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</si>
  <si>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</si>
  <si>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</si>
  <si>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</si>
  <si>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</si>
  <si>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</si>
  <si>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</si>
  <si>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</si>
  <si>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</si>
  <si>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</si>
  <si>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</si>
  <si>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</si>
  <si>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</si>
  <si>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</si>
  <si>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</si>
  <si>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</si>
  <si>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</si>
  <si>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</si>
  <si>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</si>
  <si>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</si>
  <si>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</si>
  <si>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</si>
  <si>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</si>
  <si>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</si>
  <si>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</si>
  <si>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</si>
  <si>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</si>
  <si>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</si>
  <si>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</si>
  <si>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</si>
  <si>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</si>
  <si>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</si>
  <si>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</si>
  <si>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</si>
  <si>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</si>
  <si>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</si>
  <si>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</si>
  <si>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</si>
  <si>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</si>
  <si>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</si>
  <si>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</si>
  <si>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</si>
  <si>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</si>
  <si>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</si>
  <si>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</si>
  <si>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</si>
  <si>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</si>
  <si>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</si>
  <si>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</si>
  <si>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</si>
  <si>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</si>
  <si>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</si>
  <si>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</si>
  <si>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</si>
  <si>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</si>
  <si>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</si>
  <si>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</si>
  <si>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</si>
  <si>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</si>
  <si>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</si>
  <si>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</si>
  <si>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</si>
  <si>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</si>
  <si>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</si>
  <si>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</si>
  <si>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</si>
  <si>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</si>
  <si>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</si>
  <si>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</si>
  <si>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</si>
  <si>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</si>
  <si>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</si>
  <si>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</si>
  <si>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</si>
  <si>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</si>
  <si>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</si>
  <si>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</si>
  <si>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</si>
  <si>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</si>
  <si>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</si>
  <si>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</si>
  <si>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</si>
  <si>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</si>
  <si>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</si>
  <si>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</si>
  <si>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</si>
  <si>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</si>
  <si>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</si>
  <si>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</si>
  <si>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</si>
  <si>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</si>
  <si>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</si>
  <si>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</si>
  <si>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</si>
  <si>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</si>
  <si>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</si>
  <si>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</si>
  <si>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</si>
  <si>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</si>
  <si>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</si>
  <si>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</si>
  <si>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</si>
  <si>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</si>
  <si>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</si>
  <si>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</si>
  <si>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</si>
  <si>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</si>
  <si>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</si>
  <si>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</si>
  <si>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</si>
  <si>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</si>
  <si>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</si>
  <si>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</si>
  <si>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</si>
  <si>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</si>
  <si>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</si>
  <si>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</si>
  <si>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</si>
  <si>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</si>
  <si>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</si>
  <si>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</si>
  <si>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</si>
  <si>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</si>
  <si>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</si>
  <si>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</si>
  <si>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</si>
  <si>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</si>
  <si>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</si>
  <si>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</si>
  <si>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</si>
  <si>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</si>
  <si>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</si>
  <si>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</si>
  <si>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</si>
  <si>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</si>
  <si>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</si>
  <si>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</si>
  <si>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</si>
  <si>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</si>
  <si>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</si>
  <si>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</si>
  <si>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</si>
  <si>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</si>
  <si>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</si>
  <si>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</si>
  <si>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</si>
  <si>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</si>
  <si>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</si>
  <si>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</si>
  <si>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</si>
  <si>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</si>
  <si>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</si>
  <si>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</si>
  <si>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</si>
  <si>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</si>
  <si>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</si>
  <si>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</si>
  <si>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</si>
  <si>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</si>
  <si>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</si>
  <si>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</si>
  <si>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</si>
  <si>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</si>
  <si>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</si>
  <si>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</si>
  <si>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</si>
  <si>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</si>
  <si>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</si>
  <si>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</si>
  <si>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</si>
  <si>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</si>
  <si>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</si>
  <si>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</si>
  <si>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</si>
  <si>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</si>
  <si>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</si>
  <si>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</si>
  <si>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</si>
  <si>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</si>
  <si>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</si>
  <si>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</si>
  <si>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</si>
  <si>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</si>
  <si>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</si>
  <si>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</si>
  <si>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</si>
  <si>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</si>
  <si>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</si>
  <si>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</si>
  <si>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</si>
  <si>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</si>
  <si>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</si>
  <si>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</si>
  <si>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</si>
  <si>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</si>
  <si>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</si>
  <si>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</si>
  <si>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</si>
  <si>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</si>
  <si>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</si>
  <si>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</si>
  <si>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</si>
  <si>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</si>
  <si>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</si>
  <si>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</si>
  <si>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</si>
  <si>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</si>
  <si>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</si>
  <si>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</si>
  <si>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</si>
  <si>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</si>
  <si>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</si>
  <si>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</si>
  <si>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</si>
  <si>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</si>
  <si>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</si>
  <si>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</si>
  <si>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</si>
  <si>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</si>
  <si>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</si>
  <si>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</si>
  <si>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</si>
  <si>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</si>
  <si>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</si>
  <si>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</si>
  <si>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</si>
  <si>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</si>
  <si>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</si>
  <si>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</si>
  <si>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</si>
  <si>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</si>
  <si>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</si>
  <si>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</si>
  <si>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</si>
  <si>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</si>
  <si>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</si>
  <si>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</si>
  <si>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</si>
  <si>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</si>
  <si>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</si>
  <si>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</si>
  <si>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</si>
  <si>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</si>
  <si>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</si>
  <si>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</si>
  <si>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</si>
  <si>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</si>
  <si>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</si>
  <si>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</si>
  <si>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</si>
  <si>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</si>
  <si>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</si>
  <si>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</si>
  <si>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</si>
  <si>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</si>
  <si>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</si>
  <si>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</si>
  <si>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</si>
  <si>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</si>
  <si>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</si>
  <si>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</si>
  <si>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</si>
  <si>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</si>
  <si>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</si>
  <si>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</si>
  <si>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</si>
  <si>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</si>
  <si>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</si>
  <si>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</si>
  <si>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</si>
  <si>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</si>
  <si>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</si>
  <si>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</si>
  <si>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</si>
  <si>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</si>
  <si>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</si>
  <si>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</si>
  <si>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</si>
  <si>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</si>
  <si>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</si>
  <si>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</si>
  <si>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</si>
  <si>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</si>
  <si>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</si>
  <si>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</si>
  <si>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</si>
  <si>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</si>
  <si>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</si>
  <si>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</si>
  <si>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</si>
  <si>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</si>
  <si>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</si>
  <si>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</si>
  <si>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</si>
  <si>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</si>
  <si>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</si>
  <si>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</si>
  <si>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</si>
  <si>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</si>
  <si>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</si>
  <si>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</si>
  <si>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</si>
  <si>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</si>
  <si>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</si>
  <si>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</si>
  <si>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</si>
  <si>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</si>
  <si>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</si>
  <si>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</si>
  <si>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</si>
  <si>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</si>
  <si>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</si>
  <si>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</si>
  <si>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</si>
  <si>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</si>
  <si>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</si>
  <si>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</si>
  <si>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</si>
  <si>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</si>
  <si>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</si>
  <si>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</si>
  <si>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</si>
  <si>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</si>
  <si>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</si>
  <si>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</si>
  <si>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</si>
  <si>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</si>
  <si>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</si>
  <si>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</si>
  <si>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</si>
  <si>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</si>
  <si>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</si>
  <si>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</si>
  <si>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</si>
  <si>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</si>
  <si>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</si>
  <si>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</si>
  <si>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</si>
  <si>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</si>
  <si>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</si>
  <si>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</si>
  <si>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</si>
  <si>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</si>
  <si>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</si>
  <si>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</si>
  <si>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</si>
  <si>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</si>
  <si>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</si>
  <si>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</si>
  <si>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</si>
  <si>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</si>
  <si>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</si>
  <si>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</si>
  <si>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</si>
  <si>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</si>
  <si>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</si>
  <si>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</si>
  <si>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</si>
  <si>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</si>
  <si>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</si>
  <si>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</si>
  <si>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</si>
  <si>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</si>
  <si>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</si>
  <si>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</si>
  <si>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</si>
  <si>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</si>
  <si>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</si>
  <si>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</si>
  <si>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</si>
  <si>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</si>
  <si>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</si>
  <si>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</si>
  <si>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</si>
  <si>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</si>
  <si>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</si>
  <si>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</si>
  <si>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</si>
  <si>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</si>
  <si>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</si>
  <si>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</si>
  <si>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</si>
  <si>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</si>
  <si>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</si>
  <si>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</si>
  <si>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</si>
  <si>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</si>
  <si>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</si>
  <si>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</si>
  <si>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</si>
  <si>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</si>
  <si>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</si>
  <si>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</si>
  <si>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</si>
  <si>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</si>
  <si>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</si>
  <si>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</si>
  <si>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</si>
  <si>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</si>
  <si>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</si>
  <si>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</si>
  <si>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</si>
  <si>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</si>
  <si>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</si>
  <si>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</si>
  <si>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</si>
  <si>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</si>
  <si>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</si>
  <si>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</si>
  <si>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</si>
  <si>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</si>
  <si>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</si>
  <si>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</si>
  <si>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</si>
  <si>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</si>
  <si>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</si>
  <si>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</si>
  <si>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</si>
  <si>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</si>
  <si>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</si>
  <si>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</si>
  <si>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</si>
  <si>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</si>
  <si>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</si>
  <si>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</si>
  <si>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</si>
  <si>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</si>
  <si>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</si>
  <si>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</si>
  <si>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</si>
  <si>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</si>
  <si>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</si>
  <si>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</si>
  <si>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</si>
  <si>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</si>
  <si>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</si>
  <si>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</si>
  <si>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</si>
  <si>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</si>
  <si>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</si>
  <si>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</si>
  <si>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</si>
  <si>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</si>
  <si>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</si>
  <si>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</si>
  <si>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</si>
  <si>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</si>
  <si>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</si>
  <si>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</si>
  <si>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</si>
  <si>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</si>
  <si>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</si>
  <si>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</si>
  <si>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</si>
  <si>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</si>
  <si>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</si>
  <si>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</si>
  <si>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</si>
  <si>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</si>
  <si>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</si>
  <si>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</si>
  <si>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</si>
  <si>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</si>
  <si>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</si>
  <si>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</si>
  <si>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</si>
  <si>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</si>
  <si>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</si>
  <si>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</si>
  <si>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</si>
  <si>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</si>
  <si>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</si>
  <si>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</si>
  <si>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</si>
  <si>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</si>
  <si>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</si>
  <si>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</si>
  <si>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</si>
  <si>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</si>
  <si>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</si>
  <si>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</si>
  <si>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</si>
  <si>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</si>
  <si>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</si>
  <si>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</si>
  <si>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</si>
  <si>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</si>
  <si>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</si>
  <si>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</si>
  <si>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</si>
  <si>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</si>
  <si>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</si>
  <si>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</si>
  <si>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</si>
  <si>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</si>
  <si>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</si>
  <si>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</si>
  <si>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</si>
  <si>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</si>
  <si>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</si>
  <si>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</si>
  <si>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</si>
  <si>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</si>
  <si>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</si>
  <si>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</si>
  <si>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</si>
  <si>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</si>
  <si>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</si>
  <si>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</si>
  <si>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</si>
  <si>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</si>
  <si>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</si>
  <si>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</si>
  <si>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</si>
  <si>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</si>
  <si>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</si>
  <si>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</si>
  <si>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</si>
  <si>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</si>
  <si>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</si>
  <si>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</si>
  <si>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</si>
  <si>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</si>
  <si>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</si>
  <si>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</si>
  <si>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</si>
  <si>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</si>
  <si>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</si>
  <si>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</si>
  <si>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</si>
  <si>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</si>
  <si>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</si>
  <si>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</si>
  <si>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</si>
  <si>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</si>
  <si>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</si>
  <si>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</si>
  <si>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</si>
  <si>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</si>
  <si>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</si>
  <si>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</si>
  <si>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</si>
  <si>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</si>
  <si>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</si>
  <si>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</si>
  <si>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</si>
  <si>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</si>
  <si>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</si>
  <si>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</si>
  <si>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</si>
  <si>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</si>
  <si>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</si>
  <si>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</si>
  <si>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</si>
  <si>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</si>
  <si>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</si>
  <si>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</si>
  <si>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</si>
  <si>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</si>
  <si>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</si>
  <si>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</si>
  <si>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</si>
  <si>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</si>
  <si>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</si>
  <si>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</si>
  <si>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</si>
  <si>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</si>
  <si>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</si>
  <si>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</si>
  <si>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</si>
  <si>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</si>
  <si>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</si>
  <si>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</si>
  <si>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</si>
  <si>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</si>
  <si>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</si>
  <si>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</si>
  <si>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</si>
  <si>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</si>
  <si>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</si>
  <si>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</si>
  <si>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</si>
  <si>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</si>
  <si>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</si>
  <si>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</si>
  <si>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</si>
  <si>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</si>
  <si>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</si>
  <si>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</si>
  <si>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</si>
  <si>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</si>
  <si>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</si>
  <si>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</si>
  <si>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</si>
  <si>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</si>
  <si>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</si>
  <si>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</si>
  <si>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</si>
  <si>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</si>
  <si>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</si>
  <si>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</si>
  <si>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</si>
  <si>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</si>
  <si>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</si>
  <si>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</si>
  <si>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</si>
  <si>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</si>
  <si>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</si>
  <si>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</si>
  <si>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</si>
  <si>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</si>
  <si>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</si>
  <si>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</si>
  <si>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</si>
  <si>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</si>
  <si>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</si>
  <si>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</si>
  <si>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</si>
  <si>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</si>
  <si>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</si>
  <si>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</si>
  <si>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</si>
  <si>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</si>
  <si>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</si>
  <si>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</si>
  <si>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</si>
  <si>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</si>
  <si>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</si>
  <si>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</si>
  <si>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</si>
  <si>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</si>
  <si>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</si>
  <si>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</si>
  <si>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</si>
  <si>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</si>
  <si>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</si>
  <si>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</si>
  <si>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</si>
  <si>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</si>
  <si>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</si>
  <si>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</si>
  <si>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</si>
  <si>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</si>
  <si>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</si>
  <si>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</si>
  <si>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</si>
  <si>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</si>
  <si>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</si>
  <si>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</si>
  <si>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</si>
  <si>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</si>
  <si>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</si>
  <si>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</si>
  <si>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</si>
  <si>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</si>
  <si>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</si>
  <si>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</si>
  <si>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</si>
  <si>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</si>
  <si>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</si>
  <si>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</si>
  <si>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</si>
  <si>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</si>
  <si>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</si>
  <si>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</si>
  <si>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</si>
  <si>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</si>
  <si>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</si>
  <si>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</si>
  <si>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</si>
  <si>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</si>
  <si>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</si>
  <si>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</si>
  <si>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</si>
  <si>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</si>
  <si>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</si>
  <si>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</si>
  <si>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</si>
  <si>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</si>
  <si>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</si>
  <si>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</si>
  <si>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</si>
  <si>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</si>
  <si>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</si>
  <si>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</si>
  <si>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</si>
  <si>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</si>
  <si>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</si>
  <si>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</si>
  <si>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</si>
  <si>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</si>
  <si>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</si>
  <si>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</si>
  <si>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</si>
  <si>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</si>
  <si>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</si>
  <si>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</si>
  <si>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</si>
  <si>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</si>
  <si>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</si>
  <si>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</si>
  <si>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</si>
  <si>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</si>
  <si>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</si>
  <si>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</si>
  <si>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</si>
  <si>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</si>
  <si>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</si>
  <si>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</si>
  <si>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</si>
  <si>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</si>
  <si>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</si>
  <si>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</si>
  <si>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</si>
  <si>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</si>
  <si>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</si>
  <si>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</si>
  <si>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</si>
  <si>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</si>
  <si>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</si>
  <si>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</si>
  <si>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</si>
  <si>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</si>
  <si>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</si>
  <si>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</si>
  <si>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</si>
  <si>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</si>
  <si>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</si>
  <si>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</si>
  <si>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</si>
  <si>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</si>
  <si>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</si>
  <si>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</si>
  <si>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</si>
  <si>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</si>
  <si>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</si>
  <si>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</si>
  <si>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</si>
  <si>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</si>
  <si>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</si>
  <si>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</si>
  <si>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</si>
  <si>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</si>
  <si>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</si>
  <si>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</si>
  <si>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</si>
  <si>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</si>
  <si>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</si>
  <si>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</si>
  <si>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</si>
  <si>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</si>
  <si>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</si>
  <si>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</si>
  <si>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</si>
  <si>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</si>
  <si>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</si>
  <si>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</si>
  <si>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</si>
  <si>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</si>
  <si>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</si>
  <si>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</si>
  <si>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</si>
  <si>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</si>
  <si>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</si>
  <si>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</si>
  <si>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</si>
  <si>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</si>
  <si>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</si>
  <si>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</si>
  <si>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</si>
  <si>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</si>
  <si>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</si>
  <si>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</si>
  <si>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</si>
  <si>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</si>
  <si>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</si>
  <si>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</si>
  <si>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</si>
  <si>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</si>
  <si>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</si>
  <si>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</si>
  <si>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</si>
  <si>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</si>
  <si>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</si>
  <si>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</si>
  <si>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</si>
  <si>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</si>
  <si>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</si>
  <si>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</si>
  <si>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</si>
  <si>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</si>
  <si>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</si>
  <si>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</si>
  <si>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</si>
  <si>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</si>
  <si>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</si>
  <si>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</si>
  <si>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</si>
  <si>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</si>
  <si>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</si>
  <si>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</si>
  <si>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</si>
  <si>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</si>
  <si>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</si>
  <si>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</si>
  <si>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</si>
  <si>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</si>
  <si>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</si>
  <si>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</si>
  <si>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</si>
  <si>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</si>
  <si>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</si>
  <si>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</si>
  <si>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</si>
  <si>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</si>
  <si>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</si>
  <si>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</si>
  <si>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</si>
  <si>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</si>
  <si>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</si>
  <si>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</si>
  <si>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</si>
  <si>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</si>
  <si>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</si>
  <si>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</si>
  <si>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</si>
  <si>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</si>
  <si>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</si>
  <si>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</si>
  <si>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</si>
  <si>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</si>
  <si>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</si>
  <si>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</si>
  <si>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</si>
  <si>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</si>
  <si>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</si>
  <si>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</si>
  <si>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</si>
  <si>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</si>
  <si>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</si>
  <si>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</si>
  <si>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</si>
  <si>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</si>
  <si>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</si>
  <si>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</si>
  <si>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</si>
  <si>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</si>
  <si>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</si>
  <si>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</si>
  <si>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</si>
  <si>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</si>
  <si>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</si>
  <si>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</si>
  <si>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</si>
  <si>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</si>
  <si>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</si>
  <si>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</si>
  <si>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</si>
  <si>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</si>
  <si>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</si>
  <si>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</si>
  <si>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</si>
  <si>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</si>
  <si>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</si>
  <si>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</si>
  <si>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</si>
  <si>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</si>
  <si>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</si>
  <si>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</si>
  <si>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</si>
  <si>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</si>
  <si>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</si>
  <si>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</si>
  <si>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</si>
  <si>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</si>
  <si>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</si>
  <si>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</si>
  <si>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</si>
  <si>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</si>
  <si>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</si>
  <si>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</si>
  <si>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</si>
  <si>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</si>
  <si>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</si>
  <si>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</si>
  <si>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</si>
  <si>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</si>
  <si>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</si>
  <si>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</si>
  <si>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</si>
  <si>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</si>
  <si>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</si>
  <si>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</si>
  <si>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</si>
  <si>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</si>
  <si>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</si>
  <si>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</si>
  <si>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</si>
  <si>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</si>
  <si>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</si>
  <si>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</si>
  <si>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</si>
  <si>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</si>
  <si>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</si>
  <si>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</si>
  <si>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</si>
  <si>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</si>
  <si>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</si>
  <si>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</si>
  <si>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</si>
  <si>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</si>
  <si>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</si>
  <si>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</si>
  <si>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</si>
  <si>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</si>
  <si>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</si>
  <si>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</si>
  <si>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</si>
  <si>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</si>
  <si>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</si>
  <si>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</si>
  <si>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</si>
  <si>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</si>
  <si>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</si>
  <si>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</si>
  <si>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</si>
  <si>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</si>
  <si>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</si>
  <si>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</si>
  <si>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</si>
  <si>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</si>
  <si>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</si>
  <si>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</si>
  <si>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</si>
  <si>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</si>
  <si>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</si>
  <si>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</si>
  <si>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</si>
  <si>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</si>
  <si>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</si>
  <si>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</si>
  <si>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</si>
  <si>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</si>
  <si>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</si>
  <si>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</si>
  <si>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</si>
  <si>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</si>
  <si>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</si>
  <si>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</si>
  <si>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</si>
  <si>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</si>
  <si>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</si>
  <si>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</si>
  <si>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</si>
  <si>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</si>
  <si>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</si>
  <si>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</si>
  <si>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</si>
  <si>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</si>
  <si>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</si>
  <si>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</si>
  <si>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</si>
  <si>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</si>
  <si>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</si>
  <si>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</si>
  <si>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</si>
  <si>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</si>
  <si>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</si>
  <si>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</si>
  <si>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</si>
  <si>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</si>
  <si>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</si>
  <si>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</si>
  <si>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</si>
  <si>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</si>
  <si>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</si>
  <si>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</si>
  <si>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</si>
  <si>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</si>
  <si>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</si>
  <si>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</si>
  <si>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</si>
  <si>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</si>
  <si>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</si>
  <si>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</si>
  <si>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</si>
  <si>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</si>
  <si>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</si>
  <si>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</si>
  <si>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</si>
  <si>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</si>
  <si>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</si>
  <si>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</si>
  <si>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</si>
  <si>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</si>
  <si>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</si>
  <si>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</si>
  <si>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</si>
  <si>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</si>
  <si>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</si>
  <si>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</si>
  <si>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</si>
  <si>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</si>
  <si>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</si>
  <si>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</si>
  <si>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</si>
  <si>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</si>
  <si>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</si>
  <si>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</si>
  <si>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</si>
  <si>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</si>
  <si>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</si>
  <si>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</si>
  <si>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</si>
  <si>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</si>
  <si>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</si>
  <si>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</si>
  <si>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</si>
  <si>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</si>
  <si>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</si>
  <si>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</si>
  <si>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</si>
  <si>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</si>
  <si>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</si>
  <si>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</si>
  <si>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</si>
  <si>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</si>
  <si>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</si>
  <si>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</si>
  <si>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</si>
  <si>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</si>
  <si>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</si>
  <si>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</si>
  <si>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</si>
  <si>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</si>
  <si>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</si>
  <si>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</si>
  <si>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</si>
  <si>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</si>
  <si>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</si>
  <si>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</si>
  <si>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</si>
  <si>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</si>
  <si>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</si>
  <si>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</si>
  <si>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</si>
  <si>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</si>
  <si>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</si>
  <si>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</si>
  <si>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</si>
  <si>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</si>
  <si>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</si>
  <si>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</si>
  <si>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</si>
  <si>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</si>
  <si>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</si>
  <si>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</si>
  <si>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</si>
  <si>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</si>
  <si>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</si>
  <si>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</si>
  <si>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</si>
  <si>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</si>
  <si>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</si>
  <si>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</si>
  <si>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</si>
  <si>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</si>
  <si>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</si>
  <si>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</si>
  <si>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</si>
  <si>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</si>
  <si>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</si>
  <si>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</si>
  <si>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</si>
  <si>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</si>
  <si>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</si>
  <si>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</si>
  <si>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</si>
  <si>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</si>
  <si>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</si>
  <si>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</si>
  <si>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</si>
  <si>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</si>
  <si>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</si>
  <si>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</si>
  <si>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</si>
  <si>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</si>
  <si>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</si>
  <si>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</si>
  <si>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</si>
  <si>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</si>
  <si>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</si>
  <si>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</si>
  <si>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</si>
  <si>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</si>
  <si>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</si>
  <si>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</si>
  <si>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</si>
  <si>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</si>
  <si>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</si>
  <si>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</si>
  <si>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</si>
  <si>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</si>
  <si>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</si>
  <si>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</si>
  <si>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</si>
  <si>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</si>
  <si>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</si>
  <si>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</si>
  <si>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</si>
  <si>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</si>
  <si>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</si>
  <si>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</si>
  <si>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</si>
  <si>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</si>
  <si>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</si>
  <si>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</si>
  <si>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</si>
  <si>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</si>
  <si>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</si>
  <si>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</si>
  <si>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</si>
  <si>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</si>
  <si>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</si>
  <si>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</si>
  <si>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</si>
  <si>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</si>
  <si>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</si>
  <si>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</si>
  <si>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</si>
  <si>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</si>
  <si>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</si>
  <si>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</si>
  <si>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</si>
  <si>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</si>
  <si>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</si>
  <si>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</si>
  <si>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</si>
  <si>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</si>
  <si>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</si>
  <si>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</si>
  <si>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</si>
  <si>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</si>
  <si>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</si>
  <si>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</si>
  <si>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</si>
  <si>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</si>
  <si>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</si>
  <si>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</si>
  <si>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</si>
  <si>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</si>
  <si>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</si>
  <si>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</si>
  <si>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</si>
  <si>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</si>
  <si>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</si>
  <si>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</si>
  <si>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</si>
  <si>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</si>
  <si>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</si>
  <si>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</si>
  <si>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</si>
  <si>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</si>
  <si>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</si>
  <si>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</si>
  <si>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</si>
  <si>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</si>
  <si>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</si>
  <si>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</si>
  <si>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</si>
  <si>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</si>
  <si>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</si>
  <si>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</si>
  <si>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</si>
  <si>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</si>
  <si>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</si>
  <si>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</si>
  <si>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</si>
  <si>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</si>
  <si>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</si>
  <si>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</si>
  <si>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</si>
  <si>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</si>
  <si>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</si>
  <si>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</si>
  <si>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</si>
  <si>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</si>
  <si>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</si>
  <si>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</si>
  <si>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</si>
  <si>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</si>
  <si>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</si>
  <si>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</si>
  <si>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</si>
  <si>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</si>
  <si>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</si>
  <si>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</si>
  <si>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</si>
  <si>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</si>
  <si>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</si>
  <si>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</si>
  <si>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</si>
  <si>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</si>
  <si>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</si>
  <si>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</si>
  <si>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</si>
  <si>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</si>
  <si>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</si>
  <si>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</si>
  <si>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</si>
  <si>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</si>
  <si>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</si>
  <si>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</si>
  <si>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</si>
  <si>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</si>
  <si>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</si>
  <si>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</si>
  <si>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</si>
  <si>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</si>
  <si>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</si>
  <si>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</si>
  <si>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</si>
  <si>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</si>
  <si>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</si>
  <si>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</si>
  <si>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</si>
  <si>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</si>
  <si>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</si>
  <si>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</si>
  <si>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</si>
  <si>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</si>
  <si>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</si>
  <si>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</si>
  <si>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</si>
  <si>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</si>
  <si>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</si>
  <si>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</si>
  <si>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</si>
  <si>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</si>
  <si>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</si>
  <si>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</si>
  <si>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</si>
  <si>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</si>
  <si>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</si>
  <si>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</si>
  <si>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</si>
  <si>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</si>
  <si>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</si>
  <si>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</si>
  <si>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</si>
  <si>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</si>
  <si>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</si>
  <si>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</si>
  <si>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</si>
  <si>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</si>
  <si>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</si>
  <si>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</si>
  <si>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</si>
  <si>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</si>
  <si>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</si>
  <si>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</si>
  <si>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</si>
  <si>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</si>
  <si>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</si>
  <si>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</si>
  <si>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</si>
  <si>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</si>
  <si>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</si>
  <si>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</si>
  <si>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</si>
  <si>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</si>
  <si>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</si>
  <si>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</si>
  <si>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</si>
  <si>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</si>
  <si>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</si>
  <si>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</si>
  <si>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</si>
  <si>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</si>
  <si>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</si>
  <si>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</si>
  <si>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</si>
  <si>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</si>
  <si>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</si>
  <si>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</si>
  <si>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</si>
  <si>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</si>
  <si>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</si>
  <si>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</si>
  <si>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</si>
  <si>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</si>
  <si>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</si>
  <si>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</si>
  <si>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</si>
  <si>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</si>
  <si>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</si>
  <si>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</si>
  <si>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</si>
  <si>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</si>
  <si>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</si>
  <si>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</si>
  <si>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</si>
  <si>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</si>
  <si>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</si>
  <si>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</si>
  <si>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</si>
  <si>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</si>
  <si>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</si>
  <si>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</si>
  <si>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</si>
  <si>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</si>
  <si>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</si>
  <si>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</si>
  <si>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</si>
  <si>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</si>
  <si>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</si>
  <si>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</si>
  <si>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</si>
  <si>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</si>
  <si>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</si>
  <si>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</si>
  <si>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</si>
  <si>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</si>
  <si>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</si>
  <si>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</si>
  <si>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</si>
  <si>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</si>
  <si>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</si>
  <si>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</si>
  <si>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</si>
  <si>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</si>
  <si>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</si>
  <si>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</si>
  <si>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</si>
  <si>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</si>
  <si>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</si>
  <si>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</si>
  <si>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</si>
  <si>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</si>
  <si>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</si>
  <si>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</si>
  <si>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</si>
  <si>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</si>
  <si>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</si>
  <si>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</si>
  <si>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</si>
  <si>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</si>
  <si>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</si>
  <si>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</si>
  <si>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</si>
  <si>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</si>
  <si>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</si>
  <si>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</si>
  <si>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</si>
  <si>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</si>
  <si>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</si>
  <si>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</si>
  <si>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</si>
  <si>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</si>
  <si>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</si>
  <si>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</si>
  <si>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</si>
  <si>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</si>
  <si>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</si>
  <si>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</si>
  <si>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</si>
  <si>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</si>
  <si>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</si>
  <si>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</si>
  <si>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</si>
  <si>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</si>
  <si>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</si>
  <si>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</si>
  <si>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</si>
  <si>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</si>
  <si>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</si>
  <si>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</si>
  <si>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</si>
  <si>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</si>
  <si>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</si>
  <si>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</si>
  <si>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</si>
  <si>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</si>
  <si>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</si>
  <si>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</si>
  <si>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</si>
  <si>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</si>
  <si>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</si>
  <si>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</si>
  <si>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</si>
  <si>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</si>
  <si>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</si>
  <si>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</si>
  <si>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</si>
  <si>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</si>
  <si>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</si>
  <si>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</si>
  <si>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</si>
  <si>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</si>
  <si>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</si>
  <si>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</si>
  <si>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</si>
  <si>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</si>
  <si>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</si>
  <si>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</si>
  <si>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</si>
  <si>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</si>
  <si>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</si>
  <si>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</si>
  <si>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</si>
  <si>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</si>
  <si>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</si>
  <si>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</si>
  <si>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</si>
  <si>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</si>
  <si>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</si>
  <si>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</si>
  <si>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</si>
  <si>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</si>
  <si>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</si>
  <si>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</si>
  <si>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</si>
  <si>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</si>
  <si>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</si>
  <si>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</si>
  <si>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</si>
  <si>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</si>
  <si>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</si>
  <si>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</si>
  <si>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</si>
  <si>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</si>
  <si>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</si>
  <si>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</si>
  <si>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</si>
  <si>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</si>
  <si>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</si>
  <si>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</si>
  <si>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</si>
  <si>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</si>
  <si>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</si>
  <si>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</si>
  <si>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</si>
  <si>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</si>
  <si>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</si>
  <si>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</si>
  <si>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</si>
  <si>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</si>
  <si>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</si>
  <si>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</si>
  <si>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</si>
  <si>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</si>
  <si>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</si>
  <si>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</si>
  <si>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</si>
  <si>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</si>
  <si>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</si>
  <si>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</si>
  <si>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</si>
  <si>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</si>
  <si>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</si>
  <si>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</si>
  <si>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</si>
  <si>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</si>
  <si>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</si>
  <si>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</si>
  <si>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</si>
  <si>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</si>
  <si>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</si>
  <si>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</si>
  <si>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</si>
  <si>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</si>
  <si>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</si>
  <si>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</si>
  <si>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</si>
  <si>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</si>
  <si>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</si>
  <si>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</si>
  <si>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</si>
  <si>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</si>
  <si>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</si>
  <si>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</si>
  <si>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</si>
  <si>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</si>
  <si>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</si>
  <si>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</si>
  <si>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</si>
  <si>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</si>
  <si>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</si>
  <si>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</si>
  <si>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</si>
  <si>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</si>
  <si>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</si>
  <si>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</si>
  <si>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</si>
  <si>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</si>
  <si>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</si>
  <si>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</si>
  <si>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</si>
  <si>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</si>
  <si>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</si>
  <si>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</si>
  <si>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</si>
  <si>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</si>
  <si>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</si>
  <si>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</si>
  <si>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</si>
  <si>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</si>
  <si>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</si>
  <si>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</si>
  <si>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</si>
  <si>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</si>
  <si>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</si>
  <si>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</si>
  <si>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</si>
  <si>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</si>
  <si>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</si>
  <si>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</si>
  <si>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</si>
  <si>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</si>
  <si>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</si>
  <si>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</si>
  <si>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</si>
  <si>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</si>
  <si>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</si>
  <si>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</si>
  <si>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</si>
  <si>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</si>
  <si>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</si>
  <si>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</si>
  <si>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</si>
  <si>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</si>
  <si>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</si>
  <si>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</si>
  <si>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</si>
  <si>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</si>
  <si>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</si>
  <si>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</si>
  <si>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</si>
  <si>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</si>
  <si>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</si>
  <si>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</si>
  <si>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</si>
  <si>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</si>
  <si>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</si>
  <si>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</si>
  <si>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</si>
  <si>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</si>
  <si>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</si>
  <si>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</si>
  <si>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</si>
  <si>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</si>
  <si>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</si>
  <si>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</si>
  <si>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</si>
  <si>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</si>
  <si>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</si>
  <si>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</si>
  <si>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</si>
  <si>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</si>
  <si>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</si>
  <si>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</si>
  <si>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</si>
  <si>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</si>
  <si>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</si>
  <si>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</si>
  <si>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</si>
  <si>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</si>
  <si>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</si>
  <si>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</si>
  <si>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</si>
  <si>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</si>
  <si>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</si>
  <si>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</si>
  <si>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</si>
  <si>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</si>
  <si>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</si>
  <si>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</si>
  <si>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</si>
  <si>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</si>
  <si>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</si>
  <si>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</si>
  <si>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</si>
  <si>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</si>
  <si>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</si>
  <si>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</si>
  <si>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</si>
  <si>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</si>
  <si>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</si>
  <si>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</si>
  <si>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</si>
  <si>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</si>
  <si>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</si>
  <si>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</si>
  <si>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</si>
  <si>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</si>
  <si>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</si>
  <si>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</si>
  <si>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</si>
  <si>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</si>
  <si>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</si>
  <si>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</si>
  <si>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</si>
  <si>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</si>
  <si>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</si>
  <si>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</si>
  <si>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</si>
  <si>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</si>
  <si>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</si>
  <si>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</si>
  <si>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</si>
  <si>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</si>
  <si>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</si>
  <si>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</si>
  <si>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</si>
  <si>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</si>
  <si>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</si>
  <si>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</si>
  <si>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</si>
  <si>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</si>
  <si>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</si>
  <si>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</si>
  <si>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</si>
  <si>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</si>
  <si>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</si>
  <si>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</si>
  <si>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</si>
  <si>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</si>
  <si>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</si>
  <si>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</si>
  <si>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</si>
  <si>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</si>
  <si>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</si>
  <si>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</si>
  <si>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</si>
  <si>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</si>
  <si>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</si>
  <si>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</si>
  <si>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</si>
  <si>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</si>
  <si>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</si>
  <si>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</si>
  <si>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</si>
  <si>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</si>
  <si>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</si>
  <si>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</si>
  <si>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</si>
  <si>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</si>
  <si>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</si>
  <si>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</si>
  <si>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</si>
  <si>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</si>
  <si>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</si>
  <si>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</si>
  <si>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</si>
  <si>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</si>
  <si>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</si>
  <si>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</si>
  <si>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</si>
  <si>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</si>
  <si>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</si>
  <si>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</si>
  <si>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</si>
  <si>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</si>
  <si>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</si>
  <si>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</si>
  <si>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</si>
  <si>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</si>
  <si>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</si>
  <si>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</si>
  <si>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</si>
  <si>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</si>
  <si>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</si>
  <si>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</si>
  <si>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</si>
  <si>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</si>
  <si>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</si>
  <si>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</si>
  <si>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</si>
  <si>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</si>
  <si>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</si>
  <si>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</si>
  <si>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</si>
  <si>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</si>
  <si>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</si>
  <si>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</si>
  <si>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</si>
  <si>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</si>
  <si>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</si>
  <si>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</si>
  <si>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</si>
  <si>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</si>
  <si>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</si>
  <si>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</si>
  <si>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</si>
  <si>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</si>
  <si>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</si>
  <si>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</si>
  <si>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</si>
  <si>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</si>
  <si>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</si>
  <si>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</si>
  <si>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</si>
  <si>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</si>
  <si>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</si>
  <si>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</si>
  <si>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</si>
  <si>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</si>
  <si>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</si>
  <si>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</si>
  <si>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</si>
  <si>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</si>
  <si>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</si>
  <si>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</si>
  <si>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</si>
  <si>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</si>
  <si>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</si>
  <si>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</si>
  <si>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</si>
  <si>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</si>
  <si>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</si>
  <si>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</si>
  <si>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</si>
  <si>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</si>
  <si>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</si>
  <si>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</si>
  <si>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</si>
  <si>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</si>
  <si>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</si>
  <si>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</si>
  <si>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</si>
  <si>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</si>
  <si>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</si>
  <si>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</si>
  <si>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</si>
  <si>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</si>
  <si>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</si>
  <si>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</si>
  <si>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</si>
  <si>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</si>
  <si>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</si>
  <si>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</si>
  <si>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</si>
  <si>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</si>
  <si>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</si>
  <si>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</si>
  <si>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</si>
  <si>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</si>
  <si>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</si>
  <si>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</si>
  <si>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</si>
  <si>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</si>
  <si>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</si>
  <si>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</si>
  <si>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</si>
  <si>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</si>
  <si>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</si>
  <si>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</si>
  <si>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</si>
  <si>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</si>
  <si>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</si>
  <si>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</si>
  <si>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</si>
  <si>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</si>
  <si>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</si>
  <si>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</si>
  <si>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</si>
  <si>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</si>
  <si>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</si>
  <si>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</si>
  <si>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</si>
  <si>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</si>
  <si>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</si>
  <si>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</si>
  <si>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</si>
  <si>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</si>
  <si>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</si>
  <si>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</si>
  <si>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</si>
  <si>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</si>
  <si>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</si>
  <si>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</si>
  <si>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</si>
  <si>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</si>
  <si>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</si>
  <si>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</si>
  <si>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</si>
  <si>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</si>
  <si>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</si>
  <si>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</si>
  <si>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</si>
  <si>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</si>
  <si>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</si>
  <si>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</si>
  <si>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</si>
  <si>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</si>
  <si>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</si>
  <si>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</si>
  <si>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</si>
  <si>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</si>
  <si>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</si>
  <si>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</si>
  <si>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</si>
  <si>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</si>
  <si>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</si>
  <si>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</si>
  <si>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</si>
  <si>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</si>
  <si>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</si>
  <si>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</si>
  <si>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</si>
  <si>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</si>
  <si>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</si>
  <si>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</si>
  <si>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</si>
  <si>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</si>
  <si>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</si>
  <si>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</si>
  <si>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</si>
  <si>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</si>
  <si>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</si>
  <si>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</si>
  <si>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</si>
  <si>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</si>
  <si>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</si>
  <si>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</si>
  <si>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</si>
  <si>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</si>
  <si>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</si>
  <si>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</si>
  <si>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</si>
  <si>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</si>
  <si>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</si>
  <si>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</si>
  <si>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</si>
  <si>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</si>
  <si>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</si>
  <si>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</si>
  <si>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</si>
  <si>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</si>
  <si>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</si>
  <si>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</si>
  <si>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</si>
  <si>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</si>
  <si>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</si>
  <si>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</si>
  <si>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</si>
  <si>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</si>
  <si>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</si>
  <si>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</si>
  <si>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</si>
  <si>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</si>
  <si>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</si>
  <si>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</si>
  <si>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</si>
  <si>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</si>
  <si>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</si>
  <si>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</si>
  <si>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</si>
  <si>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</si>
  <si>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</si>
  <si>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</si>
  <si>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</si>
  <si>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</si>
  <si>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</si>
  <si>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</si>
  <si>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</si>
  <si>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</si>
  <si>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</si>
  <si>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</si>
  <si>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</si>
  <si>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</si>
  <si>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</si>
  <si>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</si>
  <si>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</si>
  <si>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</si>
  <si>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</si>
  <si>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</si>
  <si>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</si>
  <si>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</si>
  <si>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</si>
  <si>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</si>
  <si>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</si>
  <si>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</si>
  <si>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</si>
  <si>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</si>
  <si>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</si>
  <si>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</si>
  <si>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</si>
  <si>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</si>
  <si>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</si>
  <si>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</si>
  <si>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</si>
  <si>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</si>
  <si>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</si>
  <si>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</si>
  <si>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</si>
  <si>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</si>
  <si>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</si>
  <si>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</si>
  <si>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</si>
  <si>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</si>
  <si>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</si>
  <si>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</si>
  <si>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</si>
  <si>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</si>
  <si>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</si>
  <si>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</si>
  <si>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</si>
  <si>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</si>
  <si>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</si>
  <si>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</si>
  <si>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</si>
  <si>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</si>
  <si>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</si>
  <si>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</si>
  <si>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</si>
  <si>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</si>
  <si>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</si>
  <si>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</si>
  <si>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</si>
  <si>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</si>
  <si>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</si>
  <si>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</si>
  <si>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</si>
  <si>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</si>
  <si>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</si>
  <si>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</si>
  <si>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</si>
  <si>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</si>
  <si>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</si>
  <si>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</si>
  <si>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</si>
  <si>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</si>
  <si>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</si>
  <si>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</si>
  <si>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</si>
  <si>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</si>
  <si>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</si>
  <si>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</si>
  <si>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</si>
  <si>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</si>
  <si>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</si>
  <si>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</si>
  <si>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</si>
  <si>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</si>
  <si>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</si>
  <si>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</si>
  <si>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</si>
  <si>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</si>
  <si>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</si>
  <si>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</si>
  <si>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</si>
  <si>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</si>
  <si>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</si>
  <si>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</si>
  <si>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</si>
  <si>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</si>
  <si>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</si>
  <si>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</si>
  <si>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</si>
  <si>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</si>
  <si>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</si>
  <si>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</si>
  <si>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</si>
  <si>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</si>
  <si>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</si>
  <si>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</si>
  <si>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</si>
  <si>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</si>
  <si>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</si>
  <si>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</si>
  <si>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</si>
  <si>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</si>
  <si>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</si>
  <si>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</si>
  <si>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</si>
  <si>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</si>
  <si>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</si>
  <si>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</si>
  <si>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</si>
  <si>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</si>
  <si>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</si>
  <si>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</si>
  <si>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</si>
  <si>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</si>
  <si>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</si>
  <si>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</si>
  <si>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</si>
  <si>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</si>
  <si>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</si>
  <si>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</si>
  <si>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</si>
  <si>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</si>
  <si>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</si>
  <si>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</si>
  <si>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</si>
  <si>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</si>
  <si>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</si>
  <si>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</si>
  <si>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</si>
  <si>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</si>
  <si>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</si>
  <si>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</si>
  <si>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</si>
  <si>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</si>
  <si>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</si>
  <si>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</si>
  <si>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</si>
  <si>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</si>
  <si>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</si>
  <si>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</si>
  <si>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</si>
  <si>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</si>
  <si>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</si>
  <si>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</si>
  <si>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</si>
  <si>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</si>
  <si>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</si>
  <si>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</si>
  <si>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</si>
  <si>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</si>
  <si>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</si>
  <si>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</si>
  <si>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</si>
  <si>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</si>
  <si>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</si>
  <si>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</si>
  <si>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</si>
  <si>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</si>
  <si>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</si>
  <si>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</si>
  <si>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</si>
  <si>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</si>
  <si>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</si>
  <si>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</si>
  <si>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</si>
  <si>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</si>
  <si>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</si>
  <si>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</si>
  <si>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</si>
  <si>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</si>
  <si>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</si>
  <si>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</si>
  <si>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</si>
  <si>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</si>
  <si>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</si>
  <si>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</si>
  <si>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</si>
  <si>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</si>
  <si>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</si>
  <si>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</si>
  <si>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</si>
  <si>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</si>
  <si>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</si>
  <si>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</si>
  <si>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</si>
  <si>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</si>
  <si>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</si>
  <si>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</si>
  <si>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</si>
  <si>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</si>
  <si>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</si>
  <si>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</si>
  <si>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</si>
  <si>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</si>
  <si>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</si>
  <si>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</si>
  <si>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</si>
  <si>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</si>
  <si>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</si>
  <si>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</si>
  <si>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</si>
  <si>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</si>
  <si>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</si>
  <si>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</si>
  <si>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</si>
  <si>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</si>
  <si>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</si>
  <si>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</si>
  <si>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</si>
  <si>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</si>
  <si>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</si>
  <si>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</si>
  <si>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</si>
  <si>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</si>
  <si>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</si>
  <si>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</si>
  <si>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</si>
  <si>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</si>
  <si>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</si>
  <si>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</si>
  <si>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</si>
  <si>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</si>
  <si>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</si>
  <si>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</si>
  <si>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</si>
  <si>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</si>
  <si>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</si>
  <si>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</si>
  <si>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</si>
  <si>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</si>
  <si>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</si>
  <si>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</si>
  <si>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</si>
  <si>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</si>
  <si>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</si>
  <si>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</si>
  <si>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</si>
  <si>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</si>
  <si>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</si>
  <si>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</si>
  <si>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</si>
  <si>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</si>
  <si>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</si>
  <si>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</si>
  <si>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</si>
  <si>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</si>
  <si>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</si>
  <si>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</si>
  <si>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</si>
  <si>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</si>
  <si>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</si>
  <si>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</si>
  <si>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</si>
  <si>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</si>
  <si>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</si>
  <si>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</si>
  <si>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</si>
  <si>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</si>
  <si>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</si>
  <si>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</si>
  <si>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</si>
  <si>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</si>
  <si>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</si>
  <si>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</si>
  <si>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</si>
  <si>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</si>
  <si>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</si>
  <si>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</si>
  <si>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</si>
  <si>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</si>
  <si>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</si>
  <si>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</si>
  <si>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</si>
  <si>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</si>
  <si>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</si>
  <si>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</si>
  <si>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</si>
  <si>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</si>
  <si>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</si>
  <si>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</si>
  <si>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</si>
  <si>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</si>
  <si>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</si>
  <si>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</si>
  <si>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</si>
  <si>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</si>
  <si>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</si>
  <si>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</si>
  <si>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</si>
  <si>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</si>
  <si>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</si>
  <si>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</si>
  <si>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</si>
  <si>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</si>
  <si>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</si>
  <si>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</si>
  <si>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</si>
  <si>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</si>
  <si>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</si>
  <si>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</si>
  <si>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</si>
  <si>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</si>
  <si>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</si>
  <si>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</si>
  <si>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</si>
  <si>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</si>
  <si>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</si>
  <si>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</si>
  <si>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</si>
  <si>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</si>
  <si>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</si>
  <si>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</si>
  <si>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</si>
  <si>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</si>
  <si>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</si>
  <si>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</si>
  <si>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</si>
  <si>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</si>
  <si>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</si>
  <si>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</si>
  <si>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</si>
  <si>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</si>
  <si>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</si>
  <si>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</si>
  <si>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</si>
  <si>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</si>
  <si>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</si>
  <si>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</si>
  <si>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</si>
  <si>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</si>
  <si>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</si>
  <si>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</si>
  <si>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</si>
  <si>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</si>
  <si>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</si>
  <si>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</si>
  <si>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</si>
  <si>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</si>
  <si>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</si>
  <si>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</si>
  <si>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</si>
  <si>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</si>
  <si>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</si>
  <si>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</si>
  <si>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</si>
  <si>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</si>
  <si>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</si>
  <si>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</si>
  <si>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</si>
  <si>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</si>
  <si>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</si>
  <si>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</si>
  <si>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</si>
  <si>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</si>
  <si>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</si>
  <si>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</si>
  <si>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</si>
  <si>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</si>
  <si>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</si>
  <si>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</si>
  <si>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</si>
  <si>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</si>
  <si>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</si>
  <si>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</si>
  <si>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</si>
  <si>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</si>
  <si>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</si>
  <si>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</si>
  <si>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</si>
  <si>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</si>
  <si>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</si>
  <si>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</si>
  <si>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</si>
  <si>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</si>
  <si>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</si>
  <si>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</si>
  <si>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</si>
  <si>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</si>
  <si>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</si>
  <si>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</si>
  <si>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</si>
  <si>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</si>
  <si>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</si>
  <si>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</si>
  <si>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</si>
  <si>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</si>
  <si>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</si>
  <si>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</si>
  <si>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</si>
  <si>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</si>
  <si>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</si>
  <si>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</si>
  <si>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</si>
  <si>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</si>
  <si>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</si>
  <si>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</si>
  <si>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</si>
  <si>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</si>
  <si>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</si>
  <si>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</si>
  <si>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</si>
  <si>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</si>
  <si>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</si>
  <si>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</si>
  <si>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</si>
  <si>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</si>
  <si>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</si>
  <si>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</si>
  <si>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</si>
  <si>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</si>
  <si>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</si>
  <si>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</si>
  <si>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</si>
  <si>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</si>
  <si>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</si>
  <si>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</si>
  <si>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</si>
  <si>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</si>
  <si>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</si>
  <si>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</si>
  <si>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</si>
  <si>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</si>
  <si>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</si>
  <si>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</si>
  <si>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</si>
  <si>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</si>
  <si>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</si>
  <si>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</si>
  <si>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</si>
  <si>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</si>
  <si>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</si>
  <si>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</si>
  <si>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</si>
  <si>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</si>
  <si>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</si>
  <si>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</si>
  <si>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</si>
  <si>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</si>
  <si>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</si>
  <si>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</si>
  <si>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</si>
  <si>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</si>
  <si>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</si>
  <si>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</si>
  <si>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</si>
  <si>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</si>
  <si>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</si>
  <si>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</si>
  <si>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</si>
  <si>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</si>
  <si>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</si>
  <si>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</si>
  <si>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</si>
  <si>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</si>
  <si>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</si>
  <si>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</si>
  <si>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</si>
  <si>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</si>
  <si>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</si>
  <si>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</si>
  <si>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</si>
  <si>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</si>
  <si>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</si>
  <si>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</si>
  <si>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</si>
  <si>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</si>
  <si>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</si>
  <si>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</si>
  <si>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</si>
  <si>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</si>
  <si>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</si>
  <si>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</si>
  <si>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</si>
  <si>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</si>
  <si>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</si>
  <si>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</si>
  <si>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</si>
  <si>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</si>
  <si>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</si>
  <si>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</si>
  <si>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</si>
  <si>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</si>
  <si>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</si>
  <si>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</si>
  <si>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</si>
  <si>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</si>
  <si>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</si>
  <si>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</si>
  <si>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</si>
  <si>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</si>
  <si>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</si>
  <si>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</si>
  <si>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</si>
  <si>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</si>
  <si>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</si>
  <si>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</si>
  <si>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</si>
  <si>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</si>
  <si>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</si>
  <si>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</si>
  <si>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</si>
  <si>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</si>
  <si>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</si>
  <si>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</si>
  <si>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</si>
  <si>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</si>
  <si>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</si>
  <si>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</si>
  <si>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</si>
  <si>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</si>
  <si>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</si>
  <si>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</si>
  <si>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</si>
  <si>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</si>
  <si>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</si>
  <si>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</si>
  <si>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</si>
  <si>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</si>
  <si>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</si>
  <si>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</si>
  <si>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</si>
  <si>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</si>
  <si>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</si>
  <si>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</si>
  <si>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</si>
  <si>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</si>
  <si>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</si>
  <si>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</si>
  <si>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</si>
  <si>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</si>
  <si>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</si>
  <si>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</si>
  <si>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</si>
  <si>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</si>
  <si>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</si>
  <si>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</si>
  <si>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</si>
  <si>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</si>
  <si>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</si>
  <si>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</si>
  <si>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</si>
  <si>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</si>
  <si>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</si>
  <si>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</si>
  <si>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</si>
  <si>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</si>
  <si>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</si>
  <si>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</si>
  <si>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</si>
  <si>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</si>
  <si>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</si>
  <si>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</si>
  <si>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</si>
  <si>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</si>
  <si>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</si>
  <si>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</si>
  <si>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</si>
  <si>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</si>
  <si>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</si>
  <si>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</si>
  <si>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</si>
  <si>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</si>
  <si>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</si>
  <si>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</si>
  <si>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</si>
  <si>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</si>
  <si>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</si>
  <si>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</si>
  <si>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</si>
  <si>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</si>
  <si>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</si>
  <si>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</si>
  <si>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</si>
  <si>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</si>
  <si>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</si>
  <si>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</si>
  <si>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</si>
  <si>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</si>
  <si>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</si>
  <si>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</si>
  <si>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</si>
  <si>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</si>
  <si>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</si>
  <si>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</si>
  <si>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</si>
  <si>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</si>
  <si>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</si>
  <si>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</si>
  <si>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</si>
  <si>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</si>
  <si>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</si>
  <si>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</si>
  <si>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</si>
  <si>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</si>
  <si>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</si>
  <si>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</si>
  <si>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</si>
  <si>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</si>
  <si>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</si>
  <si>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</si>
  <si>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</si>
  <si>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</si>
  <si>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</si>
  <si>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</si>
  <si>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</si>
  <si>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</si>
  <si>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</si>
  <si>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</si>
  <si>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</si>
  <si>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</si>
  <si>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</si>
  <si>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</si>
  <si>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</si>
  <si>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</si>
  <si>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</si>
  <si>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</si>
  <si>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</si>
  <si>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</si>
  <si>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</si>
  <si>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</si>
  <si>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</si>
  <si>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</si>
  <si>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</si>
  <si>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</si>
  <si>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</si>
  <si>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</si>
  <si>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</si>
  <si>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</si>
  <si>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</si>
  <si>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</si>
  <si>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</si>
  <si>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</si>
  <si>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</si>
  <si>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</si>
  <si>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</si>
  <si>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</si>
  <si>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</si>
  <si>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</si>
  <si>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</si>
  <si>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</si>
  <si>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</si>
  <si>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</si>
  <si>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</si>
  <si>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</si>
  <si>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</si>
  <si>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</si>
  <si>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</si>
  <si>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</si>
  <si>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</si>
  <si>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</si>
  <si>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</si>
  <si>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</si>
  <si>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</si>
  <si>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</si>
  <si>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</si>
  <si>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</si>
  <si>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</si>
  <si>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</si>
  <si>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</si>
  <si>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</si>
  <si>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</si>
  <si>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</si>
  <si>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</si>
  <si>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</si>
  <si>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</si>
  <si>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</si>
  <si>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</si>
  <si>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</si>
  <si>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</si>
  <si>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</si>
  <si>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</si>
  <si>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</si>
  <si>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</si>
  <si>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</si>
  <si>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</si>
  <si>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</si>
  <si>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</si>
  <si>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</si>
  <si>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</si>
  <si>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</si>
  <si>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</si>
  <si>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</si>
  <si>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</si>
  <si>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</si>
  <si>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</si>
  <si>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</si>
  <si>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</si>
  <si>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</si>
  <si>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</si>
  <si>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</si>
  <si>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</si>
  <si>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</si>
  <si>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</si>
  <si>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</si>
  <si>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</si>
  <si>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</si>
  <si>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</si>
  <si>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</si>
  <si>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</si>
  <si>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</si>
  <si>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</si>
  <si>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</si>
  <si>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</si>
  <si>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</si>
  <si>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</si>
  <si>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</si>
  <si>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</si>
  <si>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</si>
  <si>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</si>
  <si>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</si>
  <si>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</si>
  <si>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</si>
  <si>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</si>
  <si>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</si>
  <si>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</si>
  <si>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</si>
  <si>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</si>
  <si>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</si>
  <si>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</si>
  <si>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</si>
  <si>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</si>
  <si>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</si>
  <si>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</si>
  <si>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</si>
  <si>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</si>
  <si>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</si>
  <si>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</si>
  <si>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</si>
  <si>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</si>
  <si>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</si>
  <si>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</si>
  <si>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</si>
  <si>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</si>
  <si>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</si>
  <si>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</si>
  <si>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</si>
  <si>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</si>
  <si>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</si>
  <si>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</si>
  <si>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</si>
  <si>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</si>
  <si>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</si>
  <si>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</si>
  <si>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</si>
  <si>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</si>
  <si>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</si>
  <si>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</si>
  <si>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</si>
  <si>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</si>
  <si>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</si>
  <si>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</si>
  <si>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</si>
  <si>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</si>
  <si>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</si>
  <si>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</si>
  <si>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</si>
  <si>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</si>
  <si>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</si>
  <si>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</si>
  <si>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</si>
  <si>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</si>
  <si>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</si>
  <si>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</si>
  <si>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</si>
  <si>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</si>
  <si>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</si>
  <si>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</si>
  <si>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</si>
  <si>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</si>
  <si>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</si>
  <si>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</si>
  <si>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</si>
  <si>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</si>
  <si>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</si>
  <si>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</si>
  <si>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</si>
  <si>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</si>
  <si>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</si>
  <si>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</si>
  <si>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</si>
  <si>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</si>
  <si>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</si>
  <si>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</si>
  <si>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</si>
  <si>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</si>
  <si>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</si>
  <si>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</si>
  <si>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</si>
  <si>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</si>
  <si>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</si>
  <si>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</si>
  <si>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</si>
  <si>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</si>
  <si>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</si>
  <si>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</si>
  <si>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</si>
  <si>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</si>
  <si>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</si>
  <si>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</si>
  <si>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</si>
  <si>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</si>
  <si>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</si>
  <si>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</si>
  <si>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</si>
  <si>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</si>
  <si>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</si>
  <si>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</si>
  <si>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</si>
  <si>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</si>
  <si>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</si>
  <si>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</si>
  <si>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</si>
  <si>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</si>
  <si>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</si>
  <si>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</si>
  <si>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</si>
  <si>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</si>
  <si>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</si>
  <si>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</si>
  <si>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</si>
  <si>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</si>
  <si>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</si>
  <si>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</si>
  <si>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</si>
  <si>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</si>
  <si>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</si>
  <si>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</si>
  <si>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</si>
  <si>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</si>
  <si>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</si>
  <si>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</si>
  <si>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</si>
  <si>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</si>
  <si>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</si>
  <si>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</si>
  <si>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</si>
  <si>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</si>
  <si>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</si>
  <si>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</si>
  <si>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</si>
  <si>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</si>
  <si>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</si>
  <si>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</si>
  <si>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</si>
  <si>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</si>
  <si>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</si>
  <si>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</si>
  <si>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</si>
  <si>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</si>
  <si>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</si>
  <si>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</si>
  <si>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</si>
  <si>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</si>
  <si>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</si>
  <si>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</si>
  <si>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</si>
  <si>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</si>
  <si>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</si>
  <si>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</si>
  <si>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</si>
  <si>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</si>
  <si>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</si>
  <si>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</si>
  <si>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</si>
  <si>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</si>
  <si>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</si>
  <si>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</si>
  <si>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</si>
  <si>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</si>
  <si>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</si>
  <si>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</si>
  <si>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</si>
  <si>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</si>
  <si>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</si>
  <si>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</si>
  <si>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</si>
  <si>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</si>
  <si>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</si>
  <si>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</si>
  <si>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</si>
  <si>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</si>
  <si>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</si>
  <si>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</si>
  <si>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</si>
  <si>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</si>
  <si>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</si>
  <si>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</si>
  <si>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</si>
  <si>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</si>
  <si>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</si>
  <si>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</si>
  <si>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</si>
  <si>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</si>
  <si>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</si>
  <si>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</si>
  <si>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</si>
  <si>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</si>
  <si>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</si>
  <si>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</si>
  <si>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</si>
  <si>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</si>
  <si>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</si>
  <si>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</si>
  <si>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</si>
  <si>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</si>
  <si>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</si>
  <si>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</si>
  <si>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</si>
  <si>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</si>
  <si>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</si>
  <si>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</si>
  <si>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</si>
  <si>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</si>
  <si>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</si>
  <si>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</si>
  <si>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</si>
  <si>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</si>
  <si>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</si>
  <si>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</si>
  <si>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</si>
  <si>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</si>
  <si>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</si>
  <si>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</si>
  <si>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</si>
  <si>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</si>
  <si>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</si>
  <si>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</si>
  <si>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</si>
  <si>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</si>
  <si>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</si>
  <si>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</si>
  <si>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</si>
  <si>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</si>
  <si>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</si>
  <si>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</si>
  <si>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</si>
  <si>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</si>
  <si>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</si>
  <si>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</si>
  <si>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</si>
  <si>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</si>
  <si>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</si>
  <si>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</si>
  <si>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</si>
  <si>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</si>
  <si>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</si>
  <si>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</si>
  <si>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</si>
  <si>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</si>
  <si>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</si>
  <si>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</si>
  <si>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</si>
  <si>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</si>
  <si>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</si>
  <si>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</si>
  <si>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</si>
  <si>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</si>
  <si>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</si>
  <si>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</si>
  <si>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</si>
  <si>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</si>
  <si>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</si>
  <si>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</si>
  <si>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</si>
  <si>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</si>
  <si>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</si>
  <si>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</si>
  <si>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</si>
  <si>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</si>
  <si>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</si>
  <si>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</si>
  <si>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</si>
  <si>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</si>
  <si>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</si>
  <si>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</si>
  <si>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</si>
  <si>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</si>
  <si>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</si>
  <si>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</si>
  <si>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</si>
  <si>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</si>
  <si>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</si>
  <si>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</si>
  <si>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</si>
  <si>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</si>
  <si>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</si>
  <si>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</si>
  <si>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</si>
  <si>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</si>
  <si>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</si>
  <si>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</si>
  <si>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</si>
  <si>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</si>
  <si>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</si>
  <si>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</si>
  <si>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</si>
  <si>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</si>
  <si>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</si>
  <si>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</si>
  <si>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</si>
  <si>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</si>
  <si>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</si>
  <si>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</si>
  <si>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</si>
  <si>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</si>
  <si>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</si>
  <si>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</si>
  <si>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</si>
  <si>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</si>
  <si>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</si>
  <si>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</si>
  <si>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</si>
  <si>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</si>
  <si>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</si>
  <si>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</si>
  <si>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</si>
  <si>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</si>
  <si>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</si>
  <si>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</si>
  <si>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</si>
  <si>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</si>
  <si>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</si>
  <si>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</si>
  <si>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</si>
  <si>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</si>
  <si>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</si>
  <si>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</si>
  <si>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</si>
  <si>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</si>
  <si>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</si>
  <si>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</si>
  <si>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</si>
  <si>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</si>
  <si>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</si>
  <si>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</si>
  <si>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</si>
  <si>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</si>
  <si>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</si>
  <si>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</si>
  <si>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</si>
  <si>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</si>
  <si>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</si>
  <si>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</si>
  <si>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</si>
  <si>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</si>
  <si>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</si>
  <si>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</si>
  <si>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</si>
  <si>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</si>
  <si>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</si>
  <si>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</si>
  <si>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</si>
  <si>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</si>
  <si>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</si>
  <si>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</si>
  <si>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</si>
  <si>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</si>
  <si>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</si>
  <si>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</si>
  <si>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</si>
  <si>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</si>
  <si>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</si>
  <si>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</si>
  <si>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</si>
  <si>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</si>
  <si>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</si>
  <si>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</si>
  <si>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</si>
  <si>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</si>
  <si>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</si>
  <si>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</si>
  <si>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</si>
  <si>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</si>
  <si>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</si>
  <si>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</si>
  <si>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</si>
  <si>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</si>
  <si>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</si>
  <si>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</si>
  <si>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</si>
  <si>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</si>
  <si>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</si>
  <si>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</si>
  <si>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</si>
  <si>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</si>
  <si>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</si>
  <si>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</si>
  <si>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</si>
  <si>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</si>
  <si>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</si>
  <si>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</si>
  <si>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</si>
  <si>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</si>
  <si>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</si>
  <si>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</si>
  <si>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</si>
  <si>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</si>
  <si>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</si>
  <si>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</si>
  <si>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</si>
  <si>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</si>
  <si>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</si>
  <si>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</si>
  <si>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</si>
  <si>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</si>
  <si>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</si>
  <si>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</si>
  <si>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</si>
  <si>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</si>
  <si>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</si>
  <si>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</si>
  <si>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</si>
  <si>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</si>
  <si>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</si>
  <si>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</si>
  <si>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</si>
  <si>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</si>
  <si>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</si>
  <si>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</si>
  <si>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</si>
  <si>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</si>
  <si>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</si>
  <si>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</si>
  <si>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</si>
  <si>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</si>
  <si>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</si>
  <si>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</si>
  <si>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</si>
  <si>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</si>
  <si>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</si>
  <si>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</si>
  <si>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</si>
  <si>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</si>
  <si>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</si>
  <si>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</si>
  <si>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</si>
  <si>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</si>
  <si>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</si>
  <si>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</si>
  <si>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</si>
  <si>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</si>
  <si>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</si>
  <si>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</si>
  <si>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</si>
  <si>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</si>
  <si>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</si>
  <si>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</si>
  <si>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</si>
  <si>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</si>
  <si>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</si>
  <si>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</si>
  <si>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</si>
  <si>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</si>
  <si>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</si>
  <si>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</si>
  <si>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</si>
  <si>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</si>
  <si>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</si>
  <si>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</si>
  <si>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</si>
  <si>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</si>
  <si>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</si>
  <si>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</si>
  <si>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</si>
  <si>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</si>
  <si>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</si>
  <si>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</si>
  <si>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</si>
  <si>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</si>
  <si>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</si>
  <si>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</si>
  <si>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</si>
  <si>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</si>
  <si>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</si>
  <si>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</si>
  <si>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</si>
  <si>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</si>
  <si>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</si>
  <si>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</si>
  <si>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</si>
  <si>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</si>
  <si>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</si>
  <si>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</si>
  <si>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</si>
  <si>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</si>
  <si>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</si>
  <si>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</si>
  <si>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</si>
  <si>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</si>
  <si>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</si>
  <si>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</si>
  <si>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</si>
  <si>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</si>
  <si>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</si>
  <si>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</si>
  <si>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</si>
  <si>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</si>
  <si>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</si>
  <si>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</si>
  <si>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</si>
  <si>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</si>
  <si>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</si>
  <si>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</si>
  <si>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</si>
  <si>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</si>
  <si>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</si>
  <si>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</si>
  <si>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</si>
  <si>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</si>
  <si>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</si>
  <si>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</si>
  <si>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</si>
  <si>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</si>
  <si>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</si>
  <si>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</si>
  <si>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</si>
  <si>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</si>
  <si>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</si>
  <si>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</si>
  <si>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</si>
  <si>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</si>
  <si>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</si>
  <si>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</si>
  <si>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</si>
  <si>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</si>
  <si>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</si>
  <si>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</si>
  <si>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</si>
  <si>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</si>
  <si>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</si>
  <si>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</si>
  <si>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</si>
  <si>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</si>
  <si>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</si>
  <si>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</si>
  <si>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</si>
  <si>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</si>
  <si>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</si>
  <si>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</si>
  <si>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</si>
  <si>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</si>
  <si>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</si>
  <si>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</si>
  <si>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</si>
  <si>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</si>
  <si>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</si>
  <si>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</si>
  <si>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</si>
  <si>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</si>
  <si>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</si>
  <si>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</si>
  <si>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</si>
  <si>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</si>
  <si>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</si>
  <si>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</si>
  <si>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</si>
  <si>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</si>
  <si>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</si>
  <si>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</si>
  <si>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</si>
  <si>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</si>
  <si>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</si>
  <si>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</si>
  <si>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</si>
  <si>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</si>
  <si>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</si>
  <si>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</si>
  <si>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</si>
  <si>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</si>
  <si>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</si>
  <si>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</si>
  <si>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</si>
  <si>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</si>
  <si>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</si>
  <si>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</si>
  <si>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</si>
  <si>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</si>
  <si>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</si>
  <si>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</si>
  <si>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</si>
  <si>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</si>
  <si>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</si>
  <si>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</si>
  <si>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</si>
  <si>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</si>
  <si>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</si>
  <si>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</si>
  <si>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</si>
  <si>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</si>
  <si>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</si>
  <si>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</si>
  <si>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</si>
  <si>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</si>
  <si>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</si>
  <si>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</si>
  <si>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</si>
  <si>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</si>
  <si>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</si>
  <si>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</si>
  <si>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</si>
  <si>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</si>
  <si>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</si>
  <si>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</si>
  <si>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</si>
  <si>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</si>
  <si>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</si>
  <si>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</si>
  <si>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</si>
  <si>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</si>
  <si>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</si>
  <si>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</si>
  <si>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</si>
  <si>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</si>
  <si>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</si>
  <si>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</si>
  <si>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</si>
  <si>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</si>
  <si>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</si>
  <si>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</si>
  <si>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</si>
  <si>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</si>
  <si>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</si>
  <si>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</si>
  <si>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</si>
  <si>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</si>
  <si>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</si>
  <si>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</si>
  <si>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</si>
  <si>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</si>
  <si>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</si>
  <si>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</si>
  <si>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</si>
  <si>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</si>
  <si>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</si>
  <si>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</si>
  <si>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</si>
  <si>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</si>
  <si>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</si>
  <si>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</si>
  <si>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</si>
  <si>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</si>
  <si>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</si>
  <si>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</si>
  <si>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</si>
  <si>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</si>
  <si>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</si>
  <si>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</si>
  <si>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</si>
  <si>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</si>
  <si>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</si>
  <si>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</si>
  <si>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</si>
  <si>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</si>
  <si>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</si>
  <si>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</si>
  <si>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</si>
  <si>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</si>
  <si>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</si>
  <si>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</si>
  <si>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</si>
  <si>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</si>
  <si>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</si>
  <si>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</si>
  <si>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</si>
  <si>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</si>
  <si>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</si>
  <si>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</si>
  <si>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</si>
  <si>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</si>
  <si>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</si>
  <si>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</si>
  <si>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</si>
  <si>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</si>
  <si>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</si>
  <si>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</si>
  <si>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</si>
  <si>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</si>
  <si>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</si>
  <si>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</si>
  <si>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</si>
  <si>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</si>
  <si>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</si>
  <si>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</si>
  <si>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</si>
  <si>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</si>
  <si>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</si>
  <si>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</si>
  <si>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</si>
  <si>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</si>
  <si>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</si>
  <si>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</si>
  <si>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</si>
  <si>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</si>
  <si>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</si>
  <si>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</si>
  <si>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</si>
  <si>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</si>
  <si>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</si>
  <si>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</si>
  <si>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</si>
  <si>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</si>
  <si>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</si>
  <si>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</si>
  <si>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</si>
  <si>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</si>
  <si>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</si>
  <si>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</si>
  <si>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</si>
  <si>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</si>
  <si>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</si>
  <si>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</si>
  <si>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</si>
  <si>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</si>
  <si>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</si>
  <si>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</si>
  <si>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</si>
  <si>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</si>
  <si>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</si>
  <si>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</si>
  <si>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</si>
  <si>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</si>
  <si>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</si>
  <si>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</si>
  <si>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</si>
  <si>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</si>
  <si>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</si>
  <si>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</si>
  <si>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</si>
  <si>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</si>
  <si>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</si>
  <si>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</si>
  <si>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</si>
  <si>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</si>
  <si>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</si>
  <si>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</si>
  <si>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</si>
  <si>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</si>
  <si>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</si>
  <si>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</si>
  <si>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</si>
  <si>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</si>
  <si>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</si>
  <si>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</si>
  <si>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</si>
  <si>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</si>
  <si>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</si>
  <si>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</si>
  <si>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</si>
  <si>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</si>
  <si>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</si>
  <si>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</si>
  <si>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</si>
  <si>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</si>
  <si>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</si>
  <si>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</si>
  <si>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</si>
  <si>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</si>
  <si>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</si>
  <si>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</si>
  <si>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</si>
  <si>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</si>
  <si>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</si>
  <si>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</si>
  <si>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</si>
  <si>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</si>
  <si>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</si>
  <si>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</si>
  <si>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</si>
  <si>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</si>
  <si>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</si>
  <si>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</si>
  <si>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</si>
  <si>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</si>
  <si>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</si>
  <si>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</si>
  <si>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</si>
  <si>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</si>
  <si>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</si>
  <si>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</si>
  <si>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</si>
  <si>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</si>
  <si>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</si>
  <si>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</si>
  <si>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</si>
  <si>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</si>
  <si>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</si>
  <si>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</si>
  <si>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</si>
  <si>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</si>
  <si>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</si>
  <si>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</si>
  <si>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</si>
  <si>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</si>
  <si>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</si>
  <si>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</si>
  <si>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</si>
  <si>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</si>
  <si>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</si>
  <si>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</si>
  <si>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</si>
  <si>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</si>
  <si>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</si>
  <si>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</si>
  <si>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</si>
  <si>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</si>
  <si>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</si>
  <si>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</si>
  <si>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</si>
  <si>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</si>
  <si>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</si>
  <si>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</si>
  <si>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</si>
  <si>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</si>
  <si>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</si>
  <si>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</si>
  <si>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</si>
  <si>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</si>
  <si>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</si>
  <si>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</si>
  <si>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</si>
  <si>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</si>
  <si>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</si>
  <si>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</si>
  <si>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</si>
  <si>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</si>
  <si>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</si>
  <si>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</si>
  <si>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</si>
  <si>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</si>
  <si>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</si>
  <si>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</si>
  <si>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</si>
  <si>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</si>
  <si>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</si>
  <si>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</si>
  <si>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</si>
  <si>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</si>
  <si>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</si>
  <si>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</si>
  <si>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</si>
  <si>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</si>
  <si>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</si>
  <si>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</si>
  <si>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</si>
  <si>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</si>
  <si>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</si>
  <si>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</si>
  <si>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</si>
  <si>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</si>
  <si>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</si>
  <si>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</si>
  <si>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</si>
  <si>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</si>
  <si>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</si>
  <si>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</si>
  <si>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</si>
  <si>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</si>
  <si>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</si>
  <si>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</si>
  <si>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</si>
  <si>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</si>
  <si>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</si>
  <si>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</si>
  <si>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</si>
  <si>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</si>
  <si>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</si>
  <si>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</si>
  <si>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</si>
  <si>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</si>
  <si>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</si>
  <si>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</si>
  <si>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</si>
  <si>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</si>
  <si>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</si>
  <si>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</si>
  <si>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</si>
  <si>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</si>
  <si>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</si>
  <si>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</si>
  <si>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</si>
  <si>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</si>
  <si>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</si>
  <si>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</si>
  <si>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</si>
  <si>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</si>
  <si>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</si>
  <si>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</si>
  <si>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</si>
  <si>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</si>
  <si>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</si>
  <si>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</si>
  <si>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</si>
  <si>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</si>
  <si>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</si>
  <si>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</si>
  <si>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</si>
  <si>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</si>
  <si>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</si>
  <si>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</si>
  <si>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</si>
  <si>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</si>
  <si>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</si>
  <si>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</si>
  <si>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</si>
  <si>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</si>
  <si>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</si>
  <si>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</si>
  <si>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</si>
  <si>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</si>
  <si>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</si>
  <si>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</si>
  <si>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</si>
  <si>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</si>
  <si>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</si>
  <si>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</si>
  <si>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</si>
  <si>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</si>
  <si>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</si>
  <si>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</si>
  <si>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</si>
  <si>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</si>
  <si>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</si>
  <si>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</si>
  <si>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</si>
  <si>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</si>
  <si>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</si>
  <si>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</si>
  <si>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</si>
  <si>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</si>
  <si>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</si>
  <si>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</si>
  <si>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</si>
  <si>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</si>
  <si>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</si>
  <si>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</si>
  <si>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</si>
  <si>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</si>
  <si>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</si>
  <si>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</si>
  <si>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</si>
  <si>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</si>
  <si>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</si>
  <si>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</si>
  <si>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</si>
  <si>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</si>
  <si>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</si>
  <si>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</si>
  <si>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</si>
  <si>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</si>
  <si>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</si>
  <si>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</si>
  <si>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</si>
  <si>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</si>
  <si>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</si>
  <si>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</si>
  <si>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</si>
  <si>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</si>
  <si>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</si>
  <si>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</si>
  <si>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</si>
  <si>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</si>
  <si>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</si>
  <si>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</si>
  <si>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</si>
  <si>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</si>
  <si>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</si>
  <si>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</si>
  <si>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</si>
  <si>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</si>
  <si>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</si>
  <si>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</si>
  <si>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</si>
  <si>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</si>
  <si>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</si>
  <si>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</si>
  <si>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</si>
  <si>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</si>
  <si>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</si>
  <si>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</si>
  <si>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</si>
  <si>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</si>
  <si>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</si>
  <si>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</si>
  <si>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</si>
  <si>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</si>
  <si>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</si>
  <si>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</si>
  <si>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</si>
  <si>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</si>
  <si>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</si>
  <si>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</si>
  <si>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</si>
  <si>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</si>
  <si>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</si>
  <si>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</si>
  <si>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</si>
  <si>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</si>
  <si>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</si>
  <si>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</si>
  <si>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</si>
  <si>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</si>
  <si>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</si>
  <si>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</si>
  <si>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</si>
  <si>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</si>
  <si>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</si>
  <si>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</si>
  <si>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</si>
  <si>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</si>
  <si>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</si>
  <si>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</si>
  <si>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</si>
  <si>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</si>
  <si>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</si>
  <si>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</si>
  <si>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</si>
  <si>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</si>
  <si>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</si>
  <si>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</si>
  <si>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</si>
  <si>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</si>
  <si>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</si>
  <si>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</si>
  <si>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</si>
  <si>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</si>
  <si>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</si>
  <si>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</si>
  <si>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</si>
  <si>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</si>
  <si>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</si>
  <si>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</si>
  <si>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</si>
  <si>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</si>
  <si>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</si>
  <si>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</si>
  <si>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</si>
  <si>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</si>
  <si>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</si>
  <si>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</si>
  <si>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</si>
  <si>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</si>
  <si>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</si>
  <si>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</si>
  <si>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</si>
  <si>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</si>
  <si>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</si>
  <si>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</si>
  <si>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</si>
  <si>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</si>
  <si>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</si>
  <si>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</si>
  <si>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</si>
  <si>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</si>
  <si>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</si>
  <si>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</si>
  <si>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</si>
  <si>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</si>
  <si>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</si>
  <si>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</si>
  <si>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</si>
  <si>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</si>
  <si>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</si>
  <si>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</si>
  <si>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</si>
  <si>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</si>
  <si>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</si>
  <si>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</si>
  <si>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</si>
  <si>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</si>
  <si>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</si>
  <si>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</si>
  <si>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</si>
  <si>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</si>
  <si>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</si>
  <si>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</si>
  <si>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</si>
  <si>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</si>
  <si>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</si>
  <si>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</si>
  <si>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</si>
  <si>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</si>
  <si>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</si>
  <si>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</si>
  <si>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</si>
  <si>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</si>
  <si>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</si>
  <si>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</si>
  <si>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</si>
  <si>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</si>
  <si>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</si>
  <si>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</si>
  <si>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</si>
  <si>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</si>
  <si>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</si>
  <si>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</si>
  <si>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</si>
  <si>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</si>
  <si>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</si>
  <si>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</si>
  <si>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</si>
  <si>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</si>
  <si>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</si>
  <si>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</si>
  <si>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</si>
  <si>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</si>
  <si>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</si>
  <si>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</si>
  <si>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</si>
  <si>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</si>
  <si>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</si>
  <si>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</si>
  <si>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</si>
  <si>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</si>
  <si>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</si>
  <si>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</si>
  <si>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</si>
  <si>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</si>
  <si>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</si>
  <si>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</si>
  <si>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</si>
  <si>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</si>
  <si>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</si>
  <si>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</si>
  <si>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</si>
  <si>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</si>
  <si>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</si>
  <si>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</si>
  <si>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</si>
  <si>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</si>
  <si>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</si>
  <si>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</si>
  <si>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</si>
  <si>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</si>
  <si>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</si>
  <si>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</si>
  <si>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</si>
  <si>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</si>
  <si>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</si>
  <si>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</si>
  <si>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</si>
  <si>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</si>
  <si>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</si>
  <si>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</si>
  <si>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</si>
  <si>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</si>
  <si>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</si>
  <si>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</si>
  <si>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</si>
  <si>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</si>
  <si>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</si>
  <si>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</si>
  <si>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</si>
  <si>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</si>
  <si>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</si>
  <si>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</si>
  <si>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</si>
  <si>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</si>
  <si>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</si>
  <si>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</si>
  <si>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</si>
  <si>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</si>
  <si>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</si>
  <si>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</si>
  <si>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</si>
  <si>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</si>
  <si>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</si>
  <si>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</si>
  <si>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</si>
  <si>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</si>
  <si>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</si>
  <si>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</si>
  <si>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</si>
  <si>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</si>
  <si>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</si>
  <si>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</si>
  <si>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</si>
  <si>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</si>
  <si>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</si>
  <si>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</si>
  <si>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</si>
  <si>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</si>
  <si>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</si>
  <si>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</si>
  <si>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</si>
  <si>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</si>
  <si>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</si>
  <si>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</si>
  <si>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</si>
  <si>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</si>
  <si>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</si>
  <si>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</si>
  <si>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</si>
  <si>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</si>
  <si>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</si>
  <si>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</si>
  <si>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</si>
  <si>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</si>
  <si>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</si>
  <si>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</si>
  <si>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</si>
  <si>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</si>
  <si>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</si>
  <si>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</si>
  <si>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</si>
  <si>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</si>
  <si>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</si>
  <si>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</si>
  <si>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</si>
  <si>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</si>
  <si>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</si>
  <si>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</si>
  <si>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</si>
  <si>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</si>
  <si>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</si>
  <si>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</si>
  <si>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</si>
  <si>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</si>
  <si>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</si>
  <si>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</si>
  <si>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PUERTO MONTT</t>
  </si>
  <si>
    <t>CECOSF ANAHUAC</t>
  </si>
  <si>
    <t>DRA. CECILIA RAVANALES ALVARADO</t>
  </si>
  <si>
    <t>SRA. GLORIA AVILÉS ABURTO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</si>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</sst>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</cellStyleXfs>
  <cellXfs count="8720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E9" sqref="E9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2" t="s">
        <v>3851</v>
      </c>
      <c r="B1" s="6423"/>
      <c r="C1" s="6424" t="s">
        <v>3852</v>
      </c>
      <c r="D1" s="6425"/>
      <c r="E1" s="6425"/>
      <c r="F1" s="6425"/>
      <c r="G1" s="6425"/>
      <c r="H1" s="6426"/>
    </row>
    <row r="2" spans="1:39" ht="21.75" customHeight="1" x14ac:dyDescent="0.2">
      <c r="A2" s="4737" t="s">
        <v>3853</v>
      </c>
      <c r="B2" s="4738" t="s">
        <v>3939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3940</v>
      </c>
      <c r="C3" s="6046">
        <v>1</v>
      </c>
      <c r="D3" s="6047">
        <v>2</v>
      </c>
      <c r="E3" s="6047">
        <v>4</v>
      </c>
      <c r="F3" s="6047">
        <v>7</v>
      </c>
      <c r="G3" s="6047">
        <v>0</v>
      </c>
      <c r="H3" s="6048">
        <v>5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3857</v>
      </c>
      <c r="C6" s="6041">
        <v>0</v>
      </c>
      <c r="D6" s="6042">
        <v>1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7" t="s">
        <v>3892</v>
      </c>
      <c r="B9" s="6428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3941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3942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29" t="s">
        <v>3861</v>
      </c>
      <c r="B15" s="6430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19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0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1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E88" sqref="E88:AH90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1" t="s">
        <v>2376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2" t="s">
        <v>1400</v>
      </c>
      <c r="B9" s="6432" t="s">
        <v>61</v>
      </c>
      <c r="C9" s="6434" t="s">
        <v>1</v>
      </c>
      <c r="D9" s="6436" t="s">
        <v>12</v>
      </c>
      <c r="E9" s="6437"/>
      <c r="F9" s="6437"/>
      <c r="G9" s="6437"/>
      <c r="H9" s="6437"/>
      <c r="I9" s="6437"/>
      <c r="J9" s="6437"/>
      <c r="K9" s="6437"/>
      <c r="L9" s="6437"/>
      <c r="M9" s="6437"/>
      <c r="N9" s="6437"/>
      <c r="O9" s="6437"/>
      <c r="P9" s="6437"/>
      <c r="Q9" s="6437"/>
      <c r="R9" s="6437"/>
      <c r="S9" s="6437"/>
      <c r="T9" s="6438"/>
      <c r="U9" s="6436" t="s">
        <v>2378</v>
      </c>
      <c r="V9" s="6446"/>
      <c r="W9" s="6444" t="s">
        <v>2379</v>
      </c>
      <c r="X9" s="6434" t="s">
        <v>2380</v>
      </c>
      <c r="Y9" s="6444" t="s">
        <v>17</v>
      </c>
      <c r="Z9" s="6444" t="s">
        <v>49</v>
      </c>
      <c r="AA9" s="6444" t="s">
        <v>45</v>
      </c>
      <c r="AB9" s="6444" t="s">
        <v>2</v>
      </c>
      <c r="AC9" s="6434" t="s">
        <v>3</v>
      </c>
    </row>
    <row r="10" spans="1:130" ht="21" x14ac:dyDescent="0.25">
      <c r="A10" s="6433"/>
      <c r="B10" s="6433"/>
      <c r="C10" s="6435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5"/>
      <c r="X10" s="6435"/>
      <c r="Y10" s="6445"/>
      <c r="Z10" s="6445"/>
      <c r="AA10" s="6445"/>
      <c r="AB10" s="6445"/>
      <c r="AC10" s="6435"/>
    </row>
    <row r="11" spans="1:130" ht="15" customHeight="1" x14ac:dyDescent="0.25">
      <c r="A11" s="6440" t="s">
        <v>2381</v>
      </c>
      <c r="B11" s="2880" t="s">
        <v>74</v>
      </c>
      <c r="C11" s="3005">
        <f>SUM(F11:O11)</f>
        <v>0</v>
      </c>
      <c r="D11" s="2506"/>
      <c r="E11" s="2913"/>
      <c r="F11" s="1086">
        <v>0</v>
      </c>
      <c r="G11" s="1086">
        <v>0</v>
      </c>
      <c r="H11" s="1086">
        <v>0</v>
      </c>
      <c r="I11" s="1086">
        <v>0</v>
      </c>
      <c r="J11" s="1086">
        <v>0</v>
      </c>
      <c r="K11" s="1086">
        <v>0</v>
      </c>
      <c r="L11" s="1086">
        <v>0</v>
      </c>
      <c r="M11" s="1086">
        <v>0</v>
      </c>
      <c r="N11" s="1086">
        <v>0</v>
      </c>
      <c r="O11" s="1086">
        <v>0</v>
      </c>
      <c r="P11" s="2914"/>
      <c r="Q11" s="2914"/>
      <c r="R11" s="2914"/>
      <c r="S11" s="2914"/>
      <c r="T11" s="3110"/>
      <c r="U11" s="2500">
        <v>0</v>
      </c>
      <c r="V11" s="2993">
        <v>0</v>
      </c>
      <c r="W11" s="2912"/>
      <c r="X11" s="3111"/>
      <c r="Y11" s="105">
        <v>0</v>
      </c>
      <c r="Z11" s="105">
        <v>0</v>
      </c>
      <c r="AA11" s="105">
        <v>0</v>
      </c>
      <c r="AB11" s="105">
        <v>0</v>
      </c>
      <c r="AC11" s="148">
        <v>0</v>
      </c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3"/>
      <c r="B12" s="150" t="s">
        <v>77</v>
      </c>
      <c r="C12" s="3008">
        <f t="shared" ref="C12:C22" si="0">SUM(F12:O12)</f>
        <v>0</v>
      </c>
      <c r="D12" s="3113"/>
      <c r="E12" s="197"/>
      <c r="F12" s="3114">
        <v>0</v>
      </c>
      <c r="G12" s="3114">
        <v>0</v>
      </c>
      <c r="H12" s="3114">
        <v>0</v>
      </c>
      <c r="I12" s="3114">
        <v>0</v>
      </c>
      <c r="J12" s="3114">
        <v>0</v>
      </c>
      <c r="K12" s="3114">
        <v>0</v>
      </c>
      <c r="L12" s="3114">
        <v>0</v>
      </c>
      <c r="M12" s="3114">
        <v>0</v>
      </c>
      <c r="N12" s="3114">
        <v>0</v>
      </c>
      <c r="O12" s="3114">
        <v>0</v>
      </c>
      <c r="P12" s="3115"/>
      <c r="Q12" s="3115"/>
      <c r="R12" s="3115"/>
      <c r="S12" s="3115"/>
      <c r="T12" s="3116"/>
      <c r="U12" s="3117">
        <v>0</v>
      </c>
      <c r="V12" s="774">
        <v>0</v>
      </c>
      <c r="W12" s="152"/>
      <c r="X12" s="913"/>
      <c r="Y12" s="117">
        <v>0</v>
      </c>
      <c r="Z12" s="117">
        <v>0</v>
      </c>
      <c r="AA12" s="117">
        <v>0</v>
      </c>
      <c r="AB12" s="117">
        <v>0</v>
      </c>
      <c r="AC12" s="153">
        <v>0</v>
      </c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0" t="s">
        <v>2382</v>
      </c>
      <c r="B13" s="2880" t="s">
        <v>74</v>
      </c>
      <c r="C13" s="1759">
        <f>SUM(F13:O13)</f>
        <v>0</v>
      </c>
      <c r="D13" s="2043"/>
      <c r="E13" s="2009"/>
      <c r="F13" s="1086">
        <v>0</v>
      </c>
      <c r="G13" s="1086">
        <v>0</v>
      </c>
      <c r="H13" s="1086">
        <v>0</v>
      </c>
      <c r="I13" s="1086">
        <v>0</v>
      </c>
      <c r="J13" s="1086">
        <v>0</v>
      </c>
      <c r="K13" s="1086">
        <v>0</v>
      </c>
      <c r="L13" s="1086">
        <v>0</v>
      </c>
      <c r="M13" s="1086">
        <v>0</v>
      </c>
      <c r="N13" s="320">
        <v>0</v>
      </c>
      <c r="O13" s="320">
        <v>0</v>
      </c>
      <c r="P13" s="2914"/>
      <c r="Q13" s="2914"/>
      <c r="R13" s="2914"/>
      <c r="S13" s="2914"/>
      <c r="T13" s="3118"/>
      <c r="U13" s="2043"/>
      <c r="V13" s="771">
        <v>0</v>
      </c>
      <c r="W13" s="105">
        <v>0</v>
      </c>
      <c r="X13" s="3119"/>
      <c r="Y13" s="883"/>
      <c r="Z13" s="878">
        <v>0</v>
      </c>
      <c r="AA13" s="878">
        <v>0</v>
      </c>
      <c r="AB13" s="878">
        <v>0</v>
      </c>
      <c r="AC13" s="3120">
        <v>0</v>
      </c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39"/>
      <c r="B14" s="150" t="s">
        <v>77</v>
      </c>
      <c r="C14" s="3121">
        <f t="shared" si="0"/>
        <v>3</v>
      </c>
      <c r="D14" s="813"/>
      <c r="E14" s="923"/>
      <c r="F14" s="132">
        <v>0</v>
      </c>
      <c r="G14" s="132">
        <v>0</v>
      </c>
      <c r="H14" s="132">
        <v>2</v>
      </c>
      <c r="I14" s="132">
        <v>0</v>
      </c>
      <c r="J14" s="132">
        <v>0</v>
      </c>
      <c r="K14" s="132">
        <v>1</v>
      </c>
      <c r="L14" s="132">
        <v>0</v>
      </c>
      <c r="M14" s="132">
        <v>0</v>
      </c>
      <c r="N14" s="2503">
        <v>0</v>
      </c>
      <c r="O14" s="2503">
        <v>0</v>
      </c>
      <c r="P14" s="3115"/>
      <c r="Q14" s="3115"/>
      <c r="R14" s="3115"/>
      <c r="S14" s="3115"/>
      <c r="T14" s="876"/>
      <c r="U14" s="2935"/>
      <c r="V14" s="774">
        <v>3</v>
      </c>
      <c r="W14" s="117">
        <v>3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0" t="s">
        <v>1114</v>
      </c>
      <c r="B15" s="2880" t="s">
        <v>74</v>
      </c>
      <c r="C15" s="3005">
        <f t="shared" si="0"/>
        <v>0</v>
      </c>
      <c r="D15" s="2506"/>
      <c r="E15" s="2913"/>
      <c r="F15" s="320">
        <v>0</v>
      </c>
      <c r="G15" s="320">
        <v>0</v>
      </c>
      <c r="H15" s="320">
        <v>0</v>
      </c>
      <c r="I15" s="320">
        <v>0</v>
      </c>
      <c r="J15" s="320">
        <v>0</v>
      </c>
      <c r="K15" s="320">
        <v>0</v>
      </c>
      <c r="L15" s="320">
        <v>0</v>
      </c>
      <c r="M15" s="320">
        <v>0</v>
      </c>
      <c r="N15" s="320">
        <v>0</v>
      </c>
      <c r="O15" s="320">
        <v>0</v>
      </c>
      <c r="P15" s="2914"/>
      <c r="Q15" s="2914"/>
      <c r="R15" s="2914"/>
      <c r="S15" s="2914"/>
      <c r="T15" s="3122"/>
      <c r="U15" s="2506"/>
      <c r="V15" s="771">
        <v>0</v>
      </c>
      <c r="W15" s="6333"/>
      <c r="X15" s="6334"/>
      <c r="Y15" s="6335"/>
      <c r="Z15" s="878">
        <v>0</v>
      </c>
      <c r="AA15" s="878">
        <v>0</v>
      </c>
      <c r="AB15" s="878">
        <v>0</v>
      </c>
      <c r="AC15" s="3120">
        <v>0</v>
      </c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1"/>
      <c r="B16" s="150" t="s">
        <v>77</v>
      </c>
      <c r="C16" s="3008">
        <f t="shared" si="0"/>
        <v>0</v>
      </c>
      <c r="D16" s="3113"/>
      <c r="E16" s="197"/>
      <c r="F16" s="2503">
        <v>0</v>
      </c>
      <c r="G16" s="2503">
        <v>0</v>
      </c>
      <c r="H16" s="2503">
        <v>0</v>
      </c>
      <c r="I16" s="2503">
        <v>0</v>
      </c>
      <c r="J16" s="2503">
        <v>0</v>
      </c>
      <c r="K16" s="2503">
        <v>0</v>
      </c>
      <c r="L16" s="2503">
        <v>0</v>
      </c>
      <c r="M16" s="2503">
        <v>0</v>
      </c>
      <c r="N16" s="3114">
        <v>0</v>
      </c>
      <c r="O16" s="3114">
        <v>0</v>
      </c>
      <c r="P16" s="3115"/>
      <c r="Q16" s="3115"/>
      <c r="R16" s="3115"/>
      <c r="S16" s="3115"/>
      <c r="T16" s="3116"/>
      <c r="U16" s="3123"/>
      <c r="V16" s="774">
        <v>0</v>
      </c>
      <c r="W16" s="6336"/>
      <c r="X16" s="6337"/>
      <c r="Y16" s="5875"/>
      <c r="Z16" s="117">
        <v>0</v>
      </c>
      <c r="AA16" s="117">
        <v>0</v>
      </c>
      <c r="AB16" s="117">
        <v>0</v>
      </c>
      <c r="AC16" s="153">
        <v>0</v>
      </c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0" t="s">
        <v>2383</v>
      </c>
      <c r="B17" s="2880" t="s">
        <v>74</v>
      </c>
      <c r="C17" s="3005">
        <f t="shared" si="0"/>
        <v>0</v>
      </c>
      <c r="D17" s="2506"/>
      <c r="E17" s="2913"/>
      <c r="F17" s="320">
        <v>0</v>
      </c>
      <c r="G17" s="320">
        <v>0</v>
      </c>
      <c r="H17" s="320">
        <v>0</v>
      </c>
      <c r="I17" s="320">
        <v>0</v>
      </c>
      <c r="J17" s="320">
        <v>0</v>
      </c>
      <c r="K17" s="320">
        <v>0</v>
      </c>
      <c r="L17" s="320">
        <v>0</v>
      </c>
      <c r="M17" s="320">
        <v>0</v>
      </c>
      <c r="N17" s="320">
        <v>0</v>
      </c>
      <c r="O17" s="320">
        <v>0</v>
      </c>
      <c r="P17" s="6329"/>
      <c r="Q17" s="6329"/>
      <c r="R17" s="6329"/>
      <c r="S17" s="6329"/>
      <c r="T17" s="6330"/>
      <c r="U17" s="6331"/>
      <c r="V17" s="6332">
        <v>0</v>
      </c>
      <c r="W17" s="6333"/>
      <c r="X17" s="6334"/>
      <c r="Y17" s="6335"/>
      <c r="Z17" s="878">
        <v>0</v>
      </c>
      <c r="AA17" s="878">
        <v>0</v>
      </c>
      <c r="AB17" s="878">
        <v>0</v>
      </c>
      <c r="AC17" s="3120">
        <v>0</v>
      </c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1"/>
      <c r="B18" s="150" t="s">
        <v>77</v>
      </c>
      <c r="C18" s="3008">
        <f t="shared" si="0"/>
        <v>0</v>
      </c>
      <c r="D18" s="3113"/>
      <c r="E18" s="197"/>
      <c r="F18" s="2503">
        <v>0</v>
      </c>
      <c r="G18" s="2503">
        <v>0</v>
      </c>
      <c r="H18" s="2503">
        <v>0</v>
      </c>
      <c r="I18" s="2503">
        <v>0</v>
      </c>
      <c r="J18" s="2503">
        <v>0</v>
      </c>
      <c r="K18" s="2503">
        <v>0</v>
      </c>
      <c r="L18" s="2503">
        <v>0</v>
      </c>
      <c r="M18" s="2503">
        <v>0</v>
      </c>
      <c r="N18" s="3114">
        <v>0</v>
      </c>
      <c r="O18" s="3114">
        <v>0</v>
      </c>
      <c r="P18" s="3115"/>
      <c r="Q18" s="3115"/>
      <c r="R18" s="3115"/>
      <c r="S18" s="3115"/>
      <c r="T18" s="3116"/>
      <c r="U18" s="3113"/>
      <c r="V18" s="774">
        <v>0</v>
      </c>
      <c r="W18" s="6336"/>
      <c r="X18" s="6337"/>
      <c r="Y18" s="5875"/>
      <c r="Z18" s="117">
        <v>0</v>
      </c>
      <c r="AA18" s="117">
        <v>0</v>
      </c>
      <c r="AB18" s="117">
        <v>0</v>
      </c>
      <c r="AC18" s="153">
        <v>0</v>
      </c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39" t="s">
        <v>2384</v>
      </c>
      <c r="B19" s="2880" t="s">
        <v>74</v>
      </c>
      <c r="C19" s="1759">
        <f t="shared" si="0"/>
        <v>0</v>
      </c>
      <c r="D19" s="2043"/>
      <c r="E19" s="2009"/>
      <c r="F19" s="1086">
        <v>0</v>
      </c>
      <c r="G19" s="1086">
        <v>0</v>
      </c>
      <c r="H19" s="1086">
        <v>0</v>
      </c>
      <c r="I19" s="1086">
        <v>0</v>
      </c>
      <c r="J19" s="1086">
        <v>0</v>
      </c>
      <c r="K19" s="1086">
        <v>0</v>
      </c>
      <c r="L19" s="1086">
        <v>0</v>
      </c>
      <c r="M19" s="1086">
        <v>0</v>
      </c>
      <c r="N19" s="1086">
        <v>0</v>
      </c>
      <c r="O19" s="1086">
        <v>0</v>
      </c>
      <c r="P19" s="2008"/>
      <c r="Q19" s="2008"/>
      <c r="R19" s="2008"/>
      <c r="S19" s="2008"/>
      <c r="T19" s="3118"/>
      <c r="U19" s="2043"/>
      <c r="V19" s="771">
        <v>0</v>
      </c>
      <c r="W19" s="148">
        <v>0</v>
      </c>
      <c r="X19" s="148">
        <v>0</v>
      </c>
      <c r="Y19" s="883"/>
      <c r="Z19" s="878">
        <v>0</v>
      </c>
      <c r="AA19" s="878">
        <v>0</v>
      </c>
      <c r="AB19" s="878">
        <v>0</v>
      </c>
      <c r="AC19" s="3120">
        <v>0</v>
      </c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39"/>
      <c r="B20" s="150" t="s">
        <v>77</v>
      </c>
      <c r="C20" s="3121">
        <f t="shared" si="0"/>
        <v>0</v>
      </c>
      <c r="D20" s="813"/>
      <c r="E20" s="923"/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3114">
        <v>0</v>
      </c>
      <c r="O20" s="2503">
        <v>0</v>
      </c>
      <c r="P20" s="3115"/>
      <c r="Q20" s="3115"/>
      <c r="R20" s="3115"/>
      <c r="S20" s="3115"/>
      <c r="T20" s="876"/>
      <c r="U20" s="2935"/>
      <c r="V20" s="774">
        <v>0</v>
      </c>
      <c r="W20" s="158">
        <v>0</v>
      </c>
      <c r="X20" s="158">
        <v>0</v>
      </c>
      <c r="Y20" s="211"/>
      <c r="Z20" s="117">
        <v>0</v>
      </c>
      <c r="AA20" s="117">
        <v>0</v>
      </c>
      <c r="AB20" s="117">
        <v>0</v>
      </c>
      <c r="AC20" s="153">
        <v>0</v>
      </c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0" t="s">
        <v>2385</v>
      </c>
      <c r="B21" s="2880" t="s">
        <v>74</v>
      </c>
      <c r="C21" s="3005">
        <f t="shared" si="0"/>
        <v>0</v>
      </c>
      <c r="D21" s="2506"/>
      <c r="E21" s="2913"/>
      <c r="F21" s="320">
        <v>0</v>
      </c>
      <c r="G21" s="320">
        <v>0</v>
      </c>
      <c r="H21" s="320">
        <v>0</v>
      </c>
      <c r="I21" s="320">
        <v>0</v>
      </c>
      <c r="J21" s="320">
        <v>0</v>
      </c>
      <c r="K21" s="320">
        <v>0</v>
      </c>
      <c r="L21" s="320">
        <v>0</v>
      </c>
      <c r="M21" s="320">
        <v>0</v>
      </c>
      <c r="N21" s="320">
        <v>0</v>
      </c>
      <c r="O21" s="320">
        <v>0</v>
      </c>
      <c r="P21" s="2914"/>
      <c r="Q21" s="2914"/>
      <c r="R21" s="2914"/>
      <c r="S21" s="2914"/>
      <c r="T21" s="3122"/>
      <c r="U21" s="2506"/>
      <c r="V21" s="771">
        <v>0</v>
      </c>
      <c r="W21" s="3126">
        <v>0</v>
      </c>
      <c r="X21" s="3126">
        <v>0</v>
      </c>
      <c r="Y21" s="883"/>
      <c r="Z21" s="878">
        <v>0</v>
      </c>
      <c r="AA21" s="878">
        <v>0</v>
      </c>
      <c r="AB21" s="878">
        <v>0</v>
      </c>
      <c r="AC21" s="3120">
        <v>0</v>
      </c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1"/>
      <c r="B22" s="150" t="s">
        <v>77</v>
      </c>
      <c r="C22" s="3008">
        <f t="shared" si="0"/>
        <v>0</v>
      </c>
      <c r="D22" s="3113"/>
      <c r="E22" s="197"/>
      <c r="F22" s="2503">
        <v>0</v>
      </c>
      <c r="G22" s="2503">
        <v>0</v>
      </c>
      <c r="H22" s="2503">
        <v>0</v>
      </c>
      <c r="I22" s="2503">
        <v>0</v>
      </c>
      <c r="J22" s="2503">
        <v>0</v>
      </c>
      <c r="K22" s="2503">
        <v>0</v>
      </c>
      <c r="L22" s="2503">
        <v>0</v>
      </c>
      <c r="M22" s="2503">
        <v>0</v>
      </c>
      <c r="N22" s="2503">
        <v>0</v>
      </c>
      <c r="O22" s="2503">
        <v>0</v>
      </c>
      <c r="P22" s="3115"/>
      <c r="Q22" s="3115"/>
      <c r="R22" s="3115"/>
      <c r="S22" s="3115"/>
      <c r="T22" s="3116"/>
      <c r="U22" s="3123"/>
      <c r="V22" s="774">
        <v>0</v>
      </c>
      <c r="W22" s="153">
        <v>0</v>
      </c>
      <c r="X22" s="153">
        <v>0</v>
      </c>
      <c r="Y22" s="211"/>
      <c r="Z22" s="117">
        <v>0</v>
      </c>
      <c r="AA22" s="117">
        <v>0</v>
      </c>
      <c r="AB22" s="117">
        <v>0</v>
      </c>
      <c r="AC22" s="153">
        <v>0</v>
      </c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39" t="s">
        <v>2386</v>
      </c>
      <c r="B23" s="2880" t="s">
        <v>74</v>
      </c>
      <c r="C23" s="1759">
        <f>SUM(D23)</f>
        <v>0</v>
      </c>
      <c r="D23" s="2500">
        <v>0</v>
      </c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>
        <v>0</v>
      </c>
      <c r="V23" s="771">
        <v>0</v>
      </c>
      <c r="W23" s="878">
        <v>0</v>
      </c>
      <c r="X23" s="878">
        <v>0</v>
      </c>
      <c r="Y23" s="878">
        <v>0</v>
      </c>
      <c r="Z23" s="878">
        <v>0</v>
      </c>
      <c r="AA23" s="878">
        <v>0</v>
      </c>
      <c r="AB23" s="878">
        <v>0</v>
      </c>
      <c r="AC23" s="3120">
        <v>0</v>
      </c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39"/>
      <c r="B24" s="150" t="s">
        <v>77</v>
      </c>
      <c r="C24" s="1759">
        <f>SUM(D24)</f>
        <v>0</v>
      </c>
      <c r="D24" s="2502">
        <v>0</v>
      </c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>
        <v>0</v>
      </c>
      <c r="V24" s="774">
        <v>0</v>
      </c>
      <c r="W24" s="117">
        <v>0</v>
      </c>
      <c r="X24" s="117">
        <v>0</v>
      </c>
      <c r="Y24" s="117">
        <v>0</v>
      </c>
      <c r="Z24" s="117">
        <v>0</v>
      </c>
      <c r="AA24" s="117">
        <v>0</v>
      </c>
      <c r="AB24" s="117">
        <v>0</v>
      </c>
      <c r="AC24" s="153">
        <v>0</v>
      </c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0" t="s">
        <v>2387</v>
      </c>
      <c r="B25" s="2880" t="s">
        <v>74</v>
      </c>
      <c r="C25" s="3005">
        <f>SUM(D25)</f>
        <v>0</v>
      </c>
      <c r="D25" s="106">
        <v>0</v>
      </c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>
        <v>0</v>
      </c>
      <c r="V25" s="771">
        <v>0</v>
      </c>
      <c r="W25" s="878">
        <v>0</v>
      </c>
      <c r="X25" s="878">
        <v>0</v>
      </c>
      <c r="Y25" s="878">
        <v>0</v>
      </c>
      <c r="Z25" s="878">
        <v>0</v>
      </c>
      <c r="AA25" s="878">
        <v>0</v>
      </c>
      <c r="AB25" s="878">
        <v>0</v>
      </c>
      <c r="AC25" s="3120">
        <v>0</v>
      </c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1"/>
      <c r="B26" s="150" t="s">
        <v>77</v>
      </c>
      <c r="C26" s="3008">
        <f>SUM(D26)</f>
        <v>0</v>
      </c>
      <c r="D26" s="2495">
        <v>0</v>
      </c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>
        <v>0</v>
      </c>
      <c r="V26" s="774">
        <v>0</v>
      </c>
      <c r="W26" s="117">
        <v>0</v>
      </c>
      <c r="X26" s="117">
        <v>0</v>
      </c>
      <c r="Y26" s="117">
        <v>0</v>
      </c>
      <c r="Z26" s="117">
        <v>0</v>
      </c>
      <c r="AA26" s="117">
        <v>0</v>
      </c>
      <c r="AB26" s="117">
        <v>0</v>
      </c>
      <c r="AC26" s="153">
        <v>0</v>
      </c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2" t="s">
        <v>2388</v>
      </c>
      <c r="B27" s="2880" t="s">
        <v>74</v>
      </c>
      <c r="C27" s="2880">
        <f>SUM(F27:T27)</f>
        <v>0</v>
      </c>
      <c r="D27" s="2506"/>
      <c r="E27" s="2913"/>
      <c r="F27" s="320">
        <v>0</v>
      </c>
      <c r="G27" s="320">
        <v>0</v>
      </c>
      <c r="H27" s="320">
        <v>0</v>
      </c>
      <c r="I27" s="320">
        <v>0</v>
      </c>
      <c r="J27" s="320">
        <v>0</v>
      </c>
      <c r="K27" s="320">
        <v>0</v>
      </c>
      <c r="L27" s="320">
        <v>0</v>
      </c>
      <c r="M27" s="320">
        <v>0</v>
      </c>
      <c r="N27" s="320">
        <v>0</v>
      </c>
      <c r="O27" s="320">
        <v>0</v>
      </c>
      <c r="P27" s="320">
        <v>0</v>
      </c>
      <c r="Q27" s="320">
        <v>0</v>
      </c>
      <c r="R27" s="320">
        <v>0</v>
      </c>
      <c r="S27" s="320">
        <v>0</v>
      </c>
      <c r="T27" s="320">
        <v>0</v>
      </c>
      <c r="U27" s="2043"/>
      <c r="V27" s="771">
        <v>0</v>
      </c>
      <c r="W27" s="147"/>
      <c r="X27" s="3119"/>
      <c r="Y27" s="878">
        <v>0</v>
      </c>
      <c r="Z27" s="878">
        <v>0</v>
      </c>
      <c r="AA27" s="878">
        <v>0</v>
      </c>
      <c r="AB27" s="878">
        <v>0</v>
      </c>
      <c r="AC27" s="878">
        <v>0</v>
      </c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2"/>
      <c r="B28" s="150" t="s">
        <v>77</v>
      </c>
      <c r="C28" s="926">
        <f>SUM(F28:T28)</f>
        <v>0</v>
      </c>
      <c r="D28" s="3113"/>
      <c r="E28" s="197"/>
      <c r="F28" s="132">
        <v>0</v>
      </c>
      <c r="G28" s="132">
        <v>0</v>
      </c>
      <c r="H28" s="132">
        <v>0</v>
      </c>
      <c r="I28" s="132">
        <v>0</v>
      </c>
      <c r="J28" s="132">
        <v>0</v>
      </c>
      <c r="K28" s="132">
        <v>0</v>
      </c>
      <c r="L28" s="132">
        <v>0</v>
      </c>
      <c r="M28" s="132">
        <v>0</v>
      </c>
      <c r="N28" s="3114">
        <v>0</v>
      </c>
      <c r="O28" s="2503">
        <v>0</v>
      </c>
      <c r="P28" s="2503">
        <v>0</v>
      </c>
      <c r="Q28" s="132">
        <v>0</v>
      </c>
      <c r="R28" s="132">
        <v>0</v>
      </c>
      <c r="S28" s="132">
        <v>0</v>
      </c>
      <c r="T28" s="132">
        <v>0</v>
      </c>
      <c r="U28" s="2935"/>
      <c r="V28" s="774">
        <v>0</v>
      </c>
      <c r="W28" s="152"/>
      <c r="X28" s="913"/>
      <c r="Y28" s="117">
        <v>0</v>
      </c>
      <c r="Z28" s="117">
        <v>0</v>
      </c>
      <c r="AA28" s="117">
        <v>0</v>
      </c>
      <c r="AB28" s="117">
        <v>0</v>
      </c>
      <c r="AC28" s="117">
        <v>0</v>
      </c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0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>
        <v>0</v>
      </c>
      <c r="N29" s="320">
        <v>0</v>
      </c>
      <c r="O29" s="320">
        <v>0</v>
      </c>
      <c r="P29" s="320">
        <v>0</v>
      </c>
      <c r="Q29" s="2914"/>
      <c r="R29" s="2914"/>
      <c r="S29" s="2914"/>
      <c r="T29" s="3122"/>
      <c r="U29" s="2506"/>
      <c r="V29" s="771">
        <v>0</v>
      </c>
      <c r="W29" s="147"/>
      <c r="X29" s="3119"/>
      <c r="Y29" s="883"/>
      <c r="Z29" s="883"/>
      <c r="AA29" s="883"/>
      <c r="AB29" s="878">
        <v>0</v>
      </c>
      <c r="AC29" s="3120">
        <v>0</v>
      </c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1"/>
      <c r="B30" s="150" t="s">
        <v>77</v>
      </c>
      <c r="C30" s="2489">
        <f>SUM(M30:P30)</f>
        <v>0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>
        <v>0</v>
      </c>
      <c r="N30" s="3114">
        <v>0</v>
      </c>
      <c r="O30" s="2503">
        <v>0</v>
      </c>
      <c r="P30" s="2503">
        <v>0</v>
      </c>
      <c r="Q30" s="2006"/>
      <c r="R30" s="2006"/>
      <c r="S30" s="2006"/>
      <c r="T30" s="3127"/>
      <c r="U30" s="3113"/>
      <c r="V30" s="774">
        <v>0</v>
      </c>
      <c r="W30" s="152"/>
      <c r="X30" s="913"/>
      <c r="Y30" s="211"/>
      <c r="Z30" s="211"/>
      <c r="AA30" s="211"/>
      <c r="AB30" s="117">
        <v>0</v>
      </c>
      <c r="AC30" s="153">
        <v>0</v>
      </c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39" t="s">
        <v>2390</v>
      </c>
      <c r="B31" s="2880" t="s">
        <v>74</v>
      </c>
      <c r="C31" s="2880">
        <f>SUM(F31:T31)</f>
        <v>0</v>
      </c>
      <c r="D31" s="2506"/>
      <c r="E31" s="2913"/>
      <c r="F31" s="1086">
        <v>0</v>
      </c>
      <c r="G31" s="1086">
        <v>0</v>
      </c>
      <c r="H31" s="1086">
        <v>0</v>
      </c>
      <c r="I31" s="1086">
        <v>0</v>
      </c>
      <c r="J31" s="1086">
        <v>0</v>
      </c>
      <c r="K31" s="1086">
        <v>0</v>
      </c>
      <c r="L31" s="1086">
        <v>0</v>
      </c>
      <c r="M31" s="320">
        <v>0</v>
      </c>
      <c r="N31" s="320">
        <v>0</v>
      </c>
      <c r="O31" s="320">
        <v>0</v>
      </c>
      <c r="P31" s="320">
        <v>0</v>
      </c>
      <c r="Q31" s="1086">
        <v>0</v>
      </c>
      <c r="R31" s="1086">
        <v>0</v>
      </c>
      <c r="S31" s="1086">
        <v>0</v>
      </c>
      <c r="T31" s="3128">
        <v>0</v>
      </c>
      <c r="U31" s="106">
        <v>0</v>
      </c>
      <c r="V31" s="771">
        <v>0</v>
      </c>
      <c r="W31" s="147"/>
      <c r="X31" s="3119"/>
      <c r="Y31" s="878">
        <v>0</v>
      </c>
      <c r="Z31" s="878">
        <v>0</v>
      </c>
      <c r="AA31" s="878">
        <v>0</v>
      </c>
      <c r="AB31" s="878">
        <v>0</v>
      </c>
      <c r="AC31" s="3120">
        <v>0</v>
      </c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1"/>
      <c r="B32" s="150" t="s">
        <v>77</v>
      </c>
      <c r="C32" s="150">
        <f>SUM(F32:T32)</f>
        <v>30</v>
      </c>
      <c r="D32" s="3113"/>
      <c r="E32" s="197"/>
      <c r="F32" s="3114">
        <v>0</v>
      </c>
      <c r="G32" s="3114">
        <v>7</v>
      </c>
      <c r="H32" s="3114">
        <v>5</v>
      </c>
      <c r="I32" s="3114">
        <v>5</v>
      </c>
      <c r="J32" s="3114">
        <v>4</v>
      </c>
      <c r="K32" s="3114">
        <v>4</v>
      </c>
      <c r="L32" s="3114">
        <v>3</v>
      </c>
      <c r="M32" s="3114">
        <v>0</v>
      </c>
      <c r="N32" s="2503">
        <v>0</v>
      </c>
      <c r="O32" s="2503">
        <v>1</v>
      </c>
      <c r="P32" s="2503">
        <v>1</v>
      </c>
      <c r="Q32" s="3114">
        <v>0</v>
      </c>
      <c r="R32" s="3114">
        <v>0</v>
      </c>
      <c r="S32" s="3114">
        <v>0</v>
      </c>
      <c r="T32" s="3129">
        <v>0</v>
      </c>
      <c r="U32" s="3117">
        <v>0</v>
      </c>
      <c r="V32" s="774">
        <v>30</v>
      </c>
      <c r="W32" s="152"/>
      <c r="X32" s="913"/>
      <c r="Y32" s="117">
        <v>0</v>
      </c>
      <c r="Z32" s="117">
        <v>0</v>
      </c>
      <c r="AA32" s="117">
        <v>0</v>
      </c>
      <c r="AB32" s="117">
        <v>2</v>
      </c>
      <c r="AC32" s="153">
        <v>0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2" t="s">
        <v>1400</v>
      </c>
      <c r="B34" s="6432" t="s">
        <v>61</v>
      </c>
      <c r="C34" s="6463" t="s">
        <v>24</v>
      </c>
      <c r="D34" s="6464"/>
      <c r="E34" s="6465"/>
      <c r="F34" s="6436" t="s">
        <v>12</v>
      </c>
      <c r="G34" s="6437"/>
      <c r="H34" s="6437"/>
      <c r="I34" s="6437"/>
      <c r="J34" s="6437"/>
      <c r="K34" s="6437"/>
      <c r="L34" s="6437"/>
      <c r="M34" s="6437"/>
      <c r="N34" s="6437"/>
      <c r="O34" s="6437"/>
      <c r="P34" s="6437"/>
      <c r="Q34" s="6437"/>
      <c r="R34" s="6437"/>
      <c r="S34" s="6437"/>
      <c r="T34" s="6437"/>
      <c r="U34" s="6437"/>
      <c r="V34" s="6437"/>
      <c r="W34" s="6437"/>
      <c r="X34" s="6437"/>
      <c r="Y34" s="6437"/>
      <c r="Z34" s="6437"/>
      <c r="AA34" s="6437"/>
      <c r="AB34" s="6437"/>
      <c r="AC34" s="6437"/>
      <c r="AD34" s="6437"/>
      <c r="AE34" s="6437"/>
      <c r="AF34" s="6437"/>
      <c r="AG34" s="6437"/>
      <c r="AH34" s="6446"/>
      <c r="AI34" s="6466" t="s">
        <v>2392</v>
      </c>
      <c r="AJ34" s="6467"/>
      <c r="AK34" s="6447" t="s">
        <v>40</v>
      </c>
      <c r="AL34" s="6447" t="s">
        <v>45</v>
      </c>
      <c r="AM34" s="6447" t="s">
        <v>2</v>
      </c>
      <c r="AN34" s="6447" t="s">
        <v>3</v>
      </c>
    </row>
    <row r="35" spans="1:95" ht="42" x14ac:dyDescent="0.25">
      <c r="A35" s="6433"/>
      <c r="B35" s="6433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48"/>
      <c r="AL35" s="6448"/>
      <c r="AM35" s="6448"/>
      <c r="AN35" s="6448"/>
    </row>
    <row r="36" spans="1:95" ht="15" customHeight="1" x14ac:dyDescent="0.25">
      <c r="A36" s="6440" t="s">
        <v>2400</v>
      </c>
      <c r="B36" s="2880" t="s">
        <v>74</v>
      </c>
      <c r="C36" s="2880">
        <f>SUM(F36:AH36)</f>
        <v>3</v>
      </c>
      <c r="D36" s="3135">
        <v>1</v>
      </c>
      <c r="E36" s="3136">
        <v>2</v>
      </c>
      <c r="F36" s="2500">
        <v>1</v>
      </c>
      <c r="G36" s="320">
        <v>2</v>
      </c>
      <c r="H36" s="320">
        <v>0</v>
      </c>
      <c r="I36" s="320">
        <v>0</v>
      </c>
      <c r="J36" s="3137">
        <v>0</v>
      </c>
      <c r="K36" s="3137">
        <v>0</v>
      </c>
      <c r="L36" s="320">
        <v>0</v>
      </c>
      <c r="M36" s="320">
        <v>0</v>
      </c>
      <c r="N36" s="3138">
        <v>0</v>
      </c>
      <c r="O36" s="3138">
        <v>0</v>
      </c>
      <c r="P36" s="2938">
        <v>0</v>
      </c>
      <c r="Q36" s="320">
        <v>0</v>
      </c>
      <c r="R36" s="320">
        <v>0</v>
      </c>
      <c r="S36" s="320">
        <v>0</v>
      </c>
      <c r="T36" s="3137">
        <v>0</v>
      </c>
      <c r="U36" s="3137">
        <v>0</v>
      </c>
      <c r="V36" s="320">
        <v>0</v>
      </c>
      <c r="W36" s="320">
        <v>0</v>
      </c>
      <c r="X36" s="3137">
        <v>0</v>
      </c>
      <c r="Y36" s="3137">
        <v>0</v>
      </c>
      <c r="Z36" s="2938">
        <v>0</v>
      </c>
      <c r="AA36" s="320">
        <v>0</v>
      </c>
      <c r="AB36" s="320">
        <v>0</v>
      </c>
      <c r="AC36" s="320">
        <v>0</v>
      </c>
      <c r="AD36" s="3137">
        <v>0</v>
      </c>
      <c r="AE36" s="3137">
        <v>0</v>
      </c>
      <c r="AF36" s="320">
        <v>0</v>
      </c>
      <c r="AG36" s="320">
        <v>0</v>
      </c>
      <c r="AH36" s="3139">
        <v>0</v>
      </c>
      <c r="AI36" s="2500">
        <v>1</v>
      </c>
      <c r="AJ36" s="2876">
        <v>0</v>
      </c>
      <c r="AK36" s="2876">
        <v>0</v>
      </c>
      <c r="AL36" s="2876">
        <v>0</v>
      </c>
      <c r="AM36" s="2876">
        <v>0</v>
      </c>
      <c r="AN36" s="2876">
        <v>0</v>
      </c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39"/>
      <c r="B37" s="3140" t="s">
        <v>76</v>
      </c>
      <c r="C37" s="3140">
        <f>SUM(F37:AH37)</f>
        <v>24</v>
      </c>
      <c r="D37" s="3141">
        <v>13</v>
      </c>
      <c r="E37" s="3142">
        <v>11</v>
      </c>
      <c r="F37" s="620">
        <v>0</v>
      </c>
      <c r="G37" s="3143">
        <v>0</v>
      </c>
      <c r="H37" s="3143">
        <v>0</v>
      </c>
      <c r="I37" s="621">
        <v>0</v>
      </c>
      <c r="J37" s="3143">
        <v>1</v>
      </c>
      <c r="K37" s="3143">
        <v>0</v>
      </c>
      <c r="L37" s="621">
        <v>3</v>
      </c>
      <c r="M37" s="3143">
        <v>4</v>
      </c>
      <c r="N37" s="3143">
        <v>2</v>
      </c>
      <c r="O37" s="621">
        <v>5</v>
      </c>
      <c r="P37" s="3143">
        <v>6</v>
      </c>
      <c r="Q37" s="3143">
        <v>0</v>
      </c>
      <c r="R37" s="621">
        <v>0</v>
      </c>
      <c r="S37" s="3143">
        <v>2</v>
      </c>
      <c r="T37" s="3143">
        <v>0</v>
      </c>
      <c r="U37" s="621">
        <v>1</v>
      </c>
      <c r="V37" s="3143">
        <v>0</v>
      </c>
      <c r="W37" s="3143">
        <v>0</v>
      </c>
      <c r="X37" s="621">
        <v>0</v>
      </c>
      <c r="Y37" s="3143">
        <v>0</v>
      </c>
      <c r="Z37" s="3143">
        <v>0</v>
      </c>
      <c r="AA37" s="621">
        <v>0</v>
      </c>
      <c r="AB37" s="3143">
        <v>0</v>
      </c>
      <c r="AC37" s="3143">
        <v>0</v>
      </c>
      <c r="AD37" s="621">
        <v>0</v>
      </c>
      <c r="AE37" s="3143">
        <v>0</v>
      </c>
      <c r="AF37" s="3143">
        <v>0</v>
      </c>
      <c r="AG37" s="621">
        <v>0</v>
      </c>
      <c r="AH37" s="3144">
        <v>0</v>
      </c>
      <c r="AI37" s="620">
        <v>3</v>
      </c>
      <c r="AJ37" s="3145">
        <v>2</v>
      </c>
      <c r="AK37" s="3145">
        <v>0</v>
      </c>
      <c r="AL37" s="3145">
        <v>0</v>
      </c>
      <c r="AM37" s="3145">
        <v>1</v>
      </c>
      <c r="AN37" s="3145">
        <v>0</v>
      </c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39"/>
      <c r="B38" s="3140" t="s">
        <v>77</v>
      </c>
      <c r="C38" s="926">
        <f>SUM(F38+T38+U38+V38+W38+X38+Y38+Z38+AA38+AB38+AC38+AD38+AE38+AF38+AG38+AH38)</f>
        <v>0</v>
      </c>
      <c r="D38" s="3141">
        <v>0</v>
      </c>
      <c r="E38" s="3142">
        <v>0</v>
      </c>
      <c r="F38" s="620">
        <v>0</v>
      </c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>
        <v>0</v>
      </c>
      <c r="U38" s="621">
        <v>0</v>
      </c>
      <c r="V38" s="621">
        <v>0</v>
      </c>
      <c r="W38" s="621">
        <v>0</v>
      </c>
      <c r="X38" s="621">
        <v>0</v>
      </c>
      <c r="Y38" s="621">
        <v>0</v>
      </c>
      <c r="Z38" s="621">
        <v>0</v>
      </c>
      <c r="AA38" s="621">
        <v>0</v>
      </c>
      <c r="AB38" s="621">
        <v>0</v>
      </c>
      <c r="AC38" s="621">
        <v>0</v>
      </c>
      <c r="AD38" s="621">
        <v>0</v>
      </c>
      <c r="AE38" s="621">
        <v>0</v>
      </c>
      <c r="AF38" s="621">
        <v>0</v>
      </c>
      <c r="AG38" s="621">
        <v>0</v>
      </c>
      <c r="AH38" s="628">
        <v>0</v>
      </c>
      <c r="AI38" s="620">
        <v>0</v>
      </c>
      <c r="AJ38" s="3147"/>
      <c r="AK38" s="3145">
        <v>0</v>
      </c>
      <c r="AL38" s="3145">
        <v>0</v>
      </c>
      <c r="AM38" s="3145">
        <v>0</v>
      </c>
      <c r="AN38" s="3145">
        <v>0</v>
      </c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1"/>
      <c r="B39" s="2818" t="s">
        <v>192</v>
      </c>
      <c r="C39" s="150">
        <f>SUM(N39:S39)</f>
        <v>0</v>
      </c>
      <c r="D39" s="3148">
        <v>0</v>
      </c>
      <c r="E39" s="3149">
        <v>0</v>
      </c>
      <c r="F39" s="3123"/>
      <c r="G39" s="3150"/>
      <c r="H39" s="3150"/>
      <c r="I39" s="3150"/>
      <c r="J39" s="3150"/>
      <c r="K39" s="2006"/>
      <c r="L39" s="2006"/>
      <c r="M39" s="2006"/>
      <c r="N39" s="3151">
        <v>0</v>
      </c>
      <c r="O39" s="3114">
        <v>0</v>
      </c>
      <c r="P39" s="3151">
        <v>0</v>
      </c>
      <c r="Q39" s="3151">
        <v>0</v>
      </c>
      <c r="R39" s="3114">
        <v>0</v>
      </c>
      <c r="S39" s="3151">
        <v>0</v>
      </c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>
        <v>0</v>
      </c>
      <c r="AK39" s="3154">
        <v>0</v>
      </c>
      <c r="AL39" s="3154">
        <v>0</v>
      </c>
      <c r="AM39" s="3154">
        <v>0</v>
      </c>
      <c r="AN39" s="3154">
        <v>0</v>
      </c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49" t="s">
        <v>1400</v>
      </c>
      <c r="B41" s="6449" t="s">
        <v>61</v>
      </c>
      <c r="C41" s="6451" t="s">
        <v>24</v>
      </c>
      <c r="D41" s="6452"/>
      <c r="E41" s="6453"/>
      <c r="F41" s="6457" t="s">
        <v>30</v>
      </c>
      <c r="G41" s="6458"/>
      <c r="H41" s="6458"/>
      <c r="I41" s="6458"/>
      <c r="J41" s="6458"/>
      <c r="K41" s="6458"/>
      <c r="L41" s="6458"/>
      <c r="M41" s="6458"/>
      <c r="N41" s="6458"/>
      <c r="O41" s="6458"/>
      <c r="P41" s="6458"/>
      <c r="Q41" s="6458"/>
      <c r="R41" s="6458"/>
      <c r="S41" s="6458"/>
      <c r="T41" s="6458"/>
      <c r="U41" s="6458"/>
      <c r="V41" s="6458"/>
      <c r="W41" s="6458"/>
      <c r="X41" s="6458"/>
      <c r="Y41" s="6458"/>
      <c r="Z41" s="6458"/>
      <c r="AA41" s="6458"/>
      <c r="AB41" s="6458"/>
      <c r="AC41" s="6458"/>
      <c r="AD41" s="6458"/>
      <c r="AE41" s="6458"/>
      <c r="AF41" s="6458"/>
      <c r="AG41" s="6458"/>
      <c r="AH41" s="6458"/>
      <c r="AI41" s="6458"/>
      <c r="AJ41" s="6458"/>
      <c r="AK41" s="6458"/>
      <c r="AL41" s="6458"/>
      <c r="AM41" s="6459"/>
      <c r="AN41" s="6452" t="s">
        <v>2</v>
      </c>
      <c r="AO41" s="6468" t="s">
        <v>3</v>
      </c>
    </row>
    <row r="42" spans="1:95" ht="15" customHeight="1" x14ac:dyDescent="0.25">
      <c r="A42" s="6450"/>
      <c r="B42" s="6450"/>
      <c r="C42" s="6454"/>
      <c r="D42" s="6455"/>
      <c r="E42" s="6456"/>
      <c r="F42" s="6457" t="s">
        <v>1230</v>
      </c>
      <c r="G42" s="6470"/>
      <c r="H42" s="6457" t="s">
        <v>1231</v>
      </c>
      <c r="I42" s="6470"/>
      <c r="J42" s="6457" t="s">
        <v>1317</v>
      </c>
      <c r="K42" s="6470"/>
      <c r="L42" s="6457" t="s">
        <v>4</v>
      </c>
      <c r="M42" s="6470"/>
      <c r="N42" s="6461" t="s">
        <v>5</v>
      </c>
      <c r="O42" s="6462"/>
      <c r="P42" s="6461" t="s">
        <v>6</v>
      </c>
      <c r="Q42" s="6462"/>
      <c r="R42" s="6461" t="s">
        <v>7</v>
      </c>
      <c r="S42" s="6462"/>
      <c r="T42" s="6461" t="s">
        <v>8</v>
      </c>
      <c r="U42" s="6462"/>
      <c r="V42" s="6461" t="s">
        <v>9</v>
      </c>
      <c r="W42" s="6462"/>
      <c r="X42" s="6461" t="s">
        <v>10</v>
      </c>
      <c r="Y42" s="6462"/>
      <c r="Z42" s="6461" t="s">
        <v>11</v>
      </c>
      <c r="AA42" s="6462"/>
      <c r="AB42" s="6461" t="s">
        <v>18</v>
      </c>
      <c r="AC42" s="6462"/>
      <c r="AD42" s="6461" t="s">
        <v>19</v>
      </c>
      <c r="AE42" s="6462"/>
      <c r="AF42" s="6461" t="s">
        <v>20</v>
      </c>
      <c r="AG42" s="6462"/>
      <c r="AH42" s="6461" t="s">
        <v>70</v>
      </c>
      <c r="AI42" s="6462"/>
      <c r="AJ42" s="6461" t="s">
        <v>71</v>
      </c>
      <c r="AK42" s="6462"/>
      <c r="AL42" s="6461" t="s">
        <v>32</v>
      </c>
      <c r="AM42" s="6471"/>
      <c r="AN42" s="6455"/>
      <c r="AO42" s="6469"/>
    </row>
    <row r="43" spans="1:95" ht="15" customHeight="1" x14ac:dyDescent="0.25">
      <c r="A43" s="6433"/>
      <c r="B43" s="6433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0"/>
      <c r="AO43" s="6435"/>
    </row>
    <row r="44" spans="1:95" ht="15" customHeight="1" x14ac:dyDescent="0.25">
      <c r="A44" s="6472" t="s">
        <v>2402</v>
      </c>
      <c r="B44" s="2880" t="s">
        <v>74</v>
      </c>
      <c r="C44" s="4798">
        <f t="shared" ref="C44:C66" si="42">SUM(D44:E44)</f>
        <v>59</v>
      </c>
      <c r="D44" s="3167">
        <f t="shared" ref="D44:E47" si="43">SUM(L44+N44+P44+R44+T44+V44+X44+Z44+AB44+AD44+AF44+AH44+AJ44+AL44)</f>
        <v>18</v>
      </c>
      <c r="E44" s="3168">
        <f t="shared" si="43"/>
        <v>41</v>
      </c>
      <c r="F44" s="2506"/>
      <c r="G44" s="868"/>
      <c r="H44" s="2506"/>
      <c r="I44" s="868"/>
      <c r="J44" s="2506"/>
      <c r="K44" s="868"/>
      <c r="L44" s="2500">
        <v>0</v>
      </c>
      <c r="M44" s="185">
        <v>1</v>
      </c>
      <c r="N44" s="2500">
        <v>0</v>
      </c>
      <c r="O44" s="185">
        <v>0</v>
      </c>
      <c r="P44" s="2500">
        <v>0</v>
      </c>
      <c r="Q44" s="185">
        <v>0</v>
      </c>
      <c r="R44" s="2500">
        <v>0</v>
      </c>
      <c r="S44" s="185">
        <v>2</v>
      </c>
      <c r="T44" s="2500">
        <v>0</v>
      </c>
      <c r="U44" s="185">
        <v>3</v>
      </c>
      <c r="V44" s="2500">
        <v>0</v>
      </c>
      <c r="W44" s="185">
        <v>0</v>
      </c>
      <c r="X44" s="2500">
        <v>3</v>
      </c>
      <c r="Y44" s="185">
        <v>3</v>
      </c>
      <c r="Z44" s="2500">
        <v>1</v>
      </c>
      <c r="AA44" s="185">
        <v>6</v>
      </c>
      <c r="AB44" s="2500">
        <v>1</v>
      </c>
      <c r="AC44" s="185">
        <v>7</v>
      </c>
      <c r="AD44" s="2500">
        <v>4</v>
      </c>
      <c r="AE44" s="185">
        <v>2</v>
      </c>
      <c r="AF44" s="2500">
        <v>2</v>
      </c>
      <c r="AG44" s="185">
        <v>5</v>
      </c>
      <c r="AH44" s="2500">
        <v>2</v>
      </c>
      <c r="AI44" s="185">
        <v>4</v>
      </c>
      <c r="AJ44" s="2500">
        <v>2</v>
      </c>
      <c r="AK44" s="185">
        <v>2</v>
      </c>
      <c r="AL44" s="2500">
        <v>3</v>
      </c>
      <c r="AM44" s="321">
        <v>6</v>
      </c>
      <c r="AN44" s="2876">
        <v>1</v>
      </c>
      <c r="AO44" s="2876">
        <v>1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39"/>
      <c r="B45" s="3140" t="s">
        <v>76</v>
      </c>
      <c r="C45" s="4799">
        <f t="shared" si="42"/>
        <v>28</v>
      </c>
      <c r="D45" s="3169">
        <f t="shared" si="43"/>
        <v>6</v>
      </c>
      <c r="E45" s="3170">
        <f t="shared" si="43"/>
        <v>22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1</v>
      </c>
      <c r="T45" s="620">
        <v>0</v>
      </c>
      <c r="U45" s="630">
        <v>1</v>
      </c>
      <c r="V45" s="620">
        <v>1</v>
      </c>
      <c r="W45" s="630">
        <v>0</v>
      </c>
      <c r="X45" s="620">
        <v>0</v>
      </c>
      <c r="Y45" s="630">
        <v>2</v>
      </c>
      <c r="Z45" s="620">
        <v>0</v>
      </c>
      <c r="AA45" s="630">
        <v>1</v>
      </c>
      <c r="AB45" s="620">
        <v>1</v>
      </c>
      <c r="AC45" s="630">
        <v>2</v>
      </c>
      <c r="AD45" s="620">
        <v>0</v>
      </c>
      <c r="AE45" s="630">
        <v>5</v>
      </c>
      <c r="AF45" s="620">
        <v>0</v>
      </c>
      <c r="AG45" s="630">
        <v>5</v>
      </c>
      <c r="AH45" s="620">
        <v>0</v>
      </c>
      <c r="AI45" s="630">
        <v>3</v>
      </c>
      <c r="AJ45" s="620">
        <v>3</v>
      </c>
      <c r="AK45" s="630">
        <v>0</v>
      </c>
      <c r="AL45" s="620">
        <v>1</v>
      </c>
      <c r="AM45" s="628">
        <v>2</v>
      </c>
      <c r="AN45" s="3171">
        <v>0</v>
      </c>
      <c r="AO45" s="3171">
        <v>0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39"/>
      <c r="B46" s="3140" t="s">
        <v>247</v>
      </c>
      <c r="C46" s="4799">
        <f t="shared" si="42"/>
        <v>16</v>
      </c>
      <c r="D46" s="3169">
        <f t="shared" si="43"/>
        <v>5</v>
      </c>
      <c r="E46" s="3170">
        <f t="shared" si="43"/>
        <v>11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0</v>
      </c>
      <c r="T46" s="620">
        <v>0</v>
      </c>
      <c r="U46" s="630">
        <v>0</v>
      </c>
      <c r="V46" s="620">
        <v>0</v>
      </c>
      <c r="W46" s="630">
        <v>0</v>
      </c>
      <c r="X46" s="620">
        <v>0</v>
      </c>
      <c r="Y46" s="630">
        <v>1</v>
      </c>
      <c r="Z46" s="620">
        <v>2</v>
      </c>
      <c r="AA46" s="630">
        <v>2</v>
      </c>
      <c r="AB46" s="620">
        <v>1</v>
      </c>
      <c r="AC46" s="630">
        <v>1</v>
      </c>
      <c r="AD46" s="620">
        <v>0</v>
      </c>
      <c r="AE46" s="630">
        <v>2</v>
      </c>
      <c r="AF46" s="620">
        <v>1</v>
      </c>
      <c r="AG46" s="630">
        <v>2</v>
      </c>
      <c r="AH46" s="620">
        <v>1</v>
      </c>
      <c r="AI46" s="630">
        <v>3</v>
      </c>
      <c r="AJ46" s="620">
        <v>0</v>
      </c>
      <c r="AK46" s="630">
        <v>0</v>
      </c>
      <c r="AL46" s="620">
        <v>0</v>
      </c>
      <c r="AM46" s="628">
        <v>0</v>
      </c>
      <c r="AN46" s="3171">
        <v>1</v>
      </c>
      <c r="AO46" s="3171">
        <v>2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1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>
        <v>0</v>
      </c>
      <c r="M47" s="3129">
        <v>0</v>
      </c>
      <c r="N47" s="3117">
        <v>0</v>
      </c>
      <c r="O47" s="3129">
        <v>0</v>
      </c>
      <c r="P47" s="3117">
        <v>0</v>
      </c>
      <c r="Q47" s="3129">
        <v>0</v>
      </c>
      <c r="R47" s="3117">
        <v>0</v>
      </c>
      <c r="S47" s="3129">
        <v>0</v>
      </c>
      <c r="T47" s="3117">
        <v>0</v>
      </c>
      <c r="U47" s="3129">
        <v>0</v>
      </c>
      <c r="V47" s="3117">
        <v>0</v>
      </c>
      <c r="W47" s="3129">
        <v>0</v>
      </c>
      <c r="X47" s="3117">
        <v>0</v>
      </c>
      <c r="Y47" s="3129">
        <v>0</v>
      </c>
      <c r="Z47" s="3117">
        <v>0</v>
      </c>
      <c r="AA47" s="3129">
        <v>0</v>
      </c>
      <c r="AB47" s="3117">
        <v>0</v>
      </c>
      <c r="AC47" s="3129">
        <v>0</v>
      </c>
      <c r="AD47" s="3117">
        <v>0</v>
      </c>
      <c r="AE47" s="3129">
        <v>0</v>
      </c>
      <c r="AF47" s="3117">
        <v>0</v>
      </c>
      <c r="AG47" s="3129">
        <v>0</v>
      </c>
      <c r="AH47" s="3117">
        <v>0</v>
      </c>
      <c r="AI47" s="3129">
        <v>0</v>
      </c>
      <c r="AJ47" s="3117">
        <v>0</v>
      </c>
      <c r="AK47" s="3129">
        <v>0</v>
      </c>
      <c r="AL47" s="3117">
        <v>0</v>
      </c>
      <c r="AM47" s="3174">
        <v>0</v>
      </c>
      <c r="AN47" s="117">
        <v>0</v>
      </c>
      <c r="AO47" s="117">
        <v>0</v>
      </c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39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>
        <v>0</v>
      </c>
      <c r="AG48" s="185">
        <v>0</v>
      </c>
      <c r="AH48" s="2500">
        <v>0</v>
      </c>
      <c r="AI48" s="185">
        <v>0</v>
      </c>
      <c r="AJ48" s="2500">
        <v>0</v>
      </c>
      <c r="AK48" s="185">
        <v>0</v>
      </c>
      <c r="AL48" s="2500">
        <v>0</v>
      </c>
      <c r="AM48" s="321">
        <v>0</v>
      </c>
      <c r="AN48" s="3177">
        <v>0</v>
      </c>
      <c r="AO48" s="3177">
        <v>0</v>
      </c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39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>
        <v>0</v>
      </c>
      <c r="AG49" s="1429">
        <v>0</v>
      </c>
      <c r="AH49" s="2495">
        <v>0</v>
      </c>
      <c r="AI49" s="1429">
        <v>0</v>
      </c>
      <c r="AJ49" s="2495">
        <v>0</v>
      </c>
      <c r="AK49" s="1429">
        <v>0</v>
      </c>
      <c r="AL49" s="2495">
        <v>0</v>
      </c>
      <c r="AM49" s="3180">
        <v>0</v>
      </c>
      <c r="AN49" s="878">
        <v>0</v>
      </c>
      <c r="AO49" s="878">
        <v>0</v>
      </c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1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>
        <v>0</v>
      </c>
      <c r="AG50" s="3129">
        <v>0</v>
      </c>
      <c r="AH50" s="3117">
        <v>0</v>
      </c>
      <c r="AI50" s="3129">
        <v>0</v>
      </c>
      <c r="AJ50" s="3117">
        <v>0</v>
      </c>
      <c r="AK50" s="3129">
        <v>0</v>
      </c>
      <c r="AL50" s="3117">
        <v>0</v>
      </c>
      <c r="AM50" s="3174">
        <v>0</v>
      </c>
      <c r="AN50" s="117">
        <v>0</v>
      </c>
      <c r="AO50" s="117">
        <v>0</v>
      </c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3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>
        <v>0</v>
      </c>
      <c r="AG51" s="3190">
        <v>0</v>
      </c>
      <c r="AH51" s="3189">
        <v>0</v>
      </c>
      <c r="AI51" s="3190">
        <v>0</v>
      </c>
      <c r="AJ51" s="3189">
        <v>0</v>
      </c>
      <c r="AK51" s="3190">
        <v>0</v>
      </c>
      <c r="AL51" s="3189">
        <v>0</v>
      </c>
      <c r="AM51" s="3191">
        <v>0</v>
      </c>
      <c r="AN51" s="3192">
        <v>0</v>
      </c>
      <c r="AO51" s="3192">
        <v>0</v>
      </c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39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>
        <v>0</v>
      </c>
      <c r="AG52" s="1429">
        <v>0</v>
      </c>
      <c r="AH52" s="2495">
        <v>0</v>
      </c>
      <c r="AI52" s="1429">
        <v>0</v>
      </c>
      <c r="AJ52" s="2495">
        <v>0</v>
      </c>
      <c r="AK52" s="1429">
        <v>0</v>
      </c>
      <c r="AL52" s="2495">
        <v>0</v>
      </c>
      <c r="AM52" s="3180">
        <v>0</v>
      </c>
      <c r="AN52" s="878">
        <v>0</v>
      </c>
      <c r="AO52" s="878">
        <v>0</v>
      </c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1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>
        <v>0</v>
      </c>
      <c r="AG53" s="3129">
        <v>0</v>
      </c>
      <c r="AH53" s="3117">
        <v>0</v>
      </c>
      <c r="AI53" s="3129">
        <v>0</v>
      </c>
      <c r="AJ53" s="3117">
        <v>0</v>
      </c>
      <c r="AK53" s="3129">
        <v>0</v>
      </c>
      <c r="AL53" s="3117">
        <v>0</v>
      </c>
      <c r="AM53" s="3174">
        <v>0</v>
      </c>
      <c r="AN53" s="117">
        <v>0</v>
      </c>
      <c r="AO53" s="117">
        <v>0</v>
      </c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4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>
        <v>0</v>
      </c>
      <c r="G54" s="3199">
        <v>0</v>
      </c>
      <c r="H54" s="3198">
        <v>0</v>
      </c>
      <c r="I54" s="3199">
        <v>0</v>
      </c>
      <c r="J54" s="3198">
        <v>0</v>
      </c>
      <c r="K54" s="3199">
        <v>0</v>
      </c>
      <c r="L54" s="3198">
        <v>0</v>
      </c>
      <c r="M54" s="3199">
        <v>0</v>
      </c>
      <c r="N54" s="3198">
        <v>0</v>
      </c>
      <c r="O54" s="3199">
        <v>0</v>
      </c>
      <c r="P54" s="3198">
        <v>0</v>
      </c>
      <c r="Q54" s="3199">
        <v>0</v>
      </c>
      <c r="R54" s="3198">
        <v>0</v>
      </c>
      <c r="S54" s="3199">
        <v>0</v>
      </c>
      <c r="T54" s="3198">
        <v>0</v>
      </c>
      <c r="U54" s="3199">
        <v>0</v>
      </c>
      <c r="V54" s="3198">
        <v>0</v>
      </c>
      <c r="W54" s="3199">
        <v>0</v>
      </c>
      <c r="X54" s="3198">
        <v>0</v>
      </c>
      <c r="Y54" s="3199">
        <v>0</v>
      </c>
      <c r="Z54" s="3198">
        <v>0</v>
      </c>
      <c r="AA54" s="3199">
        <v>0</v>
      </c>
      <c r="AB54" s="3198">
        <v>0</v>
      </c>
      <c r="AC54" s="3199">
        <v>0</v>
      </c>
      <c r="AD54" s="3198">
        <v>0</v>
      </c>
      <c r="AE54" s="3199">
        <v>0</v>
      </c>
      <c r="AF54" s="3198">
        <v>0</v>
      </c>
      <c r="AG54" s="3199">
        <v>0</v>
      </c>
      <c r="AH54" s="3198">
        <v>0</v>
      </c>
      <c r="AI54" s="3199">
        <v>0</v>
      </c>
      <c r="AJ54" s="3198">
        <v>0</v>
      </c>
      <c r="AK54" s="3199">
        <v>0</v>
      </c>
      <c r="AL54" s="3198">
        <v>0</v>
      </c>
      <c r="AM54" s="3200">
        <v>0</v>
      </c>
      <c r="AN54" s="3201">
        <v>0</v>
      </c>
      <c r="AO54" s="3201">
        <v>0</v>
      </c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39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>
        <v>0</v>
      </c>
      <c r="G55" s="630">
        <v>0</v>
      </c>
      <c r="H55" s="620">
        <v>0</v>
      </c>
      <c r="I55" s="630">
        <v>0</v>
      </c>
      <c r="J55" s="620">
        <v>0</v>
      </c>
      <c r="K55" s="630">
        <v>0</v>
      </c>
      <c r="L55" s="620">
        <v>0</v>
      </c>
      <c r="M55" s="630">
        <v>0</v>
      </c>
      <c r="N55" s="620">
        <v>0</v>
      </c>
      <c r="O55" s="630">
        <v>0</v>
      </c>
      <c r="P55" s="620">
        <v>0</v>
      </c>
      <c r="Q55" s="630">
        <v>0</v>
      </c>
      <c r="R55" s="620">
        <v>0</v>
      </c>
      <c r="S55" s="630">
        <v>0</v>
      </c>
      <c r="T55" s="620">
        <v>0</v>
      </c>
      <c r="U55" s="630">
        <v>0</v>
      </c>
      <c r="V55" s="620">
        <v>0</v>
      </c>
      <c r="W55" s="630">
        <v>0</v>
      </c>
      <c r="X55" s="620">
        <v>0</v>
      </c>
      <c r="Y55" s="630">
        <v>0</v>
      </c>
      <c r="Z55" s="620">
        <v>0</v>
      </c>
      <c r="AA55" s="630">
        <v>0</v>
      </c>
      <c r="AB55" s="620">
        <v>0</v>
      </c>
      <c r="AC55" s="630">
        <v>0</v>
      </c>
      <c r="AD55" s="620">
        <v>0</v>
      </c>
      <c r="AE55" s="630">
        <v>0</v>
      </c>
      <c r="AF55" s="620">
        <v>0</v>
      </c>
      <c r="AG55" s="630">
        <v>0</v>
      </c>
      <c r="AH55" s="620">
        <v>0</v>
      </c>
      <c r="AI55" s="630">
        <v>0</v>
      </c>
      <c r="AJ55" s="620">
        <v>0</v>
      </c>
      <c r="AK55" s="630">
        <v>0</v>
      </c>
      <c r="AL55" s="620">
        <v>0</v>
      </c>
      <c r="AM55" s="628">
        <v>0</v>
      </c>
      <c r="AN55" s="3171">
        <v>0</v>
      </c>
      <c r="AO55" s="3171">
        <v>0</v>
      </c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1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>
        <v>0</v>
      </c>
      <c r="G56" s="3129">
        <v>0</v>
      </c>
      <c r="H56" s="3117">
        <v>0</v>
      </c>
      <c r="I56" s="3129">
        <v>0</v>
      </c>
      <c r="J56" s="3117">
        <v>0</v>
      </c>
      <c r="K56" s="3129">
        <v>0</v>
      </c>
      <c r="L56" s="3117">
        <v>0</v>
      </c>
      <c r="M56" s="3129">
        <v>0</v>
      </c>
      <c r="N56" s="3117">
        <v>0</v>
      </c>
      <c r="O56" s="3129">
        <v>0</v>
      </c>
      <c r="P56" s="3117">
        <v>0</v>
      </c>
      <c r="Q56" s="3129">
        <v>0</v>
      </c>
      <c r="R56" s="3117">
        <v>0</v>
      </c>
      <c r="S56" s="3129">
        <v>0</v>
      </c>
      <c r="T56" s="3117">
        <v>0</v>
      </c>
      <c r="U56" s="3129">
        <v>0</v>
      </c>
      <c r="V56" s="3117">
        <v>0</v>
      </c>
      <c r="W56" s="3129">
        <v>0</v>
      </c>
      <c r="X56" s="3117">
        <v>0</v>
      </c>
      <c r="Y56" s="3129">
        <v>0</v>
      </c>
      <c r="Z56" s="3117">
        <v>0</v>
      </c>
      <c r="AA56" s="3129">
        <v>0</v>
      </c>
      <c r="AB56" s="3117">
        <v>0</v>
      </c>
      <c r="AC56" s="3129">
        <v>0</v>
      </c>
      <c r="AD56" s="3117">
        <v>0</v>
      </c>
      <c r="AE56" s="3129">
        <v>0</v>
      </c>
      <c r="AF56" s="3117">
        <v>0</v>
      </c>
      <c r="AG56" s="3129">
        <v>0</v>
      </c>
      <c r="AH56" s="3117">
        <v>0</v>
      </c>
      <c r="AI56" s="3129">
        <v>0</v>
      </c>
      <c r="AJ56" s="3117">
        <v>0</v>
      </c>
      <c r="AK56" s="3129">
        <v>0</v>
      </c>
      <c r="AL56" s="3117">
        <v>0</v>
      </c>
      <c r="AM56" s="3174">
        <v>0</v>
      </c>
      <c r="AN56" s="117">
        <v>0</v>
      </c>
      <c r="AO56" s="117">
        <v>0</v>
      </c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5" t="s">
        <v>2407</v>
      </c>
      <c r="B57" s="3206" t="s">
        <v>74</v>
      </c>
      <c r="C57" s="4798">
        <f t="shared" si="42"/>
        <v>28</v>
      </c>
      <c r="D57" s="3207">
        <f t="shared" si="49"/>
        <v>6</v>
      </c>
      <c r="E57" s="3208">
        <f t="shared" si="50"/>
        <v>22</v>
      </c>
      <c r="F57" s="3209">
        <v>0</v>
      </c>
      <c r="G57" s="3210">
        <v>0</v>
      </c>
      <c r="H57" s="3209">
        <v>0</v>
      </c>
      <c r="I57" s="3210">
        <v>0</v>
      </c>
      <c r="J57" s="3209">
        <v>0</v>
      </c>
      <c r="K57" s="3210">
        <v>0</v>
      </c>
      <c r="L57" s="3209">
        <v>0</v>
      </c>
      <c r="M57" s="3210">
        <v>2</v>
      </c>
      <c r="N57" s="3209">
        <v>0</v>
      </c>
      <c r="O57" s="3210">
        <v>1</v>
      </c>
      <c r="P57" s="3209">
        <v>0</v>
      </c>
      <c r="Q57" s="3210">
        <v>1</v>
      </c>
      <c r="R57" s="3209">
        <v>0</v>
      </c>
      <c r="S57" s="3210">
        <v>0</v>
      </c>
      <c r="T57" s="3209">
        <v>0</v>
      </c>
      <c r="U57" s="3210">
        <v>3</v>
      </c>
      <c r="V57" s="3209">
        <v>0</v>
      </c>
      <c r="W57" s="3210">
        <v>0</v>
      </c>
      <c r="X57" s="3209">
        <v>0</v>
      </c>
      <c r="Y57" s="3210">
        <v>0</v>
      </c>
      <c r="Z57" s="3209">
        <v>0</v>
      </c>
      <c r="AA57" s="3210">
        <v>3</v>
      </c>
      <c r="AB57" s="3209">
        <v>0</v>
      </c>
      <c r="AC57" s="3210">
        <v>2</v>
      </c>
      <c r="AD57" s="3209">
        <v>0</v>
      </c>
      <c r="AE57" s="3210">
        <v>1</v>
      </c>
      <c r="AF57" s="3209">
        <v>1</v>
      </c>
      <c r="AG57" s="3210">
        <v>2</v>
      </c>
      <c r="AH57" s="3209">
        <v>1</v>
      </c>
      <c r="AI57" s="3210">
        <v>2</v>
      </c>
      <c r="AJ57" s="3209">
        <v>0</v>
      </c>
      <c r="AK57" s="3210">
        <v>1</v>
      </c>
      <c r="AL57" s="3209">
        <v>4</v>
      </c>
      <c r="AM57" s="3211">
        <v>4</v>
      </c>
      <c r="AN57" s="3212">
        <v>0</v>
      </c>
      <c r="AO57" s="3212">
        <v>0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39"/>
      <c r="B58" s="3140" t="s">
        <v>76</v>
      </c>
      <c r="C58" s="4799">
        <f t="shared" si="42"/>
        <v>7</v>
      </c>
      <c r="D58" s="3213">
        <f t="shared" si="49"/>
        <v>2</v>
      </c>
      <c r="E58" s="3214">
        <f t="shared" si="50"/>
        <v>5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1</v>
      </c>
      <c r="AD58" s="620">
        <v>0</v>
      </c>
      <c r="AE58" s="630">
        <v>1</v>
      </c>
      <c r="AF58" s="620">
        <v>0</v>
      </c>
      <c r="AG58" s="630">
        <v>1</v>
      </c>
      <c r="AH58" s="620">
        <v>0</v>
      </c>
      <c r="AI58" s="630">
        <v>1</v>
      </c>
      <c r="AJ58" s="620">
        <v>1</v>
      </c>
      <c r="AK58" s="630">
        <v>0</v>
      </c>
      <c r="AL58" s="620">
        <v>1</v>
      </c>
      <c r="AM58" s="628">
        <v>1</v>
      </c>
      <c r="AN58" s="3171">
        <v>0</v>
      </c>
      <c r="AO58" s="3171">
        <v>0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39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>
        <v>0</v>
      </c>
      <c r="G59" s="630">
        <v>0</v>
      </c>
      <c r="H59" s="620">
        <v>0</v>
      </c>
      <c r="I59" s="630">
        <v>0</v>
      </c>
      <c r="J59" s="620">
        <v>0</v>
      </c>
      <c r="K59" s="630">
        <v>0</v>
      </c>
      <c r="L59" s="620">
        <v>0</v>
      </c>
      <c r="M59" s="630">
        <v>0</v>
      </c>
      <c r="N59" s="620">
        <v>0</v>
      </c>
      <c r="O59" s="630">
        <v>0</v>
      </c>
      <c r="P59" s="620">
        <v>0</v>
      </c>
      <c r="Q59" s="630">
        <v>0</v>
      </c>
      <c r="R59" s="620">
        <v>0</v>
      </c>
      <c r="S59" s="630">
        <v>0</v>
      </c>
      <c r="T59" s="620">
        <v>0</v>
      </c>
      <c r="U59" s="630">
        <v>0</v>
      </c>
      <c r="V59" s="620">
        <v>0</v>
      </c>
      <c r="W59" s="630">
        <v>0</v>
      </c>
      <c r="X59" s="620">
        <v>0</v>
      </c>
      <c r="Y59" s="630">
        <v>0</v>
      </c>
      <c r="Z59" s="620">
        <v>0</v>
      </c>
      <c r="AA59" s="630">
        <v>0</v>
      </c>
      <c r="AB59" s="620">
        <v>0</v>
      </c>
      <c r="AC59" s="630">
        <v>0</v>
      </c>
      <c r="AD59" s="620">
        <v>0</v>
      </c>
      <c r="AE59" s="630">
        <v>0</v>
      </c>
      <c r="AF59" s="620">
        <v>0</v>
      </c>
      <c r="AG59" s="630">
        <v>0</v>
      </c>
      <c r="AH59" s="620">
        <v>0</v>
      </c>
      <c r="AI59" s="630">
        <v>0</v>
      </c>
      <c r="AJ59" s="620">
        <v>0</v>
      </c>
      <c r="AK59" s="630">
        <v>0</v>
      </c>
      <c r="AL59" s="620">
        <v>0</v>
      </c>
      <c r="AM59" s="628">
        <v>0</v>
      </c>
      <c r="AN59" s="3171">
        <v>0</v>
      </c>
      <c r="AO59" s="3171">
        <v>0</v>
      </c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39"/>
      <c r="B60" s="3140" t="s">
        <v>247</v>
      </c>
      <c r="C60" s="4799">
        <f t="shared" si="42"/>
        <v>2</v>
      </c>
      <c r="D60" s="3213">
        <f t="shared" si="49"/>
        <v>0</v>
      </c>
      <c r="E60" s="3214">
        <f t="shared" si="50"/>
        <v>2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0</v>
      </c>
      <c r="Q60" s="630">
        <v>0</v>
      </c>
      <c r="R60" s="620">
        <v>0</v>
      </c>
      <c r="S60" s="630">
        <v>0</v>
      </c>
      <c r="T60" s="620">
        <v>0</v>
      </c>
      <c r="U60" s="630">
        <v>0</v>
      </c>
      <c r="V60" s="620">
        <v>0</v>
      </c>
      <c r="W60" s="630">
        <v>1</v>
      </c>
      <c r="X60" s="620">
        <v>0</v>
      </c>
      <c r="Y60" s="630">
        <v>0</v>
      </c>
      <c r="Z60" s="620">
        <v>0</v>
      </c>
      <c r="AA60" s="630">
        <v>1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0</v>
      </c>
      <c r="AI60" s="630">
        <v>0</v>
      </c>
      <c r="AJ60" s="620">
        <v>0</v>
      </c>
      <c r="AK60" s="630">
        <v>0</v>
      </c>
      <c r="AL60" s="620">
        <v>0</v>
      </c>
      <c r="AM60" s="628">
        <v>0</v>
      </c>
      <c r="AN60" s="3171">
        <v>0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39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>
        <v>0</v>
      </c>
      <c r="G61" s="630">
        <v>0</v>
      </c>
      <c r="H61" s="620">
        <v>0</v>
      </c>
      <c r="I61" s="630">
        <v>0</v>
      </c>
      <c r="J61" s="620">
        <v>0</v>
      </c>
      <c r="K61" s="630">
        <v>0</v>
      </c>
      <c r="L61" s="620">
        <v>0</v>
      </c>
      <c r="M61" s="630">
        <v>0</v>
      </c>
      <c r="N61" s="620">
        <v>0</v>
      </c>
      <c r="O61" s="630">
        <v>0</v>
      </c>
      <c r="P61" s="620">
        <v>0</v>
      </c>
      <c r="Q61" s="630">
        <v>0</v>
      </c>
      <c r="R61" s="620">
        <v>0</v>
      </c>
      <c r="S61" s="630">
        <v>0</v>
      </c>
      <c r="T61" s="620">
        <v>0</v>
      </c>
      <c r="U61" s="630">
        <v>0</v>
      </c>
      <c r="V61" s="620">
        <v>0</v>
      </c>
      <c r="W61" s="630">
        <v>0</v>
      </c>
      <c r="X61" s="620">
        <v>0</v>
      </c>
      <c r="Y61" s="630">
        <v>0</v>
      </c>
      <c r="Z61" s="620">
        <v>0</v>
      </c>
      <c r="AA61" s="630">
        <v>0</v>
      </c>
      <c r="AB61" s="620">
        <v>0</v>
      </c>
      <c r="AC61" s="630">
        <v>0</v>
      </c>
      <c r="AD61" s="620">
        <v>0</v>
      </c>
      <c r="AE61" s="630">
        <v>0</v>
      </c>
      <c r="AF61" s="620">
        <v>0</v>
      </c>
      <c r="AG61" s="630">
        <v>0</v>
      </c>
      <c r="AH61" s="620">
        <v>0</v>
      </c>
      <c r="AI61" s="630">
        <v>0</v>
      </c>
      <c r="AJ61" s="620">
        <v>0</v>
      </c>
      <c r="AK61" s="630">
        <v>0</v>
      </c>
      <c r="AL61" s="620">
        <v>0</v>
      </c>
      <c r="AM61" s="628">
        <v>0</v>
      </c>
      <c r="AN61" s="3171">
        <v>0</v>
      </c>
      <c r="AO61" s="3171">
        <v>0</v>
      </c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1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>
        <v>0</v>
      </c>
      <c r="G62" s="3129">
        <v>0</v>
      </c>
      <c r="H62" s="3117">
        <v>0</v>
      </c>
      <c r="I62" s="3129">
        <v>0</v>
      </c>
      <c r="J62" s="3117">
        <v>0</v>
      </c>
      <c r="K62" s="3129">
        <v>0</v>
      </c>
      <c r="L62" s="3117">
        <v>0</v>
      </c>
      <c r="M62" s="3129">
        <v>0</v>
      </c>
      <c r="N62" s="3117">
        <v>0</v>
      </c>
      <c r="O62" s="117">
        <v>0</v>
      </c>
      <c r="P62" s="3117">
        <v>0</v>
      </c>
      <c r="Q62" s="117">
        <v>0</v>
      </c>
      <c r="R62" s="3117">
        <v>0</v>
      </c>
      <c r="S62" s="3129">
        <v>0</v>
      </c>
      <c r="T62" s="3117">
        <v>0</v>
      </c>
      <c r="U62" s="3129">
        <v>0</v>
      </c>
      <c r="V62" s="3117">
        <v>0</v>
      </c>
      <c r="W62" s="3129">
        <v>0</v>
      </c>
      <c r="X62" s="3117">
        <v>0</v>
      </c>
      <c r="Y62" s="3129">
        <v>0</v>
      </c>
      <c r="Z62" s="3117">
        <v>0</v>
      </c>
      <c r="AA62" s="3129">
        <v>0</v>
      </c>
      <c r="AB62" s="3117">
        <v>0</v>
      </c>
      <c r="AC62" s="3129">
        <v>0</v>
      </c>
      <c r="AD62" s="3117">
        <v>0</v>
      </c>
      <c r="AE62" s="3129">
        <v>0</v>
      </c>
      <c r="AF62" s="3117">
        <v>0</v>
      </c>
      <c r="AG62" s="3129">
        <v>0</v>
      </c>
      <c r="AH62" s="3117">
        <v>0</v>
      </c>
      <c r="AI62" s="3129">
        <v>0</v>
      </c>
      <c r="AJ62" s="3117">
        <v>0</v>
      </c>
      <c r="AK62" s="3129">
        <v>0</v>
      </c>
      <c r="AL62" s="118">
        <v>0</v>
      </c>
      <c r="AM62" s="3174">
        <v>0</v>
      </c>
      <c r="AN62" s="117">
        <v>0</v>
      </c>
      <c r="AO62" s="117">
        <v>0</v>
      </c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4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>
        <v>0</v>
      </c>
      <c r="G63" s="3222">
        <v>0</v>
      </c>
      <c r="H63" s="3221">
        <v>0</v>
      </c>
      <c r="I63" s="3222">
        <v>0</v>
      </c>
      <c r="J63" s="3221">
        <v>0</v>
      </c>
      <c r="K63" s="3222">
        <v>0</v>
      </c>
      <c r="L63" s="3221">
        <v>0</v>
      </c>
      <c r="M63" s="3222">
        <v>0</v>
      </c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>
        <v>0</v>
      </c>
      <c r="AO63" s="3228">
        <v>0</v>
      </c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39"/>
      <c r="B64" s="3140" t="s">
        <v>76</v>
      </c>
      <c r="C64" s="4799">
        <f t="shared" si="42"/>
        <v>0</v>
      </c>
      <c r="D64" s="3213">
        <f t="shared" si="51"/>
        <v>0</v>
      </c>
      <c r="E64" s="3229">
        <f t="shared" si="51"/>
        <v>0</v>
      </c>
      <c r="F64" s="620">
        <v>0</v>
      </c>
      <c r="G64" s="630">
        <v>0</v>
      </c>
      <c r="H64" s="620">
        <v>0</v>
      </c>
      <c r="I64" s="630">
        <v>0</v>
      </c>
      <c r="J64" s="620">
        <v>0</v>
      </c>
      <c r="K64" s="630">
        <v>0</v>
      </c>
      <c r="L64" s="620">
        <v>0</v>
      </c>
      <c r="M64" s="630">
        <v>0</v>
      </c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>
        <v>0</v>
      </c>
      <c r="AO64" s="3171">
        <v>0</v>
      </c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39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>
        <v>0</v>
      </c>
      <c r="G65" s="630">
        <v>0</v>
      </c>
      <c r="H65" s="620">
        <v>0</v>
      </c>
      <c r="I65" s="630">
        <v>0</v>
      </c>
      <c r="J65" s="620">
        <v>0</v>
      </c>
      <c r="K65" s="630">
        <v>0</v>
      </c>
      <c r="L65" s="620">
        <v>0</v>
      </c>
      <c r="M65" s="630">
        <v>0</v>
      </c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>
        <v>0</v>
      </c>
      <c r="AO65" s="3171">
        <v>0</v>
      </c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1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>
        <v>0</v>
      </c>
      <c r="G66" s="3129">
        <v>0</v>
      </c>
      <c r="H66" s="3117">
        <v>0</v>
      </c>
      <c r="I66" s="3129">
        <v>0</v>
      </c>
      <c r="J66" s="3117">
        <v>0</v>
      </c>
      <c r="K66" s="3129">
        <v>0</v>
      </c>
      <c r="L66" s="3117">
        <v>0</v>
      </c>
      <c r="M66" s="3129">
        <v>0</v>
      </c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>
        <v>0</v>
      </c>
      <c r="AO66" s="117">
        <v>0</v>
      </c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5" t="s">
        <v>2410</v>
      </c>
      <c r="B68" s="6486"/>
      <c r="C68" s="6494" t="s">
        <v>38</v>
      </c>
      <c r="D68" s="6495"/>
      <c r="E68" s="6493"/>
      <c r="F68" s="6495" t="s">
        <v>4</v>
      </c>
      <c r="G68" s="6495"/>
      <c r="H68" s="6496"/>
      <c r="I68" s="6498" t="s">
        <v>2</v>
      </c>
      <c r="J68" s="6500" t="s">
        <v>3</v>
      </c>
      <c r="K68" s="6486" t="s">
        <v>49</v>
      </c>
      <c r="L68" s="6497" t="s">
        <v>45</v>
      </c>
    </row>
    <row r="69" spans="1:92" ht="25.9" customHeight="1" x14ac:dyDescent="0.25">
      <c r="A69" s="6487"/>
      <c r="B69" s="6445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499"/>
      <c r="J69" s="6501"/>
      <c r="K69" s="6445"/>
      <c r="L69" s="6435"/>
    </row>
    <row r="70" spans="1:92" ht="15" customHeight="1" x14ac:dyDescent="0.25">
      <c r="A70" s="6488" t="s">
        <v>2411</v>
      </c>
      <c r="B70" s="6488"/>
      <c r="C70" s="5890">
        <f>SUM(D70:E70)</f>
        <v>0</v>
      </c>
      <c r="D70" s="3237">
        <v>0</v>
      </c>
      <c r="E70" s="3171">
        <v>0</v>
      </c>
      <c r="F70" s="4862">
        <f>SUM(G70:H70)</f>
        <v>0</v>
      </c>
      <c r="G70" s="591">
        <v>0</v>
      </c>
      <c r="H70" s="628">
        <v>0</v>
      </c>
      <c r="I70" s="5891">
        <v>0</v>
      </c>
      <c r="J70" s="789">
        <v>0</v>
      </c>
      <c r="K70" s="3171">
        <v>0</v>
      </c>
      <c r="L70" s="3239">
        <v>0</v>
      </c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89" t="s">
        <v>2412</v>
      </c>
      <c r="B71" s="6489"/>
      <c r="C71" s="3140">
        <f>SUM(D71:E71)</f>
        <v>0</v>
      </c>
      <c r="D71" s="3237">
        <v>0</v>
      </c>
      <c r="E71" s="3171">
        <v>0</v>
      </c>
      <c r="F71" s="3285">
        <f>SUM(G71:H71)</f>
        <v>0</v>
      </c>
      <c r="G71" s="3237">
        <v>0</v>
      </c>
      <c r="H71" s="628">
        <v>0</v>
      </c>
      <c r="I71" s="5891">
        <v>0</v>
      </c>
      <c r="J71" s="789">
        <v>0</v>
      </c>
      <c r="K71" s="3171">
        <v>0</v>
      </c>
      <c r="L71" s="3239">
        <v>0</v>
      </c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89" t="s">
        <v>2413</v>
      </c>
      <c r="B72" s="6489"/>
      <c r="C72" s="3140">
        <f>SUM(D72:E72)</f>
        <v>0</v>
      </c>
      <c r="D72" s="3237">
        <v>0</v>
      </c>
      <c r="E72" s="3171">
        <v>0</v>
      </c>
      <c r="F72" s="3285">
        <f>SUM(G72:H72)</f>
        <v>0</v>
      </c>
      <c r="G72" s="3237">
        <v>0</v>
      </c>
      <c r="H72" s="628">
        <v>0</v>
      </c>
      <c r="I72" s="5891">
        <v>0</v>
      </c>
      <c r="J72" s="789">
        <v>0</v>
      </c>
      <c r="K72" s="3171">
        <v>0</v>
      </c>
      <c r="L72" s="3239">
        <v>0</v>
      </c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0" t="s">
        <v>2414</v>
      </c>
      <c r="B73" s="6490"/>
      <c r="C73" s="926">
        <f>SUM(D73:E73)</f>
        <v>0</v>
      </c>
      <c r="D73" s="3237">
        <v>0</v>
      </c>
      <c r="E73" s="3171">
        <v>0</v>
      </c>
      <c r="F73" s="3988">
        <f>SUM(G73:H73)</f>
        <v>0</v>
      </c>
      <c r="G73" s="3237">
        <v>0</v>
      </c>
      <c r="H73" s="628">
        <v>0</v>
      </c>
      <c r="I73" s="5891">
        <v>0</v>
      </c>
      <c r="J73" s="789">
        <v>0</v>
      </c>
      <c r="K73" s="3171">
        <v>0</v>
      </c>
      <c r="L73" s="3239">
        <v>0</v>
      </c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1" t="s">
        <v>24</v>
      </c>
      <c r="B74" s="6491"/>
      <c r="C74" s="5887">
        <f t="shared" ref="C74:L74" si="56">SUM(C70:C73)</f>
        <v>0</v>
      </c>
      <c r="D74" s="5888">
        <f t="shared" si="56"/>
        <v>0</v>
      </c>
      <c r="E74" s="5818">
        <f t="shared" si="56"/>
        <v>0</v>
      </c>
      <c r="F74" s="5818">
        <f t="shared" si="56"/>
        <v>0</v>
      </c>
      <c r="G74" s="5888">
        <f t="shared" si="56"/>
        <v>0</v>
      </c>
      <c r="H74" s="5889">
        <f t="shared" si="56"/>
        <v>0</v>
      </c>
      <c r="I74" s="5892">
        <f t="shared" si="56"/>
        <v>0</v>
      </c>
      <c r="J74" s="5887">
        <f t="shared" si="56"/>
        <v>0</v>
      </c>
      <c r="K74" s="3243">
        <f t="shared" si="56"/>
        <v>0</v>
      </c>
      <c r="L74" s="3242">
        <f t="shared" si="56"/>
        <v>0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3" t="s">
        <v>2416</v>
      </c>
      <c r="B76" s="6483" t="s">
        <v>24</v>
      </c>
      <c r="C76" s="6483" t="s">
        <v>2378</v>
      </c>
      <c r="D76" s="6492"/>
      <c r="E76" s="6507" t="s">
        <v>3921</v>
      </c>
      <c r="F76" s="6483"/>
      <c r="G76" s="6493" t="s">
        <v>3922</v>
      </c>
      <c r="H76" s="6483"/>
      <c r="I76" s="6492"/>
      <c r="J76" s="6493" t="s">
        <v>2</v>
      </c>
      <c r="K76" s="6483" t="s">
        <v>3</v>
      </c>
      <c r="L76" s="6483" t="s">
        <v>49</v>
      </c>
      <c r="M76" s="6483" t="s">
        <v>45</v>
      </c>
    </row>
    <row r="77" spans="1:92" ht="31.9" customHeight="1" x14ac:dyDescent="0.25">
      <c r="A77" s="6483"/>
      <c r="B77" s="6483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3"/>
      <c r="K77" s="6483"/>
      <c r="L77" s="6483"/>
      <c r="M77" s="6483"/>
    </row>
    <row r="78" spans="1:92" ht="15" customHeight="1" x14ac:dyDescent="0.25">
      <c r="A78" s="5890" t="s">
        <v>2417</v>
      </c>
      <c r="B78" s="6223">
        <f>SUM(C78:D78)</f>
        <v>0</v>
      </c>
      <c r="C78" s="5899">
        <v>0</v>
      </c>
      <c r="D78" s="5618">
        <v>0</v>
      </c>
      <c r="E78" s="5617">
        <v>0</v>
      </c>
      <c r="F78" s="5454">
        <v>0</v>
      </c>
      <c r="G78" s="6285"/>
      <c r="H78" s="5899">
        <v>0</v>
      </c>
      <c r="I78" s="5618">
        <v>0</v>
      </c>
      <c r="J78" s="5899">
        <v>0</v>
      </c>
      <c r="K78" s="5425">
        <v>0</v>
      </c>
      <c r="L78" s="5425">
        <v>0</v>
      </c>
      <c r="M78" s="5964">
        <v>0</v>
      </c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>
        <v>0</v>
      </c>
      <c r="D79" s="628">
        <v>0</v>
      </c>
      <c r="E79" s="933">
        <v>0</v>
      </c>
      <c r="F79" s="630">
        <v>0</v>
      </c>
      <c r="G79" s="6282"/>
      <c r="H79" s="621">
        <v>0</v>
      </c>
      <c r="I79" s="628">
        <v>0</v>
      </c>
      <c r="J79" s="3237">
        <v>0</v>
      </c>
      <c r="K79" s="621">
        <v>0</v>
      </c>
      <c r="L79" s="621">
        <v>0</v>
      </c>
      <c r="M79" s="630">
        <v>0</v>
      </c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>
        <v>0</v>
      </c>
      <c r="D80" s="628">
        <v>0</v>
      </c>
      <c r="E80" s="933">
        <v>0</v>
      </c>
      <c r="F80" s="630">
        <v>0</v>
      </c>
      <c r="G80" s="6283"/>
      <c r="H80" s="621">
        <v>0</v>
      </c>
      <c r="I80" s="628">
        <v>0</v>
      </c>
      <c r="J80" s="3237">
        <v>0</v>
      </c>
      <c r="K80" s="621">
        <v>0</v>
      </c>
      <c r="L80" s="621">
        <v>0</v>
      </c>
      <c r="M80" s="630">
        <v>0</v>
      </c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>
        <v>0</v>
      </c>
      <c r="D81" s="628">
        <v>0</v>
      </c>
      <c r="E81" s="933">
        <v>0</v>
      </c>
      <c r="F81" s="630">
        <v>0</v>
      </c>
      <c r="G81" s="6283"/>
      <c r="H81" s="621">
        <v>0</v>
      </c>
      <c r="I81" s="628">
        <v>0</v>
      </c>
      <c r="J81" s="3237">
        <v>0</v>
      </c>
      <c r="K81" s="621">
        <v>0</v>
      </c>
      <c r="L81" s="621">
        <v>0</v>
      </c>
      <c r="M81" s="630">
        <v>0</v>
      </c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>
        <v>0</v>
      </c>
      <c r="D82" s="3174">
        <v>0</v>
      </c>
      <c r="E82" s="3874">
        <v>0</v>
      </c>
      <c r="F82" s="3129">
        <v>0</v>
      </c>
      <c r="G82" s="6284"/>
      <c r="H82" s="3114">
        <v>0</v>
      </c>
      <c r="I82" s="3174">
        <v>0</v>
      </c>
      <c r="J82" s="121">
        <v>0</v>
      </c>
      <c r="K82" s="3114">
        <v>0</v>
      </c>
      <c r="L82" s="3114">
        <v>0</v>
      </c>
      <c r="M82" s="3129">
        <v>0</v>
      </c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>
        <v>0</v>
      </c>
      <c r="H83" s="6172">
        <v>0</v>
      </c>
      <c r="I83" s="6216">
        <v>0</v>
      </c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6" t="s">
        <v>1400</v>
      </c>
      <c r="B85" s="6477" t="s">
        <v>24</v>
      </c>
      <c r="C85" s="6452"/>
      <c r="D85" s="6453"/>
      <c r="E85" s="6478" t="s">
        <v>30</v>
      </c>
      <c r="F85" s="6458"/>
      <c r="G85" s="6458"/>
      <c r="H85" s="6458"/>
      <c r="I85" s="6458"/>
      <c r="J85" s="6458"/>
      <c r="K85" s="6458"/>
      <c r="L85" s="6458"/>
      <c r="M85" s="6458"/>
      <c r="N85" s="6458"/>
      <c r="O85" s="6458"/>
      <c r="P85" s="6458"/>
      <c r="Q85" s="6458"/>
      <c r="R85" s="6458"/>
      <c r="S85" s="6458"/>
      <c r="T85" s="6458"/>
      <c r="U85" s="6458"/>
      <c r="V85" s="6458"/>
      <c r="W85" s="6458"/>
      <c r="X85" s="6458"/>
      <c r="Y85" s="6458"/>
      <c r="Z85" s="6458"/>
      <c r="AA85" s="6458"/>
      <c r="AB85" s="6458"/>
      <c r="AC85" s="6458"/>
      <c r="AD85" s="6458"/>
      <c r="AE85" s="6458"/>
      <c r="AF85" s="6479"/>
      <c r="AG85" s="6468" t="s">
        <v>3</v>
      </c>
      <c r="AH85" s="6468" t="s">
        <v>2</v>
      </c>
    </row>
    <row r="86" spans="1:92" ht="15" customHeight="1" x14ac:dyDescent="0.25">
      <c r="A86" s="6450"/>
      <c r="B86" s="6454"/>
      <c r="C86" s="6455"/>
      <c r="D86" s="6456"/>
      <c r="E86" s="6478" t="s">
        <v>4</v>
      </c>
      <c r="F86" s="6502"/>
      <c r="G86" s="6480" t="s">
        <v>5</v>
      </c>
      <c r="H86" s="6481"/>
      <c r="I86" s="6480" t="s">
        <v>6</v>
      </c>
      <c r="J86" s="6481"/>
      <c r="K86" s="6503" t="s">
        <v>7</v>
      </c>
      <c r="L86" s="6481"/>
      <c r="M86" s="6480" t="s">
        <v>8</v>
      </c>
      <c r="N86" s="6481"/>
      <c r="O86" s="6480" t="s">
        <v>9</v>
      </c>
      <c r="P86" s="6481"/>
      <c r="Q86" s="6480" t="s">
        <v>10</v>
      </c>
      <c r="R86" s="6481"/>
      <c r="S86" s="6480" t="s">
        <v>11</v>
      </c>
      <c r="T86" s="6481"/>
      <c r="U86" s="6480" t="s">
        <v>18</v>
      </c>
      <c r="V86" s="6481"/>
      <c r="W86" s="6480" t="s">
        <v>19</v>
      </c>
      <c r="X86" s="6482"/>
      <c r="Y86" s="6504" t="s">
        <v>20</v>
      </c>
      <c r="Z86" s="6505"/>
      <c r="AA86" s="6503" t="s">
        <v>70</v>
      </c>
      <c r="AB86" s="6481"/>
      <c r="AC86" s="6503" t="s">
        <v>71</v>
      </c>
      <c r="AD86" s="6481"/>
      <c r="AE86" s="6480" t="s">
        <v>32</v>
      </c>
      <c r="AF86" s="6506"/>
      <c r="AG86" s="6456"/>
      <c r="AH86" s="6456"/>
    </row>
    <row r="87" spans="1:92" ht="15" customHeight="1" x14ac:dyDescent="0.25">
      <c r="A87" s="6433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5"/>
      <c r="AH87" s="6445"/>
    </row>
    <row r="88" spans="1:92" ht="15" customHeight="1" x14ac:dyDescent="0.25">
      <c r="A88" s="3140" t="s">
        <v>2423</v>
      </c>
      <c r="B88" s="3257">
        <f t="shared" ref="B88:B93" si="58">SUM(C88:D88)</f>
        <v>3</v>
      </c>
      <c r="C88" s="3258">
        <f t="shared" ref="C88:C93" si="59">SUM(E88+G88+I88+K88+M88+O88+Q88+S88+U88+W88+Y88+AA88+AC88+AE88)</f>
        <v>2</v>
      </c>
      <c r="D88" s="3259">
        <f t="shared" ref="D88:D93" si="60">SUM(+F88+H88+J88+L88+N88+P88+R88+T88+V88+X88+Z88+AB88+AD88+AF88)</f>
        <v>1</v>
      </c>
      <c r="E88" s="620">
        <v>0</v>
      </c>
      <c r="F88" s="630">
        <v>0</v>
      </c>
      <c r="G88" s="3237">
        <v>0</v>
      </c>
      <c r="H88" s="630">
        <v>0</v>
      </c>
      <c r="I88" s="3260">
        <v>0</v>
      </c>
      <c r="J88" s="853">
        <v>0</v>
      </c>
      <c r="K88" s="851">
        <v>0</v>
      </c>
      <c r="L88" s="853">
        <v>0</v>
      </c>
      <c r="M88" s="3260">
        <v>0</v>
      </c>
      <c r="N88" s="853">
        <v>0</v>
      </c>
      <c r="O88" s="3260">
        <v>0</v>
      </c>
      <c r="P88" s="853">
        <v>0</v>
      </c>
      <c r="Q88" s="3260">
        <v>0</v>
      </c>
      <c r="R88" s="853">
        <v>0</v>
      </c>
      <c r="S88" s="3260">
        <v>0</v>
      </c>
      <c r="T88" s="853">
        <v>1</v>
      </c>
      <c r="U88" s="3260">
        <v>0</v>
      </c>
      <c r="V88" s="853">
        <v>0</v>
      </c>
      <c r="W88" s="3260">
        <v>0</v>
      </c>
      <c r="X88" s="5960">
        <v>0</v>
      </c>
      <c r="Y88" s="851">
        <v>1</v>
      </c>
      <c r="Z88" s="853">
        <v>0</v>
      </c>
      <c r="AA88" s="851">
        <v>1</v>
      </c>
      <c r="AB88" s="853">
        <v>0</v>
      </c>
      <c r="AC88" s="851">
        <v>0</v>
      </c>
      <c r="AD88" s="853">
        <v>0</v>
      </c>
      <c r="AE88" s="3260">
        <v>0</v>
      </c>
      <c r="AF88" s="3261">
        <v>0</v>
      </c>
      <c r="AG88" s="3228">
        <v>0</v>
      </c>
      <c r="AH88" s="3228">
        <v>0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25</v>
      </c>
      <c r="C89" s="3258">
        <f t="shared" si="59"/>
        <v>5</v>
      </c>
      <c r="D89" s="3259">
        <f t="shared" si="60"/>
        <v>20</v>
      </c>
      <c r="E89" s="620">
        <v>0</v>
      </c>
      <c r="F89" s="630">
        <v>0</v>
      </c>
      <c r="G89" s="3237">
        <v>0</v>
      </c>
      <c r="H89" s="630">
        <v>0</v>
      </c>
      <c r="I89" s="3260">
        <v>0</v>
      </c>
      <c r="J89" s="853">
        <v>0</v>
      </c>
      <c r="K89" s="851">
        <v>0</v>
      </c>
      <c r="L89" s="853">
        <v>0</v>
      </c>
      <c r="M89" s="3260">
        <v>0</v>
      </c>
      <c r="N89" s="853">
        <v>0</v>
      </c>
      <c r="O89" s="3260">
        <v>0</v>
      </c>
      <c r="P89" s="853">
        <v>1</v>
      </c>
      <c r="Q89" s="3260">
        <v>0</v>
      </c>
      <c r="R89" s="853">
        <v>2</v>
      </c>
      <c r="S89" s="3260">
        <v>1</v>
      </c>
      <c r="T89" s="853">
        <v>1</v>
      </c>
      <c r="U89" s="3260">
        <v>1</v>
      </c>
      <c r="V89" s="853">
        <v>3</v>
      </c>
      <c r="W89" s="3260">
        <v>0</v>
      </c>
      <c r="X89" s="5960">
        <v>5</v>
      </c>
      <c r="Y89" s="851">
        <v>0</v>
      </c>
      <c r="Z89" s="853">
        <v>4</v>
      </c>
      <c r="AA89" s="851">
        <v>0</v>
      </c>
      <c r="AB89" s="853">
        <v>3</v>
      </c>
      <c r="AC89" s="851">
        <v>3</v>
      </c>
      <c r="AD89" s="853">
        <v>0</v>
      </c>
      <c r="AE89" s="3260">
        <v>0</v>
      </c>
      <c r="AF89" s="3261">
        <v>1</v>
      </c>
      <c r="AG89" s="3171">
        <v>2</v>
      </c>
      <c r="AH89" s="3171">
        <v>0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18</v>
      </c>
      <c r="C90" s="3263">
        <f t="shared" si="59"/>
        <v>4</v>
      </c>
      <c r="D90" s="3217">
        <f t="shared" si="60"/>
        <v>14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0</v>
      </c>
      <c r="K90" s="3266">
        <v>0</v>
      </c>
      <c r="L90" s="3265">
        <v>1</v>
      </c>
      <c r="M90" s="3264">
        <v>0</v>
      </c>
      <c r="N90" s="3265">
        <v>1</v>
      </c>
      <c r="O90" s="3264">
        <v>1</v>
      </c>
      <c r="P90" s="3265">
        <v>0</v>
      </c>
      <c r="Q90" s="3264">
        <v>0</v>
      </c>
      <c r="R90" s="3265">
        <v>1</v>
      </c>
      <c r="S90" s="3264">
        <v>1</v>
      </c>
      <c r="T90" s="3265">
        <v>1</v>
      </c>
      <c r="U90" s="3264">
        <v>1</v>
      </c>
      <c r="V90" s="3265">
        <v>1</v>
      </c>
      <c r="W90" s="3264">
        <v>0</v>
      </c>
      <c r="X90" s="5961">
        <v>2</v>
      </c>
      <c r="Y90" s="5962">
        <v>0</v>
      </c>
      <c r="Z90" s="5963">
        <v>3</v>
      </c>
      <c r="AA90" s="3266">
        <v>0</v>
      </c>
      <c r="AB90" s="3265">
        <v>3</v>
      </c>
      <c r="AC90" s="3266">
        <v>0</v>
      </c>
      <c r="AD90" s="3265">
        <v>0</v>
      </c>
      <c r="AE90" s="3264">
        <v>1</v>
      </c>
      <c r="AF90" s="3267">
        <v>1</v>
      </c>
      <c r="AG90" s="117">
        <v>0</v>
      </c>
      <c r="AH90" s="117">
        <v>1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>
        <v>0</v>
      </c>
      <c r="F91" s="630">
        <v>0</v>
      </c>
      <c r="G91" s="3237">
        <v>0</v>
      </c>
      <c r="H91" s="630">
        <v>0</v>
      </c>
      <c r="I91" s="3260">
        <v>0</v>
      </c>
      <c r="J91" s="853">
        <v>0</v>
      </c>
      <c r="K91" s="851">
        <v>0</v>
      </c>
      <c r="L91" s="853">
        <v>0</v>
      </c>
      <c r="M91" s="3260">
        <v>0</v>
      </c>
      <c r="N91" s="853">
        <v>0</v>
      </c>
      <c r="O91" s="3260">
        <v>0</v>
      </c>
      <c r="P91" s="853">
        <v>0</v>
      </c>
      <c r="Q91" s="3260">
        <v>0</v>
      </c>
      <c r="R91" s="853">
        <v>0</v>
      </c>
      <c r="S91" s="3260">
        <v>0</v>
      </c>
      <c r="T91" s="853">
        <v>0</v>
      </c>
      <c r="U91" s="3260">
        <v>0</v>
      </c>
      <c r="V91" s="853">
        <v>0</v>
      </c>
      <c r="W91" s="3260">
        <v>0</v>
      </c>
      <c r="X91" s="5960">
        <v>0</v>
      </c>
      <c r="Y91" s="851">
        <v>0</v>
      </c>
      <c r="Z91" s="853">
        <v>0</v>
      </c>
      <c r="AA91" s="851">
        <v>0</v>
      </c>
      <c r="AB91" s="853">
        <v>0</v>
      </c>
      <c r="AC91" s="851">
        <v>0</v>
      </c>
      <c r="AD91" s="853">
        <v>0</v>
      </c>
      <c r="AE91" s="3260">
        <v>0</v>
      </c>
      <c r="AF91" s="3261">
        <v>0</v>
      </c>
      <c r="AG91" s="3171">
        <v>0</v>
      </c>
      <c r="AH91" s="3171">
        <v>0</v>
      </c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>
        <v>0</v>
      </c>
      <c r="F92" s="630">
        <v>0</v>
      </c>
      <c r="G92" s="3237">
        <v>0</v>
      </c>
      <c r="H92" s="630">
        <v>0</v>
      </c>
      <c r="I92" s="3260">
        <v>0</v>
      </c>
      <c r="J92" s="853">
        <v>0</v>
      </c>
      <c r="K92" s="851">
        <v>0</v>
      </c>
      <c r="L92" s="853">
        <v>0</v>
      </c>
      <c r="M92" s="3260">
        <v>0</v>
      </c>
      <c r="N92" s="853">
        <v>0</v>
      </c>
      <c r="O92" s="3260">
        <v>0</v>
      </c>
      <c r="P92" s="853">
        <v>0</v>
      </c>
      <c r="Q92" s="3260">
        <v>0</v>
      </c>
      <c r="R92" s="853">
        <v>0</v>
      </c>
      <c r="S92" s="3260">
        <v>0</v>
      </c>
      <c r="T92" s="853">
        <v>0</v>
      </c>
      <c r="U92" s="3260">
        <v>0</v>
      </c>
      <c r="V92" s="853">
        <v>0</v>
      </c>
      <c r="W92" s="3260">
        <v>0</v>
      </c>
      <c r="X92" s="5960">
        <v>0</v>
      </c>
      <c r="Y92" s="851">
        <v>0</v>
      </c>
      <c r="Z92" s="853">
        <v>0</v>
      </c>
      <c r="AA92" s="851">
        <v>0</v>
      </c>
      <c r="AB92" s="853">
        <v>0</v>
      </c>
      <c r="AC92" s="851">
        <v>0</v>
      </c>
      <c r="AD92" s="853">
        <v>0</v>
      </c>
      <c r="AE92" s="3260">
        <v>0</v>
      </c>
      <c r="AF92" s="3261">
        <v>0</v>
      </c>
      <c r="AG92" s="3171">
        <v>0</v>
      </c>
      <c r="AH92" s="3171">
        <v>0</v>
      </c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>
        <v>0</v>
      </c>
      <c r="F93" s="3018">
        <v>0</v>
      </c>
      <c r="G93" s="2909">
        <v>0</v>
      </c>
      <c r="H93" s="3018">
        <v>0</v>
      </c>
      <c r="I93" s="3264">
        <v>0</v>
      </c>
      <c r="J93" s="3265">
        <v>0</v>
      </c>
      <c r="K93" s="3266">
        <v>0</v>
      </c>
      <c r="L93" s="3265">
        <v>0</v>
      </c>
      <c r="M93" s="3264">
        <v>0</v>
      </c>
      <c r="N93" s="3265">
        <v>0</v>
      </c>
      <c r="O93" s="3264">
        <v>0</v>
      </c>
      <c r="P93" s="3265">
        <v>0</v>
      </c>
      <c r="Q93" s="3264">
        <v>0</v>
      </c>
      <c r="R93" s="3265">
        <v>0</v>
      </c>
      <c r="S93" s="3264">
        <v>0</v>
      </c>
      <c r="T93" s="3265">
        <v>0</v>
      </c>
      <c r="U93" s="3264">
        <v>0</v>
      </c>
      <c r="V93" s="3265">
        <v>0</v>
      </c>
      <c r="W93" s="3264">
        <v>0</v>
      </c>
      <c r="X93" s="5961">
        <v>0</v>
      </c>
      <c r="Y93" s="5962">
        <v>0</v>
      </c>
      <c r="Z93" s="5963">
        <v>0</v>
      </c>
      <c r="AA93" s="3266">
        <v>0</v>
      </c>
      <c r="AB93" s="3265">
        <v>0</v>
      </c>
      <c r="AC93" s="3266">
        <v>0</v>
      </c>
      <c r="AD93" s="3265">
        <v>0</v>
      </c>
      <c r="AE93" s="3264">
        <v>0</v>
      </c>
      <c r="AF93" s="3267">
        <v>0</v>
      </c>
      <c r="AG93" s="2505">
        <v>0</v>
      </c>
      <c r="AH93" s="2505">
        <v>0</v>
      </c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246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1" t="s">
        <v>2429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431"/>
      <c r="Z6" s="6431"/>
      <c r="AA6" s="6431"/>
      <c r="AB6" s="6431"/>
      <c r="AC6" s="6431"/>
      <c r="AD6" s="6431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68" t="s">
        <v>61</v>
      </c>
      <c r="B9" s="6503" t="s">
        <v>24</v>
      </c>
      <c r="C9" s="6480"/>
      <c r="D9" s="6506"/>
      <c r="E9" s="6510" t="s">
        <v>2</v>
      </c>
      <c r="F9" s="6453" t="s">
        <v>3</v>
      </c>
    </row>
    <row r="10" spans="1:130" ht="15" customHeight="1" x14ac:dyDescent="0.25">
      <c r="A10" s="6435"/>
      <c r="B10" s="2834" t="s">
        <v>26</v>
      </c>
      <c r="C10" s="3253" t="s">
        <v>22</v>
      </c>
      <c r="D10" s="3273" t="s">
        <v>27</v>
      </c>
      <c r="E10" s="6511"/>
      <c r="F10" s="6445"/>
    </row>
    <row r="11" spans="1:130" ht="15" customHeight="1" x14ac:dyDescent="0.25">
      <c r="A11" s="3274" t="s">
        <v>47</v>
      </c>
      <c r="B11" s="3242">
        <f>SUM(B12:B17)</f>
        <v>28</v>
      </c>
      <c r="C11" s="3275">
        <f>SUM(C12:C17)</f>
        <v>6</v>
      </c>
      <c r="D11" s="3276">
        <f>SUM(D12:D17)</f>
        <v>22</v>
      </c>
      <c r="E11" s="3277">
        <f>SUM(E12:E17)</f>
        <v>2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>
        <v>0</v>
      </c>
      <c r="D12" s="771">
        <v>0</v>
      </c>
      <c r="E12" s="772">
        <v>0</v>
      </c>
      <c r="F12" s="105">
        <v>0</v>
      </c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27</v>
      </c>
      <c r="C13" s="106">
        <v>6</v>
      </c>
      <c r="D13" s="771">
        <v>21</v>
      </c>
      <c r="E13" s="772">
        <v>2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0</v>
      </c>
      <c r="C14" s="106">
        <v>0</v>
      </c>
      <c r="D14" s="771">
        <v>0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1</v>
      </c>
      <c r="C15" s="106">
        <v>0</v>
      </c>
      <c r="D15" s="771">
        <v>1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0</v>
      </c>
      <c r="C16" s="106">
        <v>0</v>
      </c>
      <c r="D16" s="771">
        <v>0</v>
      </c>
      <c r="E16" s="772">
        <v>0</v>
      </c>
      <c r="F16" s="105">
        <v>0</v>
      </c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>
        <v>0</v>
      </c>
      <c r="D17" s="774">
        <v>0</v>
      </c>
      <c r="E17" s="3249">
        <v>0</v>
      </c>
      <c r="F17" s="2894">
        <v>0</v>
      </c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08" t="s">
        <v>2504</v>
      </c>
      <c r="B19" s="6503" t="s">
        <v>24</v>
      </c>
      <c r="C19" s="6480"/>
      <c r="D19" s="6481"/>
      <c r="E19" s="6478" t="s">
        <v>4</v>
      </c>
      <c r="F19" s="6509"/>
      <c r="G19" s="6478" t="s">
        <v>5</v>
      </c>
      <c r="H19" s="6502"/>
      <c r="I19" s="6478" t="s">
        <v>6</v>
      </c>
      <c r="J19" s="6502"/>
      <c r="K19" s="6478" t="s">
        <v>7</v>
      </c>
      <c r="L19" s="6502"/>
      <c r="M19" s="6478" t="s">
        <v>8</v>
      </c>
      <c r="N19" s="6502"/>
      <c r="O19" s="6478" t="s">
        <v>9</v>
      </c>
      <c r="P19" s="6502"/>
      <c r="Q19" s="6478" t="s">
        <v>10</v>
      </c>
      <c r="R19" s="6502"/>
      <c r="S19" s="6478" t="s">
        <v>11</v>
      </c>
      <c r="T19" s="6502"/>
      <c r="U19" s="6478" t="s">
        <v>18</v>
      </c>
      <c r="V19" s="6502"/>
      <c r="W19" s="6478" t="s">
        <v>19</v>
      </c>
      <c r="X19" s="6502"/>
      <c r="Y19" s="6478" t="s">
        <v>20</v>
      </c>
      <c r="Z19" s="6502"/>
      <c r="AA19" s="6478" t="s">
        <v>70</v>
      </c>
      <c r="AB19" s="6502"/>
      <c r="AC19" s="6478" t="s">
        <v>71</v>
      </c>
      <c r="AD19" s="6502"/>
      <c r="AE19" s="6478" t="s">
        <v>32</v>
      </c>
      <c r="AF19" s="6479"/>
      <c r="AG19" s="6453" t="s">
        <v>2</v>
      </c>
      <c r="AH19" s="6453" t="s">
        <v>3</v>
      </c>
    </row>
    <row r="20" spans="1:86" ht="15" customHeight="1" x14ac:dyDescent="0.25">
      <c r="A20" s="6448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5"/>
      <c r="AH20" s="6445"/>
    </row>
    <row r="21" spans="1:86" ht="15" customHeight="1" x14ac:dyDescent="0.25">
      <c r="A21" s="3274" t="s">
        <v>24</v>
      </c>
      <c r="B21" s="4808">
        <f>SUM(B22:B25)</f>
        <v>28</v>
      </c>
      <c r="C21" s="4806">
        <f>SUM(C22:C25)</f>
        <v>6</v>
      </c>
      <c r="D21" s="3243">
        <f>SUM(D22:D25)</f>
        <v>22</v>
      </c>
      <c r="E21" s="3275">
        <f t="shared" ref="E21:AF21" si="5">SUM(E22:E25)</f>
        <v>0</v>
      </c>
      <c r="F21" s="3283">
        <f t="shared" si="5"/>
        <v>0</v>
      </c>
      <c r="G21" s="3275">
        <f t="shared" si="5"/>
        <v>1</v>
      </c>
      <c r="H21" s="3283">
        <f t="shared" si="5"/>
        <v>0</v>
      </c>
      <c r="I21" s="3275">
        <f t="shared" si="5"/>
        <v>0</v>
      </c>
      <c r="J21" s="3283">
        <f t="shared" si="5"/>
        <v>3</v>
      </c>
      <c r="K21" s="3275">
        <f t="shared" si="5"/>
        <v>0</v>
      </c>
      <c r="L21" s="3283">
        <f t="shared" si="5"/>
        <v>0</v>
      </c>
      <c r="M21" s="3275">
        <f t="shared" si="5"/>
        <v>0</v>
      </c>
      <c r="N21" s="3283">
        <f t="shared" si="5"/>
        <v>1</v>
      </c>
      <c r="O21" s="3275">
        <f t="shared" si="5"/>
        <v>1</v>
      </c>
      <c r="P21" s="3283">
        <f t="shared" si="5"/>
        <v>1</v>
      </c>
      <c r="Q21" s="3275">
        <f t="shared" si="5"/>
        <v>0</v>
      </c>
      <c r="R21" s="3283">
        <f t="shared" si="5"/>
        <v>2</v>
      </c>
      <c r="S21" s="3275">
        <f t="shared" si="5"/>
        <v>0</v>
      </c>
      <c r="T21" s="3283">
        <f t="shared" si="5"/>
        <v>2</v>
      </c>
      <c r="U21" s="3275">
        <f t="shared" si="5"/>
        <v>0</v>
      </c>
      <c r="V21" s="3283">
        <f t="shared" si="5"/>
        <v>3</v>
      </c>
      <c r="W21" s="3275">
        <f t="shared" si="5"/>
        <v>0</v>
      </c>
      <c r="X21" s="3283">
        <f t="shared" si="5"/>
        <v>0</v>
      </c>
      <c r="Y21" s="3275">
        <f t="shared" si="5"/>
        <v>0</v>
      </c>
      <c r="Z21" s="3283">
        <f t="shared" si="5"/>
        <v>5</v>
      </c>
      <c r="AA21" s="3275">
        <f t="shared" si="5"/>
        <v>0</v>
      </c>
      <c r="AB21" s="3283">
        <f t="shared" si="5"/>
        <v>3</v>
      </c>
      <c r="AC21" s="3275">
        <f t="shared" si="5"/>
        <v>3</v>
      </c>
      <c r="AD21" s="3283">
        <f t="shared" si="5"/>
        <v>0</v>
      </c>
      <c r="AE21" s="3275">
        <f t="shared" si="5"/>
        <v>1</v>
      </c>
      <c r="AF21" s="3244">
        <f t="shared" si="5"/>
        <v>2</v>
      </c>
      <c r="AG21" s="3243">
        <f>SUM(AG22:AG25)</f>
        <v>2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6</v>
      </c>
      <c r="C22" s="4294">
        <f>SUM(E22+G22+I22+K22+M22+O22+Q22+S22+U22+W22+Y22+AA22+AC22+AE22)</f>
        <v>1</v>
      </c>
      <c r="D22" s="3285">
        <f>SUM(F22+H22+J22+L22+N22+P22+R22+T22+V22+X22+Z22+AB22+AD22+AF22)</f>
        <v>5</v>
      </c>
      <c r="E22" s="106">
        <v>0</v>
      </c>
      <c r="F22" s="590">
        <v>0</v>
      </c>
      <c r="G22" s="106">
        <v>0</v>
      </c>
      <c r="H22" s="590">
        <v>0</v>
      </c>
      <c r="I22" s="106">
        <v>0</v>
      </c>
      <c r="J22" s="590">
        <v>1</v>
      </c>
      <c r="K22" s="106">
        <v>0</v>
      </c>
      <c r="L22" s="590">
        <v>0</v>
      </c>
      <c r="M22" s="106">
        <v>0</v>
      </c>
      <c r="N22" s="590">
        <v>0</v>
      </c>
      <c r="O22" s="106">
        <v>0</v>
      </c>
      <c r="P22" s="590">
        <v>0</v>
      </c>
      <c r="Q22" s="106">
        <v>0</v>
      </c>
      <c r="R22" s="590">
        <v>1</v>
      </c>
      <c r="S22" s="106">
        <v>0</v>
      </c>
      <c r="T22" s="590">
        <v>0</v>
      </c>
      <c r="U22" s="106">
        <v>0</v>
      </c>
      <c r="V22" s="590">
        <v>0</v>
      </c>
      <c r="W22" s="106">
        <v>0</v>
      </c>
      <c r="X22" s="590">
        <v>0</v>
      </c>
      <c r="Y22" s="106">
        <v>0</v>
      </c>
      <c r="Z22" s="590">
        <v>2</v>
      </c>
      <c r="AA22" s="106">
        <v>0</v>
      </c>
      <c r="AB22" s="590">
        <v>1</v>
      </c>
      <c r="AC22" s="106">
        <v>1</v>
      </c>
      <c r="AD22" s="590">
        <v>0</v>
      </c>
      <c r="AE22" s="106">
        <v>0</v>
      </c>
      <c r="AF22" s="776">
        <v>0</v>
      </c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0</v>
      </c>
      <c r="C23" s="4294">
        <f t="shared" ref="C23:D25" si="7">SUM(E23+G23+I23+K23+M23+O23+Q23+S23+U23+W23+Y23+AA23+AC23+AE23)</f>
        <v>0</v>
      </c>
      <c r="D23" s="3285">
        <f t="shared" si="7"/>
        <v>0</v>
      </c>
      <c r="E23" s="620">
        <v>0</v>
      </c>
      <c r="F23" s="630">
        <v>0</v>
      </c>
      <c r="G23" s="620">
        <v>0</v>
      </c>
      <c r="H23" s="630">
        <v>0</v>
      </c>
      <c r="I23" s="620">
        <v>0</v>
      </c>
      <c r="J23" s="630">
        <v>0</v>
      </c>
      <c r="K23" s="620">
        <v>0</v>
      </c>
      <c r="L23" s="630">
        <v>0</v>
      </c>
      <c r="M23" s="620">
        <v>0</v>
      </c>
      <c r="N23" s="630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0">
        <v>0</v>
      </c>
      <c r="X23" s="630">
        <v>0</v>
      </c>
      <c r="Y23" s="620">
        <v>0</v>
      </c>
      <c r="Z23" s="630">
        <v>0</v>
      </c>
      <c r="AA23" s="620">
        <v>0</v>
      </c>
      <c r="AB23" s="630">
        <v>0</v>
      </c>
      <c r="AC23" s="620">
        <v>0</v>
      </c>
      <c r="AD23" s="630">
        <v>0</v>
      </c>
      <c r="AE23" s="620">
        <v>0</v>
      </c>
      <c r="AF23" s="628">
        <v>0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11</v>
      </c>
      <c r="C24" s="4294">
        <f t="shared" si="7"/>
        <v>4</v>
      </c>
      <c r="D24" s="3285">
        <f t="shared" si="7"/>
        <v>7</v>
      </c>
      <c r="E24" s="106">
        <v>0</v>
      </c>
      <c r="F24" s="590">
        <v>0</v>
      </c>
      <c r="G24" s="106">
        <v>1</v>
      </c>
      <c r="H24" s="590">
        <v>0</v>
      </c>
      <c r="I24" s="106">
        <v>0</v>
      </c>
      <c r="J24" s="590">
        <v>0</v>
      </c>
      <c r="K24" s="106">
        <v>0</v>
      </c>
      <c r="L24" s="590">
        <v>0</v>
      </c>
      <c r="M24" s="106">
        <v>0</v>
      </c>
      <c r="N24" s="590">
        <v>0</v>
      </c>
      <c r="O24" s="106">
        <v>1</v>
      </c>
      <c r="P24" s="590">
        <v>1</v>
      </c>
      <c r="Q24" s="106">
        <v>0</v>
      </c>
      <c r="R24" s="590">
        <v>0</v>
      </c>
      <c r="S24" s="106">
        <v>0</v>
      </c>
      <c r="T24" s="590">
        <v>1</v>
      </c>
      <c r="U24" s="106">
        <v>0</v>
      </c>
      <c r="V24" s="590">
        <v>1</v>
      </c>
      <c r="W24" s="106">
        <v>0</v>
      </c>
      <c r="X24" s="590">
        <v>0</v>
      </c>
      <c r="Y24" s="106">
        <v>0</v>
      </c>
      <c r="Z24" s="590">
        <v>2</v>
      </c>
      <c r="AA24" s="106">
        <v>0</v>
      </c>
      <c r="AB24" s="590">
        <v>1</v>
      </c>
      <c r="AC24" s="106">
        <v>2</v>
      </c>
      <c r="AD24" s="590">
        <v>0</v>
      </c>
      <c r="AE24" s="106">
        <v>0</v>
      </c>
      <c r="AF24" s="776">
        <v>1</v>
      </c>
      <c r="AG24" s="105">
        <v>1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11</v>
      </c>
      <c r="C25" s="586">
        <f t="shared" si="7"/>
        <v>1</v>
      </c>
      <c r="D25" s="777">
        <f t="shared" si="7"/>
        <v>10</v>
      </c>
      <c r="E25" s="3117">
        <v>0</v>
      </c>
      <c r="F25" s="3129">
        <v>0</v>
      </c>
      <c r="G25" s="3117">
        <v>0</v>
      </c>
      <c r="H25" s="3129">
        <v>0</v>
      </c>
      <c r="I25" s="3117">
        <v>0</v>
      </c>
      <c r="J25" s="3129">
        <v>2</v>
      </c>
      <c r="K25" s="3117">
        <v>0</v>
      </c>
      <c r="L25" s="3129">
        <v>0</v>
      </c>
      <c r="M25" s="3117">
        <v>0</v>
      </c>
      <c r="N25" s="3129">
        <v>1</v>
      </c>
      <c r="O25" s="3117">
        <v>0</v>
      </c>
      <c r="P25" s="3129">
        <v>0</v>
      </c>
      <c r="Q25" s="3117">
        <v>0</v>
      </c>
      <c r="R25" s="3129">
        <v>1</v>
      </c>
      <c r="S25" s="3117">
        <v>0</v>
      </c>
      <c r="T25" s="3129">
        <v>1</v>
      </c>
      <c r="U25" s="3117">
        <v>0</v>
      </c>
      <c r="V25" s="3129">
        <v>2</v>
      </c>
      <c r="W25" s="3117">
        <v>0</v>
      </c>
      <c r="X25" s="3129">
        <v>0</v>
      </c>
      <c r="Y25" s="3117">
        <v>0</v>
      </c>
      <c r="Z25" s="3129">
        <v>1</v>
      </c>
      <c r="AA25" s="3117">
        <v>0</v>
      </c>
      <c r="AB25" s="3129">
        <v>1</v>
      </c>
      <c r="AC25" s="3117">
        <v>0</v>
      </c>
      <c r="AD25" s="3129">
        <v>0</v>
      </c>
      <c r="AE25" s="3117">
        <v>1</v>
      </c>
      <c r="AF25" s="3174">
        <v>1</v>
      </c>
      <c r="AG25" s="117">
        <v>1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68" t="s">
        <v>3908</v>
      </c>
      <c r="B27" s="6503" t="s">
        <v>24</v>
      </c>
      <c r="C27" s="6480"/>
      <c r="D27" s="6481"/>
      <c r="E27" s="6478" t="s">
        <v>4</v>
      </c>
      <c r="F27" s="6509"/>
      <c r="G27" s="6478" t="s">
        <v>5</v>
      </c>
      <c r="H27" s="6502"/>
      <c r="I27" s="6478" t="s">
        <v>6</v>
      </c>
      <c r="J27" s="6502"/>
      <c r="K27" s="6478" t="s">
        <v>7</v>
      </c>
      <c r="L27" s="6502"/>
      <c r="M27" s="6478" t="s">
        <v>8</v>
      </c>
      <c r="N27" s="6502"/>
      <c r="O27" s="6478" t="s">
        <v>9</v>
      </c>
      <c r="P27" s="6502"/>
      <c r="Q27" s="6478" t="s">
        <v>10</v>
      </c>
      <c r="R27" s="6502"/>
      <c r="S27" s="6478" t="s">
        <v>11</v>
      </c>
      <c r="T27" s="6502"/>
      <c r="U27" s="6478" t="s">
        <v>18</v>
      </c>
      <c r="V27" s="6502"/>
      <c r="W27" s="6478" t="s">
        <v>19</v>
      </c>
      <c r="X27" s="6502"/>
      <c r="Y27" s="6478" t="s">
        <v>20</v>
      </c>
      <c r="Z27" s="6502"/>
      <c r="AA27" s="6478" t="s">
        <v>70</v>
      </c>
      <c r="AB27" s="6502"/>
      <c r="AC27" s="6478" t="s">
        <v>71</v>
      </c>
      <c r="AD27" s="6502"/>
      <c r="AE27" s="6478" t="s">
        <v>32</v>
      </c>
      <c r="AF27" s="6479"/>
      <c r="AG27" s="6453" t="s">
        <v>2</v>
      </c>
      <c r="AH27" s="6512" t="s">
        <v>3</v>
      </c>
    </row>
    <row r="28" spans="1:86" ht="15" customHeight="1" x14ac:dyDescent="0.25">
      <c r="A28" s="6435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5"/>
      <c r="AH28" s="6513"/>
    </row>
    <row r="29" spans="1:86" ht="15" customHeight="1" x14ac:dyDescent="0.25">
      <c r="A29" s="3287" t="s">
        <v>33</v>
      </c>
      <c r="B29" s="4812">
        <f>SUM(C29:D29)</f>
        <v>6</v>
      </c>
      <c r="C29" s="4809">
        <f>SUM(E29+G29+I29+K29+M29+O29+Q29+S29+U29+W29+Y29+AA29+AC29+AE29)</f>
        <v>1</v>
      </c>
      <c r="D29" s="3289">
        <f>SUM(F29+H29+J29+L29+N29+P29+R29+T29+V29+X29+Z29+AB29+AD29+AF29)</f>
        <v>5</v>
      </c>
      <c r="E29" s="3221">
        <v>0</v>
      </c>
      <c r="F29" s="3222">
        <v>0</v>
      </c>
      <c r="G29" s="3221">
        <v>0</v>
      </c>
      <c r="H29" s="3222">
        <v>0</v>
      </c>
      <c r="I29" s="3221">
        <v>0</v>
      </c>
      <c r="J29" s="3222">
        <v>3</v>
      </c>
      <c r="K29" s="3221">
        <v>0</v>
      </c>
      <c r="L29" s="3222">
        <v>0</v>
      </c>
      <c r="M29" s="3221">
        <v>0</v>
      </c>
      <c r="N29" s="3222">
        <v>0</v>
      </c>
      <c r="O29" s="3221">
        <v>0</v>
      </c>
      <c r="P29" s="3222">
        <v>1</v>
      </c>
      <c r="Q29" s="3221">
        <v>0</v>
      </c>
      <c r="R29" s="3222">
        <v>1</v>
      </c>
      <c r="S29" s="3221">
        <v>0</v>
      </c>
      <c r="T29" s="3222">
        <v>0</v>
      </c>
      <c r="U29" s="3221">
        <v>0</v>
      </c>
      <c r="V29" s="3222">
        <v>0</v>
      </c>
      <c r="W29" s="3221">
        <v>0</v>
      </c>
      <c r="X29" s="3222">
        <v>0</v>
      </c>
      <c r="Y29" s="3221">
        <v>0</v>
      </c>
      <c r="Z29" s="3222">
        <v>0</v>
      </c>
      <c r="AA29" s="3221">
        <v>0</v>
      </c>
      <c r="AB29" s="3222">
        <v>0</v>
      </c>
      <c r="AC29" s="3221">
        <v>1</v>
      </c>
      <c r="AD29" s="3222">
        <v>0</v>
      </c>
      <c r="AE29" s="3221">
        <v>0</v>
      </c>
      <c r="AF29" s="3290">
        <v>0</v>
      </c>
      <c r="AG29" s="3228">
        <v>1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6</v>
      </c>
      <c r="C30" s="586">
        <f>SUM(E30+G30+I30+K30+M30+O30+Q30+S30+U30+W30+Y30+AA30+AC30+AE30)</f>
        <v>1</v>
      </c>
      <c r="D30" s="777">
        <f>SUM(F30+H30+J30+L30+N30+P30+R30+T30+V30+X30+Z30+AB30+AD30+AF30)</f>
        <v>5</v>
      </c>
      <c r="E30" s="2502">
        <v>0</v>
      </c>
      <c r="F30" s="3018">
        <v>0</v>
      </c>
      <c r="G30" s="2502">
        <v>0</v>
      </c>
      <c r="H30" s="3018">
        <v>0</v>
      </c>
      <c r="I30" s="2502">
        <v>0</v>
      </c>
      <c r="J30" s="3018">
        <v>0</v>
      </c>
      <c r="K30" s="2502">
        <v>0</v>
      </c>
      <c r="L30" s="3018">
        <v>0</v>
      </c>
      <c r="M30" s="2502">
        <v>0</v>
      </c>
      <c r="N30" s="3018">
        <v>0</v>
      </c>
      <c r="O30" s="2502">
        <v>0</v>
      </c>
      <c r="P30" s="3018">
        <v>0</v>
      </c>
      <c r="Q30" s="2502">
        <v>0</v>
      </c>
      <c r="R30" s="3018">
        <v>0</v>
      </c>
      <c r="S30" s="2502">
        <v>0</v>
      </c>
      <c r="T30" s="3018">
        <v>0</v>
      </c>
      <c r="U30" s="2502">
        <v>0</v>
      </c>
      <c r="V30" s="3018">
        <v>0</v>
      </c>
      <c r="W30" s="2502">
        <v>0</v>
      </c>
      <c r="X30" s="3018">
        <v>0</v>
      </c>
      <c r="Y30" s="2502">
        <v>0</v>
      </c>
      <c r="Z30" s="3018">
        <v>2</v>
      </c>
      <c r="AA30" s="2502">
        <v>0</v>
      </c>
      <c r="AB30" s="3018">
        <v>1</v>
      </c>
      <c r="AC30" s="2502">
        <v>1</v>
      </c>
      <c r="AD30" s="3018">
        <v>0</v>
      </c>
      <c r="AE30" s="2502">
        <v>0</v>
      </c>
      <c r="AF30" s="3017">
        <v>2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68" t="s">
        <v>3908</v>
      </c>
      <c r="B32" s="6503" t="s">
        <v>24</v>
      </c>
      <c r="C32" s="6480"/>
      <c r="D32" s="6481"/>
      <c r="E32" s="6478" t="s">
        <v>4</v>
      </c>
      <c r="F32" s="6509"/>
      <c r="G32" s="6478" t="s">
        <v>5</v>
      </c>
      <c r="H32" s="6502"/>
      <c r="I32" s="6478" t="s">
        <v>6</v>
      </c>
      <c r="J32" s="6502"/>
      <c r="K32" s="6478" t="s">
        <v>7</v>
      </c>
      <c r="L32" s="6502"/>
      <c r="M32" s="6478" t="s">
        <v>8</v>
      </c>
      <c r="N32" s="6502"/>
      <c r="O32" s="6478" t="s">
        <v>9</v>
      </c>
      <c r="P32" s="6502"/>
      <c r="Q32" s="6478" t="s">
        <v>10</v>
      </c>
      <c r="R32" s="6502"/>
      <c r="S32" s="6478" t="s">
        <v>11</v>
      </c>
      <c r="T32" s="6502"/>
      <c r="U32" s="6478" t="s">
        <v>18</v>
      </c>
      <c r="V32" s="6502"/>
      <c r="W32" s="6478" t="s">
        <v>19</v>
      </c>
      <c r="X32" s="6502"/>
      <c r="Y32" s="6478" t="s">
        <v>20</v>
      </c>
      <c r="Z32" s="6502"/>
      <c r="AA32" s="6478" t="s">
        <v>70</v>
      </c>
      <c r="AB32" s="6502"/>
      <c r="AC32" s="6478" t="s">
        <v>71</v>
      </c>
      <c r="AD32" s="6502"/>
      <c r="AE32" s="6478" t="s">
        <v>32</v>
      </c>
      <c r="AF32" s="6479"/>
      <c r="AG32" s="6453" t="s">
        <v>2</v>
      </c>
      <c r="AH32" s="6453" t="s">
        <v>3</v>
      </c>
    </row>
    <row r="33" spans="1:85" ht="15" customHeight="1" x14ac:dyDescent="0.25">
      <c r="A33" s="6435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5"/>
      <c r="AH33" s="6445"/>
    </row>
    <row r="34" spans="1:85" ht="15" customHeight="1" x14ac:dyDescent="0.25">
      <c r="A34" s="3292" t="s">
        <v>2440</v>
      </c>
      <c r="B34" s="1131">
        <f>SUM(C34:D34)</f>
        <v>13</v>
      </c>
      <c r="C34" s="4294">
        <f>SUM(E34+G34+I34+K34+M34+O34+Q34+S34+U34+W34+Y34+AA34+AC34+AE34)</f>
        <v>1</v>
      </c>
      <c r="D34" s="3285">
        <f>SUM(F34+H34+J34+L34+N34+P34+R34+T34+V34+X34+Z34+AB34+AD34+AF34)</f>
        <v>12</v>
      </c>
      <c r="E34" s="106">
        <v>0</v>
      </c>
      <c r="F34" s="590">
        <v>0</v>
      </c>
      <c r="G34" s="106">
        <v>0</v>
      </c>
      <c r="H34" s="590">
        <v>0</v>
      </c>
      <c r="I34" s="106">
        <v>0</v>
      </c>
      <c r="J34" s="590">
        <v>2</v>
      </c>
      <c r="K34" s="106">
        <v>0</v>
      </c>
      <c r="L34" s="590">
        <v>0</v>
      </c>
      <c r="M34" s="106">
        <v>0</v>
      </c>
      <c r="N34" s="590">
        <v>0</v>
      </c>
      <c r="O34" s="106">
        <v>0</v>
      </c>
      <c r="P34" s="590">
        <v>0</v>
      </c>
      <c r="Q34" s="106">
        <v>0</v>
      </c>
      <c r="R34" s="590">
        <v>1</v>
      </c>
      <c r="S34" s="106">
        <v>0</v>
      </c>
      <c r="T34" s="590">
        <v>1</v>
      </c>
      <c r="U34" s="106">
        <v>0</v>
      </c>
      <c r="V34" s="590">
        <v>1</v>
      </c>
      <c r="W34" s="106">
        <v>0</v>
      </c>
      <c r="X34" s="590">
        <v>0</v>
      </c>
      <c r="Y34" s="106">
        <v>0</v>
      </c>
      <c r="Z34" s="590">
        <v>4</v>
      </c>
      <c r="AA34" s="106">
        <v>0</v>
      </c>
      <c r="AB34" s="590">
        <v>1</v>
      </c>
      <c r="AC34" s="106">
        <v>1</v>
      </c>
      <c r="AD34" s="590">
        <v>0</v>
      </c>
      <c r="AE34" s="106">
        <v>0</v>
      </c>
      <c r="AF34" s="776">
        <v>2</v>
      </c>
      <c r="AG34" s="3228">
        <v>1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12</v>
      </c>
      <c r="C35" s="586">
        <f>SUM(E35+G35+I35+K35+M35+O35+Q35+S35+U35+W35+Y35+AA35+AC35+AE35)</f>
        <v>1</v>
      </c>
      <c r="D35" s="777">
        <f>SUM(F35+H35+J35+L35+N35+P35+R35+T35+V35+X35+Z35+AB35+AD35+AF35)</f>
        <v>11</v>
      </c>
      <c r="E35" s="3117">
        <v>0</v>
      </c>
      <c r="F35" s="3129">
        <v>0</v>
      </c>
      <c r="G35" s="3117">
        <v>0</v>
      </c>
      <c r="H35" s="3129">
        <v>0</v>
      </c>
      <c r="I35" s="3117">
        <v>0</v>
      </c>
      <c r="J35" s="3129">
        <v>0</v>
      </c>
      <c r="K35" s="3117">
        <v>0</v>
      </c>
      <c r="L35" s="3129">
        <v>0</v>
      </c>
      <c r="M35" s="3117">
        <v>0</v>
      </c>
      <c r="N35" s="3129">
        <v>1</v>
      </c>
      <c r="O35" s="3117">
        <v>0</v>
      </c>
      <c r="P35" s="3129">
        <v>0</v>
      </c>
      <c r="Q35" s="3117">
        <v>0</v>
      </c>
      <c r="R35" s="3129">
        <v>1</v>
      </c>
      <c r="S35" s="3117">
        <v>0</v>
      </c>
      <c r="T35" s="3129">
        <v>2</v>
      </c>
      <c r="U35" s="3117">
        <v>0</v>
      </c>
      <c r="V35" s="3129">
        <v>2</v>
      </c>
      <c r="W35" s="3117">
        <v>0</v>
      </c>
      <c r="X35" s="3129">
        <v>0</v>
      </c>
      <c r="Y35" s="3117">
        <v>0</v>
      </c>
      <c r="Z35" s="3129">
        <v>4</v>
      </c>
      <c r="AA35" s="3117">
        <v>0</v>
      </c>
      <c r="AB35" s="3129">
        <v>1</v>
      </c>
      <c r="AC35" s="3117">
        <v>1</v>
      </c>
      <c r="AD35" s="3129">
        <v>0</v>
      </c>
      <c r="AE35" s="3117">
        <v>0</v>
      </c>
      <c r="AF35" s="3174">
        <v>0</v>
      </c>
      <c r="AG35" s="2505">
        <v>1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93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O206" sqref="O20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1" t="s">
        <v>2442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U6" s="6431"/>
      <c r="V6" s="6431"/>
      <c r="W6" s="6431"/>
      <c r="X6" s="6431"/>
      <c r="Y6" s="6533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4" t="s">
        <v>2445</v>
      </c>
      <c r="B10" s="6534"/>
      <c r="C10" s="6485" t="s">
        <v>35</v>
      </c>
      <c r="D10" s="6452"/>
      <c r="E10" s="6453"/>
      <c r="F10" s="6478" t="s">
        <v>30</v>
      </c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502"/>
    </row>
    <row r="11" spans="1:130" ht="15" customHeight="1" x14ac:dyDescent="0.25">
      <c r="A11" s="6534"/>
      <c r="B11" s="6534"/>
      <c r="C11" s="6487"/>
      <c r="D11" s="6460"/>
      <c r="E11" s="6445"/>
      <c r="F11" s="6478" t="s">
        <v>2752</v>
      </c>
      <c r="G11" s="6502"/>
      <c r="H11" s="6478" t="s">
        <v>548</v>
      </c>
      <c r="I11" s="6502"/>
      <c r="J11" s="6478" t="s">
        <v>549</v>
      </c>
      <c r="K11" s="6502"/>
      <c r="L11" s="6478" t="s">
        <v>550</v>
      </c>
      <c r="M11" s="6502"/>
      <c r="N11" s="6478" t="s">
        <v>551</v>
      </c>
      <c r="O11" s="6502"/>
      <c r="P11" s="6478" t="s">
        <v>2393</v>
      </c>
      <c r="Q11" s="6502"/>
      <c r="R11" s="6478" t="s">
        <v>553</v>
      </c>
      <c r="S11" s="6502"/>
      <c r="T11" s="6478" t="s">
        <v>2446</v>
      </c>
      <c r="U11" s="6502"/>
      <c r="V11" s="6478" t="s">
        <v>2447</v>
      </c>
      <c r="W11" s="6502"/>
      <c r="X11" s="6478" t="s">
        <v>2448</v>
      </c>
      <c r="Y11" s="6502"/>
    </row>
    <row r="12" spans="1:130" ht="15" customHeight="1" x14ac:dyDescent="0.25">
      <c r="A12" s="6534"/>
      <c r="B12" s="6534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0" t="s">
        <v>2449</v>
      </c>
      <c r="B13" s="6530"/>
      <c r="C13" s="3304">
        <f>SUM(D13+E13)</f>
        <v>6</v>
      </c>
      <c r="D13" s="3305">
        <f t="shared" ref="D13:E15" si="0">SUM(F13+H13+J13+L13+N13+P13+R13+T13+V13+X13)</f>
        <v>3</v>
      </c>
      <c r="E13" s="3306">
        <f t="shared" si="0"/>
        <v>3</v>
      </c>
      <c r="F13" s="3307">
        <v>0</v>
      </c>
      <c r="G13" s="3308">
        <v>0</v>
      </c>
      <c r="H13" s="3307">
        <v>0</v>
      </c>
      <c r="I13" s="3308">
        <v>0</v>
      </c>
      <c r="J13" s="3307">
        <v>0</v>
      </c>
      <c r="K13" s="3308">
        <v>0</v>
      </c>
      <c r="L13" s="3307">
        <v>0</v>
      </c>
      <c r="M13" s="3308">
        <v>0</v>
      </c>
      <c r="N13" s="3307">
        <v>1</v>
      </c>
      <c r="O13" s="3308">
        <v>0</v>
      </c>
      <c r="P13" s="3307">
        <v>0</v>
      </c>
      <c r="Q13" s="3308">
        <v>0</v>
      </c>
      <c r="R13" s="3307">
        <v>0</v>
      </c>
      <c r="S13" s="3308">
        <v>0</v>
      </c>
      <c r="T13" s="3307">
        <v>0</v>
      </c>
      <c r="U13" s="3308">
        <v>0</v>
      </c>
      <c r="V13" s="3307">
        <v>1</v>
      </c>
      <c r="W13" s="3308">
        <v>1</v>
      </c>
      <c r="X13" s="3307">
        <v>1</v>
      </c>
      <c r="Y13" s="3308">
        <v>2</v>
      </c>
    </row>
    <row r="14" spans="1:130" ht="15" customHeight="1" x14ac:dyDescent="0.25">
      <c r="A14" s="6531" t="s">
        <v>2450</v>
      </c>
      <c r="B14" s="3287" t="s">
        <v>2433</v>
      </c>
      <c r="C14" s="3309">
        <f>SUM(D14+E14)</f>
        <v>6</v>
      </c>
      <c r="D14" s="182">
        <f t="shared" si="0"/>
        <v>3</v>
      </c>
      <c r="E14" s="3310">
        <f t="shared" si="0"/>
        <v>3</v>
      </c>
      <c r="F14" s="3221">
        <v>0</v>
      </c>
      <c r="G14" s="3228">
        <v>0</v>
      </c>
      <c r="H14" s="3221">
        <v>0</v>
      </c>
      <c r="I14" s="3228">
        <v>0</v>
      </c>
      <c r="J14" s="3221">
        <v>0</v>
      </c>
      <c r="K14" s="3228">
        <v>0</v>
      </c>
      <c r="L14" s="3221">
        <v>0</v>
      </c>
      <c r="M14" s="3228">
        <v>0</v>
      </c>
      <c r="N14" s="3221">
        <v>1</v>
      </c>
      <c r="O14" s="3228">
        <v>0</v>
      </c>
      <c r="P14" s="3221">
        <v>0</v>
      </c>
      <c r="Q14" s="3228">
        <v>0</v>
      </c>
      <c r="R14" s="3221">
        <v>0</v>
      </c>
      <c r="S14" s="3228">
        <v>0</v>
      </c>
      <c r="T14" s="3221">
        <v>0</v>
      </c>
      <c r="U14" s="3228">
        <v>0</v>
      </c>
      <c r="V14" s="3221">
        <v>1</v>
      </c>
      <c r="W14" s="3228">
        <v>1</v>
      </c>
      <c r="X14" s="3221">
        <v>1</v>
      </c>
      <c r="Y14" s="3228">
        <v>2</v>
      </c>
    </row>
    <row r="15" spans="1:130" ht="15" customHeight="1" x14ac:dyDescent="0.25">
      <c r="A15" s="6532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>
        <v>0</v>
      </c>
      <c r="G15" s="3314">
        <v>0</v>
      </c>
      <c r="H15" s="3117">
        <v>0</v>
      </c>
      <c r="I15" s="117">
        <v>0</v>
      </c>
      <c r="J15" s="3117">
        <v>0</v>
      </c>
      <c r="K15" s="117">
        <v>0</v>
      </c>
      <c r="L15" s="3313">
        <v>0</v>
      </c>
      <c r="M15" s="3314">
        <v>0</v>
      </c>
      <c r="N15" s="3313">
        <v>0</v>
      </c>
      <c r="O15" s="3314">
        <v>0</v>
      </c>
      <c r="P15" s="3313">
        <v>0</v>
      </c>
      <c r="Q15" s="3314">
        <v>0</v>
      </c>
      <c r="R15" s="3313">
        <v>0</v>
      </c>
      <c r="S15" s="3314">
        <v>0</v>
      </c>
      <c r="T15" s="3313">
        <v>0</v>
      </c>
      <c r="U15" s="3315">
        <v>0</v>
      </c>
      <c r="V15" s="3313">
        <v>0</v>
      </c>
      <c r="W15" s="3315">
        <v>0</v>
      </c>
      <c r="X15" s="3313">
        <v>0</v>
      </c>
      <c r="Y15" s="3314">
        <v>0</v>
      </c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1" t="s">
        <v>58</v>
      </c>
      <c r="B17" s="6521" t="s">
        <v>2453</v>
      </c>
      <c r="C17" s="6522" t="s">
        <v>1925</v>
      </c>
      <c r="D17" s="6452"/>
      <c r="E17" s="6453"/>
      <c r="F17" s="6503" t="s">
        <v>30</v>
      </c>
      <c r="G17" s="6480"/>
      <c r="H17" s="6480"/>
      <c r="I17" s="6480"/>
      <c r="J17" s="6480"/>
      <c r="K17" s="6480"/>
      <c r="L17" s="6480"/>
      <c r="M17" s="6480"/>
      <c r="N17" s="6480"/>
      <c r="O17" s="6480"/>
      <c r="P17" s="6480"/>
      <c r="Q17" s="6480"/>
      <c r="R17" s="6510" t="s">
        <v>2</v>
      </c>
      <c r="S17" s="6453" t="s">
        <v>3</v>
      </c>
    </row>
    <row r="18" spans="1:90" ht="15" customHeight="1" x14ac:dyDescent="0.25">
      <c r="A18" s="6469"/>
      <c r="B18" s="6469"/>
      <c r="C18" s="6487"/>
      <c r="D18" s="6460"/>
      <c r="E18" s="6445"/>
      <c r="F18" s="6478" t="s">
        <v>3773</v>
      </c>
      <c r="G18" s="6519"/>
      <c r="H18" s="6478" t="s">
        <v>2455</v>
      </c>
      <c r="I18" s="6519"/>
      <c r="J18" s="6478" t="s">
        <v>2447</v>
      </c>
      <c r="K18" s="6519"/>
      <c r="L18" s="6478" t="s">
        <v>2456</v>
      </c>
      <c r="M18" s="6519"/>
      <c r="N18" s="6478" t="s">
        <v>2457</v>
      </c>
      <c r="O18" s="6519"/>
      <c r="P18" s="6478" t="s">
        <v>2458</v>
      </c>
      <c r="Q18" s="6520"/>
      <c r="R18" s="6523"/>
      <c r="S18" s="6456"/>
    </row>
    <row r="19" spans="1:90" ht="15" customHeight="1" x14ac:dyDescent="0.25">
      <c r="A19" s="6435"/>
      <c r="B19" s="6435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1"/>
      <c r="S19" s="6445"/>
    </row>
    <row r="20" spans="1:90" ht="15" customHeight="1" x14ac:dyDescent="0.25">
      <c r="A20" s="6535" t="s">
        <v>2459</v>
      </c>
      <c r="B20" s="6536"/>
      <c r="C20" s="3322">
        <f t="shared" ref="C20:C29" si="1">SUM(D20+E20)</f>
        <v>9</v>
      </c>
      <c r="D20" s="3323">
        <f t="shared" ref="D20:E41" si="2">SUM(F20+H20+J20+L20+N20+P20)</f>
        <v>6</v>
      </c>
      <c r="E20" s="3324">
        <f t="shared" si="2"/>
        <v>3</v>
      </c>
      <c r="F20" s="3307">
        <v>0</v>
      </c>
      <c r="G20" s="3325">
        <v>0</v>
      </c>
      <c r="H20" s="3307">
        <v>2</v>
      </c>
      <c r="I20" s="3325">
        <v>0</v>
      </c>
      <c r="J20" s="3307">
        <v>0</v>
      </c>
      <c r="K20" s="3325">
        <v>0</v>
      </c>
      <c r="L20" s="3307">
        <v>3</v>
      </c>
      <c r="M20" s="3325">
        <v>1</v>
      </c>
      <c r="N20" s="3307">
        <v>1</v>
      </c>
      <c r="O20" s="3325">
        <v>2</v>
      </c>
      <c r="P20" s="3307">
        <v>0</v>
      </c>
      <c r="Q20" s="3326">
        <v>0</v>
      </c>
      <c r="R20" s="3327">
        <v>0</v>
      </c>
      <c r="S20" s="3328">
        <v>0</v>
      </c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2" t="s">
        <v>2460</v>
      </c>
      <c r="B21" s="3292" t="s">
        <v>2433</v>
      </c>
      <c r="C21" s="3309">
        <f t="shared" si="1"/>
        <v>8</v>
      </c>
      <c r="D21" s="213">
        <f t="shared" si="2"/>
        <v>5</v>
      </c>
      <c r="E21" s="3310">
        <f t="shared" si="2"/>
        <v>3</v>
      </c>
      <c r="F21" s="106">
        <v>0</v>
      </c>
      <c r="G21" s="590">
        <v>0</v>
      </c>
      <c r="H21" s="106">
        <v>2</v>
      </c>
      <c r="I21" s="590">
        <v>0</v>
      </c>
      <c r="J21" s="106">
        <v>0</v>
      </c>
      <c r="K21" s="590">
        <v>0</v>
      </c>
      <c r="L21" s="106">
        <v>3</v>
      </c>
      <c r="M21" s="590">
        <v>1</v>
      </c>
      <c r="N21" s="113">
        <v>0</v>
      </c>
      <c r="O21" s="590">
        <v>2</v>
      </c>
      <c r="P21" s="113">
        <v>0</v>
      </c>
      <c r="Q21" s="844">
        <v>0</v>
      </c>
      <c r="R21" s="772">
        <v>0</v>
      </c>
      <c r="S21" s="105">
        <v>0</v>
      </c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39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>
        <v>0</v>
      </c>
      <c r="G22" s="630">
        <v>0</v>
      </c>
      <c r="H22" s="106">
        <v>0</v>
      </c>
      <c r="I22" s="590">
        <v>0</v>
      </c>
      <c r="J22" s="620">
        <v>0</v>
      </c>
      <c r="K22" s="630">
        <v>0</v>
      </c>
      <c r="L22" s="620">
        <v>0</v>
      </c>
      <c r="M22" s="630">
        <v>0</v>
      </c>
      <c r="N22" s="3334">
        <v>0</v>
      </c>
      <c r="O22" s="630">
        <v>0</v>
      </c>
      <c r="P22" s="3334">
        <v>0</v>
      </c>
      <c r="Q22" s="796">
        <v>0</v>
      </c>
      <c r="R22" s="622">
        <v>0</v>
      </c>
      <c r="S22" s="3171">
        <v>0</v>
      </c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39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>
        <v>0</v>
      </c>
      <c r="G23" s="630">
        <v>0</v>
      </c>
      <c r="H23" s="106">
        <v>0</v>
      </c>
      <c r="I23" s="590">
        <v>0</v>
      </c>
      <c r="J23" s="620">
        <v>0</v>
      </c>
      <c r="K23" s="630">
        <v>0</v>
      </c>
      <c r="L23" s="620">
        <v>0</v>
      </c>
      <c r="M23" s="630">
        <v>0</v>
      </c>
      <c r="N23" s="3334">
        <v>0</v>
      </c>
      <c r="O23" s="630">
        <v>0</v>
      </c>
      <c r="P23" s="3334">
        <v>0</v>
      </c>
      <c r="Q23" s="796">
        <v>0</v>
      </c>
      <c r="R23" s="622">
        <v>0</v>
      </c>
      <c r="S23" s="3171">
        <v>0</v>
      </c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1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>
        <v>0</v>
      </c>
      <c r="G24" s="3129">
        <v>0</v>
      </c>
      <c r="H24" s="3117">
        <v>0</v>
      </c>
      <c r="I24" s="3129">
        <v>0</v>
      </c>
      <c r="J24" s="3117">
        <v>0</v>
      </c>
      <c r="K24" s="3129">
        <v>0</v>
      </c>
      <c r="L24" s="3117">
        <v>0</v>
      </c>
      <c r="M24" s="3129">
        <v>0</v>
      </c>
      <c r="N24" s="118">
        <v>0</v>
      </c>
      <c r="O24" s="3129">
        <v>0</v>
      </c>
      <c r="P24" s="118">
        <v>0</v>
      </c>
      <c r="Q24" s="3338">
        <v>0</v>
      </c>
      <c r="R24" s="3249">
        <v>0</v>
      </c>
      <c r="S24" s="117">
        <v>0</v>
      </c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2" t="s">
        <v>2461</v>
      </c>
      <c r="B25" s="3292" t="s">
        <v>2462</v>
      </c>
      <c r="C25" s="3309">
        <f t="shared" si="1"/>
        <v>1</v>
      </c>
      <c r="D25" s="213">
        <f t="shared" si="2"/>
        <v>1</v>
      </c>
      <c r="E25" s="3310">
        <f t="shared" si="2"/>
        <v>0</v>
      </c>
      <c r="F25" s="3221"/>
      <c r="G25" s="3222"/>
      <c r="H25" s="3221"/>
      <c r="I25" s="3222"/>
      <c r="J25" s="3221"/>
      <c r="K25" s="3222"/>
      <c r="L25" s="3221"/>
      <c r="M25" s="3222"/>
      <c r="N25" s="3339">
        <v>1</v>
      </c>
      <c r="O25" s="3222"/>
      <c r="P25" s="3339"/>
      <c r="Q25" s="3340"/>
      <c r="R25" s="3341">
        <v>0</v>
      </c>
      <c r="S25" s="3228">
        <v>0</v>
      </c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39"/>
      <c r="B26" s="3092" t="s">
        <v>2463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>
        <v>0</v>
      </c>
      <c r="G26" s="590">
        <v>0</v>
      </c>
      <c r="H26" s="106">
        <v>0</v>
      </c>
      <c r="I26" s="590">
        <v>0</v>
      </c>
      <c r="J26" s="106">
        <v>0</v>
      </c>
      <c r="K26" s="590">
        <v>0</v>
      </c>
      <c r="L26" s="106">
        <v>0</v>
      </c>
      <c r="M26" s="590">
        <v>0</v>
      </c>
      <c r="N26" s="113">
        <v>0</v>
      </c>
      <c r="O26" s="590">
        <v>0</v>
      </c>
      <c r="P26" s="113">
        <v>0</v>
      </c>
      <c r="Q26" s="844">
        <v>0</v>
      </c>
      <c r="R26" s="772">
        <v>0</v>
      </c>
      <c r="S26" s="105">
        <v>0</v>
      </c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39"/>
      <c r="B27" s="3092" t="s">
        <v>2464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>
        <v>0</v>
      </c>
      <c r="G27" s="590">
        <v>0</v>
      </c>
      <c r="H27" s="106">
        <v>0</v>
      </c>
      <c r="I27" s="590">
        <v>0</v>
      </c>
      <c r="J27" s="106">
        <v>0</v>
      </c>
      <c r="K27" s="590">
        <v>0</v>
      </c>
      <c r="L27" s="106">
        <v>0</v>
      </c>
      <c r="M27" s="590">
        <v>0</v>
      </c>
      <c r="N27" s="113">
        <v>0</v>
      </c>
      <c r="O27" s="590">
        <v>0</v>
      </c>
      <c r="P27" s="113">
        <v>0</v>
      </c>
      <c r="Q27" s="844">
        <v>0</v>
      </c>
      <c r="R27" s="772">
        <v>0</v>
      </c>
      <c r="S27" s="105">
        <v>0</v>
      </c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39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>
        <v>0</v>
      </c>
      <c r="G28" s="590">
        <v>0</v>
      </c>
      <c r="H28" s="106">
        <v>0</v>
      </c>
      <c r="I28" s="590">
        <v>0</v>
      </c>
      <c r="J28" s="106">
        <v>0</v>
      </c>
      <c r="K28" s="590">
        <v>0</v>
      </c>
      <c r="L28" s="106">
        <v>0</v>
      </c>
      <c r="M28" s="590">
        <v>0</v>
      </c>
      <c r="N28" s="113">
        <v>0</v>
      </c>
      <c r="O28" s="590">
        <v>0</v>
      </c>
      <c r="P28" s="113">
        <v>0</v>
      </c>
      <c r="Q28" s="844">
        <v>0</v>
      </c>
      <c r="R28" s="772">
        <v>0</v>
      </c>
      <c r="S28" s="105">
        <v>0</v>
      </c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39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>
        <v>0</v>
      </c>
      <c r="G29" s="590">
        <v>0</v>
      </c>
      <c r="H29" s="106">
        <v>0</v>
      </c>
      <c r="I29" s="590">
        <v>0</v>
      </c>
      <c r="J29" s="106">
        <v>0</v>
      </c>
      <c r="K29" s="590">
        <v>0</v>
      </c>
      <c r="L29" s="106">
        <v>0</v>
      </c>
      <c r="M29" s="590">
        <v>0</v>
      </c>
      <c r="N29" s="113">
        <v>0</v>
      </c>
      <c r="O29" s="590">
        <v>0</v>
      </c>
      <c r="P29" s="113">
        <v>0</v>
      </c>
      <c r="Q29" s="844">
        <v>0</v>
      </c>
      <c r="R29" s="772">
        <v>0</v>
      </c>
      <c r="S29" s="105">
        <v>0</v>
      </c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39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>
        <v>0</v>
      </c>
      <c r="G30" s="590">
        <v>0</v>
      </c>
      <c r="H30" s="106">
        <v>0</v>
      </c>
      <c r="I30" s="590">
        <v>0</v>
      </c>
      <c r="J30" s="106">
        <v>0</v>
      </c>
      <c r="K30" s="590">
        <v>0</v>
      </c>
      <c r="L30" s="106">
        <v>0</v>
      </c>
      <c r="M30" s="590">
        <v>0</v>
      </c>
      <c r="N30" s="113">
        <v>0</v>
      </c>
      <c r="O30" s="590">
        <v>0</v>
      </c>
      <c r="P30" s="113">
        <v>0</v>
      </c>
      <c r="Q30" s="844">
        <v>0</v>
      </c>
      <c r="R30" s="772">
        <v>0</v>
      </c>
      <c r="S30" s="105">
        <v>0</v>
      </c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39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>
        <v>0</v>
      </c>
      <c r="G31" s="590">
        <v>0</v>
      </c>
      <c r="H31" s="106">
        <v>0</v>
      </c>
      <c r="I31" s="590">
        <v>0</v>
      </c>
      <c r="J31" s="106">
        <v>0</v>
      </c>
      <c r="K31" s="590">
        <v>0</v>
      </c>
      <c r="L31" s="106">
        <v>0</v>
      </c>
      <c r="M31" s="590">
        <v>0</v>
      </c>
      <c r="N31" s="113">
        <v>0</v>
      </c>
      <c r="O31" s="590">
        <v>0</v>
      </c>
      <c r="P31" s="113">
        <v>0</v>
      </c>
      <c r="Q31" s="844">
        <v>0</v>
      </c>
      <c r="R31" s="772">
        <v>0</v>
      </c>
      <c r="S31" s="105">
        <v>0</v>
      </c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39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>
        <v>0</v>
      </c>
      <c r="G32" s="630">
        <v>0</v>
      </c>
      <c r="H32" s="620">
        <v>0</v>
      </c>
      <c r="I32" s="630">
        <v>0</v>
      </c>
      <c r="J32" s="620">
        <v>0</v>
      </c>
      <c r="K32" s="630">
        <v>0</v>
      </c>
      <c r="L32" s="620">
        <v>0</v>
      </c>
      <c r="M32" s="630">
        <v>0</v>
      </c>
      <c r="N32" s="3334">
        <v>0</v>
      </c>
      <c r="O32" s="630">
        <v>0</v>
      </c>
      <c r="P32" s="3334">
        <v>0</v>
      </c>
      <c r="Q32" s="796">
        <v>0</v>
      </c>
      <c r="R32" s="622">
        <v>0</v>
      </c>
      <c r="S32" s="3171">
        <v>0</v>
      </c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39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93">
        <v>0</v>
      </c>
      <c r="O33" s="92">
        <v>0</v>
      </c>
      <c r="P33" s="93">
        <v>0</v>
      </c>
      <c r="Q33" s="128">
        <v>0</v>
      </c>
      <c r="R33" s="884">
        <v>0</v>
      </c>
      <c r="S33" s="91">
        <v>0</v>
      </c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39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93">
        <v>0</v>
      </c>
      <c r="O34" s="92">
        <v>0</v>
      </c>
      <c r="P34" s="93">
        <v>0</v>
      </c>
      <c r="Q34" s="128">
        <v>0</v>
      </c>
      <c r="R34" s="884">
        <v>0</v>
      </c>
      <c r="S34" s="91">
        <v>0</v>
      </c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39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93">
        <v>0</v>
      </c>
      <c r="O35" s="92">
        <v>0</v>
      </c>
      <c r="P35" s="93">
        <v>0</v>
      </c>
      <c r="Q35" s="128">
        <v>0</v>
      </c>
      <c r="R35" s="884">
        <v>0</v>
      </c>
      <c r="S35" s="91">
        <v>0</v>
      </c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1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>
        <v>0</v>
      </c>
      <c r="G36" s="3129">
        <v>0</v>
      </c>
      <c r="H36" s="3117">
        <v>0</v>
      </c>
      <c r="I36" s="3129">
        <v>0</v>
      </c>
      <c r="J36" s="3117">
        <v>0</v>
      </c>
      <c r="K36" s="3129">
        <v>0</v>
      </c>
      <c r="L36" s="3117">
        <v>0</v>
      </c>
      <c r="M36" s="3129">
        <v>0</v>
      </c>
      <c r="N36" s="118">
        <v>0</v>
      </c>
      <c r="O36" s="3129">
        <v>0</v>
      </c>
      <c r="P36" s="118">
        <v>0</v>
      </c>
      <c r="Q36" s="3338">
        <v>0</v>
      </c>
      <c r="R36" s="3249">
        <v>0</v>
      </c>
      <c r="S36" s="117">
        <v>0</v>
      </c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7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>
        <v>0</v>
      </c>
      <c r="G37" s="590">
        <v>0</v>
      </c>
      <c r="H37" s="106">
        <v>0</v>
      </c>
      <c r="I37" s="590">
        <v>0</v>
      </c>
      <c r="J37" s="106">
        <v>0</v>
      </c>
      <c r="K37" s="590">
        <v>0</v>
      </c>
      <c r="L37" s="106">
        <v>0</v>
      </c>
      <c r="M37" s="590">
        <v>0</v>
      </c>
      <c r="N37" s="106">
        <v>0</v>
      </c>
      <c r="O37" s="590">
        <v>0</v>
      </c>
      <c r="P37" s="113">
        <v>0</v>
      </c>
      <c r="Q37" s="844">
        <v>0</v>
      </c>
      <c r="R37" s="772">
        <v>0</v>
      </c>
      <c r="S37" s="105">
        <v>0</v>
      </c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7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90">
        <v>0</v>
      </c>
      <c r="O38" s="92">
        <v>0</v>
      </c>
      <c r="P38" s="93">
        <v>0</v>
      </c>
      <c r="Q38" s="128">
        <v>0</v>
      </c>
      <c r="R38" s="884">
        <v>0</v>
      </c>
      <c r="S38" s="91">
        <v>0</v>
      </c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2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>
        <v>0</v>
      </c>
      <c r="G39" s="3222">
        <v>0</v>
      </c>
      <c r="H39" s="3221">
        <v>0</v>
      </c>
      <c r="I39" s="3222">
        <v>0</v>
      </c>
      <c r="J39" s="3221">
        <v>0</v>
      </c>
      <c r="K39" s="3222">
        <v>0</v>
      </c>
      <c r="L39" s="3221">
        <v>0</v>
      </c>
      <c r="M39" s="3222">
        <v>0</v>
      </c>
      <c r="N39" s="3221">
        <v>0</v>
      </c>
      <c r="O39" s="3222">
        <v>0</v>
      </c>
      <c r="P39" s="3339">
        <v>0</v>
      </c>
      <c r="Q39" s="3340">
        <v>0</v>
      </c>
      <c r="R39" s="3341">
        <v>0</v>
      </c>
      <c r="S39" s="3228">
        <v>0</v>
      </c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39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>
        <v>0</v>
      </c>
      <c r="G40" s="630">
        <v>0</v>
      </c>
      <c r="H40" s="620">
        <v>0</v>
      </c>
      <c r="I40" s="630">
        <v>0</v>
      </c>
      <c r="J40" s="620">
        <v>0</v>
      </c>
      <c r="K40" s="630">
        <v>0</v>
      </c>
      <c r="L40" s="620">
        <v>0</v>
      </c>
      <c r="M40" s="630">
        <v>0</v>
      </c>
      <c r="N40" s="620">
        <v>0</v>
      </c>
      <c r="O40" s="630">
        <v>0</v>
      </c>
      <c r="P40" s="3334">
        <v>0</v>
      </c>
      <c r="Q40" s="796">
        <v>0</v>
      </c>
      <c r="R40" s="622">
        <v>0</v>
      </c>
      <c r="S40" s="3171">
        <v>0</v>
      </c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1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>
        <v>0</v>
      </c>
      <c r="G41" s="3129">
        <v>0</v>
      </c>
      <c r="H41" s="3117">
        <v>0</v>
      </c>
      <c r="I41" s="3129">
        <v>0</v>
      </c>
      <c r="J41" s="3117">
        <v>0</v>
      </c>
      <c r="K41" s="3129">
        <v>0</v>
      </c>
      <c r="L41" s="3117">
        <v>0</v>
      </c>
      <c r="M41" s="3129">
        <v>0</v>
      </c>
      <c r="N41" s="3117">
        <v>0</v>
      </c>
      <c r="O41" s="3129">
        <v>0</v>
      </c>
      <c r="P41" s="118">
        <v>0</v>
      </c>
      <c r="Q41" s="3338">
        <v>0</v>
      </c>
      <c r="R41" s="3249">
        <v>0</v>
      </c>
      <c r="S41" s="117">
        <v>0</v>
      </c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68" t="s">
        <v>2477</v>
      </c>
      <c r="B43" s="6477" t="s">
        <v>1925</v>
      </c>
      <c r="C43" s="6452"/>
      <c r="D43" s="6453"/>
      <c r="E43" s="6503" t="s">
        <v>30</v>
      </c>
      <c r="F43" s="6480"/>
      <c r="G43" s="6480"/>
      <c r="H43" s="6480"/>
      <c r="I43" s="6480"/>
      <c r="J43" s="6480"/>
      <c r="K43" s="6480"/>
      <c r="L43" s="6480"/>
      <c r="M43" s="6480"/>
      <c r="N43" s="6480"/>
      <c r="O43" s="6480"/>
      <c r="P43" s="6482"/>
      <c r="Q43" s="6524" t="s">
        <v>2</v>
      </c>
      <c r="R43" s="6527" t="s">
        <v>3</v>
      </c>
    </row>
    <row r="44" spans="1:90" ht="15" customHeight="1" x14ac:dyDescent="0.25">
      <c r="A44" s="6469"/>
      <c r="B44" s="6487"/>
      <c r="C44" s="6460"/>
      <c r="D44" s="6445"/>
      <c r="E44" s="6478" t="s">
        <v>3773</v>
      </c>
      <c r="F44" s="6519"/>
      <c r="G44" s="6478" t="s">
        <v>2455</v>
      </c>
      <c r="H44" s="6519"/>
      <c r="I44" s="6478" t="s">
        <v>2447</v>
      </c>
      <c r="J44" s="6519"/>
      <c r="K44" s="6478" t="s">
        <v>2456</v>
      </c>
      <c r="L44" s="6519"/>
      <c r="M44" s="6478" t="s">
        <v>2457</v>
      </c>
      <c r="N44" s="6519"/>
      <c r="O44" s="6478" t="s">
        <v>2458</v>
      </c>
      <c r="P44" s="6495"/>
      <c r="Q44" s="6525"/>
      <c r="R44" s="6528"/>
    </row>
    <row r="45" spans="1:90" ht="15" customHeight="1" x14ac:dyDescent="0.25">
      <c r="A45" s="6435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6"/>
      <c r="R45" s="6529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>
        <v>0</v>
      </c>
      <c r="F46" s="3228">
        <v>0</v>
      </c>
      <c r="G46" s="3221">
        <v>0</v>
      </c>
      <c r="H46" s="3228">
        <v>0</v>
      </c>
      <c r="I46" s="3221">
        <v>0</v>
      </c>
      <c r="J46" s="3222">
        <v>0</v>
      </c>
      <c r="K46" s="3221">
        <v>0</v>
      </c>
      <c r="L46" s="3222">
        <v>0</v>
      </c>
      <c r="M46" s="3339">
        <v>0</v>
      </c>
      <c r="N46" s="3222">
        <v>0</v>
      </c>
      <c r="O46" s="3339">
        <v>0</v>
      </c>
      <c r="P46" s="5900">
        <v>0</v>
      </c>
      <c r="Q46" s="5901">
        <v>0</v>
      </c>
      <c r="R46" s="5964">
        <v>0</v>
      </c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>
        <v>0</v>
      </c>
      <c r="F47" s="105">
        <v>0</v>
      </c>
      <c r="G47" s="106">
        <v>0</v>
      </c>
      <c r="H47" s="105">
        <v>0</v>
      </c>
      <c r="I47" s="106">
        <v>0</v>
      </c>
      <c r="J47" s="590">
        <v>0</v>
      </c>
      <c r="K47" s="106">
        <v>0</v>
      </c>
      <c r="L47" s="590">
        <v>0</v>
      </c>
      <c r="M47" s="113">
        <v>0</v>
      </c>
      <c r="N47" s="590">
        <v>0</v>
      </c>
      <c r="O47" s="113">
        <v>0</v>
      </c>
      <c r="P47" s="4958">
        <v>0</v>
      </c>
      <c r="Q47" s="933">
        <v>0</v>
      </c>
      <c r="R47" s="630">
        <v>0</v>
      </c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>
        <v>0</v>
      </c>
      <c r="F48" s="3171">
        <v>0</v>
      </c>
      <c r="G48" s="1089">
        <v>0</v>
      </c>
      <c r="H48" s="3171">
        <v>0</v>
      </c>
      <c r="I48" s="1089">
        <v>0</v>
      </c>
      <c r="J48" s="1077">
        <v>0</v>
      </c>
      <c r="K48" s="1089">
        <v>0</v>
      </c>
      <c r="L48" s="1077">
        <v>0</v>
      </c>
      <c r="M48" s="3334">
        <v>0</v>
      </c>
      <c r="N48" s="1077">
        <v>0</v>
      </c>
      <c r="O48" s="3334">
        <v>0</v>
      </c>
      <c r="P48" s="5619">
        <v>0</v>
      </c>
      <c r="Q48" s="933">
        <v>0</v>
      </c>
      <c r="R48" s="630">
        <v>0</v>
      </c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>
        <v>0</v>
      </c>
      <c r="F49" s="4953">
        <v>0</v>
      </c>
      <c r="G49" s="4952">
        <v>0</v>
      </c>
      <c r="H49" s="4953">
        <v>0</v>
      </c>
      <c r="I49" s="4952">
        <v>0</v>
      </c>
      <c r="J49" s="4954">
        <v>0</v>
      </c>
      <c r="K49" s="4952">
        <v>0</v>
      </c>
      <c r="L49" s="4954">
        <v>0</v>
      </c>
      <c r="M49" s="4955">
        <v>0</v>
      </c>
      <c r="N49" s="4954">
        <v>0</v>
      </c>
      <c r="O49" s="4955">
        <v>0</v>
      </c>
      <c r="P49" s="5627">
        <v>0</v>
      </c>
      <c r="Q49" s="5628">
        <v>0</v>
      </c>
      <c r="R49" s="4954">
        <v>0</v>
      </c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6" t="s">
        <v>2479</v>
      </c>
      <c r="B51" s="6477" t="s">
        <v>35</v>
      </c>
      <c r="C51" s="6452"/>
      <c r="D51" s="6453"/>
      <c r="E51" s="6534" t="s">
        <v>30</v>
      </c>
      <c r="F51" s="6534"/>
      <c r="G51" s="6534"/>
      <c r="H51" s="6542"/>
      <c r="I51" s="6543" t="s">
        <v>2</v>
      </c>
      <c r="J51" s="6544" t="s">
        <v>3</v>
      </c>
    </row>
    <row r="52" spans="1:90" ht="15" customHeight="1" x14ac:dyDescent="0.25">
      <c r="A52" s="6450"/>
      <c r="B52" s="6487"/>
      <c r="C52" s="6460"/>
      <c r="D52" s="6445"/>
      <c r="E52" s="6478" t="s">
        <v>548</v>
      </c>
      <c r="F52" s="6519"/>
      <c r="G52" s="6478" t="s">
        <v>549</v>
      </c>
      <c r="H52" s="6545"/>
      <c r="I52" s="6525"/>
      <c r="J52" s="6528"/>
    </row>
    <row r="53" spans="1:90" ht="15" customHeight="1" x14ac:dyDescent="0.25">
      <c r="A53" s="6433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6"/>
      <c r="J53" s="6529"/>
    </row>
    <row r="54" spans="1:90" ht="21" customHeight="1" x14ac:dyDescent="0.25">
      <c r="A54" s="3357" t="s">
        <v>2480</v>
      </c>
      <c r="B54" s="4816">
        <f>SUM(C54+D54)</f>
        <v>2</v>
      </c>
      <c r="C54" s="3359">
        <f t="shared" ref="C54:D57" si="14">SUM(E54+G54)</f>
        <v>0</v>
      </c>
      <c r="D54" s="3324">
        <f t="shared" si="14"/>
        <v>2</v>
      </c>
      <c r="E54" s="3275">
        <f t="shared" ref="E54:J54" si="15">SUM(E55:E57)</f>
        <v>0</v>
      </c>
      <c r="F54" s="3358">
        <f t="shared" si="15"/>
        <v>2</v>
      </c>
      <c r="G54" s="3360">
        <f t="shared" si="15"/>
        <v>0</v>
      </c>
      <c r="H54" s="4957">
        <f t="shared" si="15"/>
        <v>0</v>
      </c>
      <c r="I54" s="4959">
        <f t="shared" si="15"/>
        <v>0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2</v>
      </c>
      <c r="C55" s="3362">
        <f t="shared" si="14"/>
        <v>0</v>
      </c>
      <c r="D55" s="154">
        <f t="shared" si="14"/>
        <v>2</v>
      </c>
      <c r="E55" s="106">
        <v>0</v>
      </c>
      <c r="F55" s="105">
        <v>2</v>
      </c>
      <c r="G55" s="113">
        <v>0</v>
      </c>
      <c r="H55" s="4958">
        <v>0</v>
      </c>
      <c r="I55" s="1132">
        <v>0</v>
      </c>
      <c r="J55" s="1077">
        <v>0</v>
      </c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0</v>
      </c>
      <c r="C56" s="3364">
        <f t="shared" si="14"/>
        <v>0</v>
      </c>
      <c r="D56" s="3336">
        <f t="shared" si="14"/>
        <v>0</v>
      </c>
      <c r="E56" s="620">
        <v>0</v>
      </c>
      <c r="F56" s="3171">
        <v>0</v>
      </c>
      <c r="G56" s="3334">
        <v>0</v>
      </c>
      <c r="H56" s="1098">
        <v>0</v>
      </c>
      <c r="I56" s="1132">
        <v>0</v>
      </c>
      <c r="J56" s="1077">
        <v>0</v>
      </c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>
        <v>0</v>
      </c>
      <c r="F57" s="117">
        <v>0</v>
      </c>
      <c r="G57" s="118">
        <v>0</v>
      </c>
      <c r="H57" s="3338">
        <v>0</v>
      </c>
      <c r="I57" s="3874">
        <v>0</v>
      </c>
      <c r="J57" s="3129">
        <v>0</v>
      </c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7" t="s">
        <v>2484</v>
      </c>
      <c r="B59" s="6453"/>
      <c r="C59" s="6468" t="s">
        <v>24</v>
      </c>
      <c r="D59" s="6478" t="s">
        <v>2485</v>
      </c>
      <c r="E59" s="6458"/>
      <c r="F59" s="6458"/>
      <c r="G59" s="6458"/>
      <c r="H59" s="6458"/>
      <c r="I59" s="6458"/>
      <c r="J59" s="6479"/>
      <c r="K59" s="6538" t="s">
        <v>2</v>
      </c>
      <c r="L59" s="6453" t="s">
        <v>3</v>
      </c>
    </row>
    <row r="60" spans="1:90" ht="21" x14ac:dyDescent="0.25">
      <c r="A60" s="6487"/>
      <c r="B60" s="6445"/>
      <c r="C60" s="6435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39"/>
      <c r="L60" s="6456"/>
    </row>
    <row r="61" spans="1:90" ht="15" customHeight="1" x14ac:dyDescent="0.25">
      <c r="A61" s="6540" t="s">
        <v>2493</v>
      </c>
      <c r="B61" s="6541"/>
      <c r="C61" s="3368">
        <f>SUM(D61:H61)</f>
        <v>5</v>
      </c>
      <c r="D61" s="3369">
        <v>0</v>
      </c>
      <c r="E61" s="3369">
        <v>1</v>
      </c>
      <c r="F61" s="3369">
        <v>2</v>
      </c>
      <c r="G61" s="3228">
        <v>0</v>
      </c>
      <c r="H61" s="3354">
        <v>2</v>
      </c>
      <c r="I61" s="3370"/>
      <c r="J61" s="3371"/>
      <c r="K61" s="3354">
        <v>0</v>
      </c>
      <c r="L61" s="3222">
        <v>0</v>
      </c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1" t="s">
        <v>2494</v>
      </c>
      <c r="B62" s="6552"/>
      <c r="C62" s="3363">
        <f>SUM(D62:H62)</f>
        <v>1</v>
      </c>
      <c r="D62" s="148">
        <v>0</v>
      </c>
      <c r="E62" s="148">
        <v>0</v>
      </c>
      <c r="F62" s="148">
        <v>1</v>
      </c>
      <c r="G62" s="105">
        <v>0</v>
      </c>
      <c r="H62" s="591">
        <v>0</v>
      </c>
      <c r="I62" s="3119"/>
      <c r="J62" s="3373"/>
      <c r="K62" s="3237">
        <v>0</v>
      </c>
      <c r="L62" s="630">
        <v>0</v>
      </c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3" t="s">
        <v>2495</v>
      </c>
      <c r="B63" s="6552"/>
      <c r="C63" s="3363">
        <f>SUM(D63:H63)</f>
        <v>0</v>
      </c>
      <c r="D63" s="3239">
        <v>0</v>
      </c>
      <c r="E63" s="3239">
        <v>0</v>
      </c>
      <c r="F63" s="3239">
        <v>0</v>
      </c>
      <c r="G63" s="3171">
        <v>0</v>
      </c>
      <c r="H63" s="3237">
        <v>0</v>
      </c>
      <c r="I63" s="3374"/>
      <c r="J63" s="3375"/>
      <c r="K63" s="3237">
        <v>0</v>
      </c>
      <c r="L63" s="630">
        <v>0</v>
      </c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3" t="s">
        <v>2496</v>
      </c>
      <c r="B64" s="6552"/>
      <c r="C64" s="639">
        <f>SUM(H64:J64)</f>
        <v>1</v>
      </c>
      <c r="D64" s="3376"/>
      <c r="E64" s="3376"/>
      <c r="F64" s="3376"/>
      <c r="G64" s="3376"/>
      <c r="H64" s="3377">
        <v>0</v>
      </c>
      <c r="I64" s="620">
        <v>1</v>
      </c>
      <c r="J64" s="3241">
        <v>0</v>
      </c>
      <c r="K64" s="3237">
        <v>0</v>
      </c>
      <c r="L64" s="630">
        <v>0</v>
      </c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3" t="s">
        <v>2497</v>
      </c>
      <c r="B65" s="6552"/>
      <c r="C65" s="639">
        <f>SUM(H65:J65)</f>
        <v>1</v>
      </c>
      <c r="D65" s="3376"/>
      <c r="E65" s="3376"/>
      <c r="F65" s="3376"/>
      <c r="G65" s="3376"/>
      <c r="H65" s="3377">
        <v>1</v>
      </c>
      <c r="I65" s="620">
        <v>0</v>
      </c>
      <c r="J65" s="3241">
        <v>0</v>
      </c>
      <c r="K65" s="3237">
        <v>0</v>
      </c>
      <c r="L65" s="630">
        <v>0</v>
      </c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4" t="s">
        <v>2498</v>
      </c>
      <c r="B66" s="6555"/>
      <c r="C66" s="934">
        <f>SUM(H66:J66)</f>
        <v>1</v>
      </c>
      <c r="D66" s="913"/>
      <c r="E66" s="913"/>
      <c r="F66" s="913"/>
      <c r="G66" s="913"/>
      <c r="H66" s="3378">
        <v>0</v>
      </c>
      <c r="I66" s="3117">
        <v>0</v>
      </c>
      <c r="J66" s="1756">
        <v>1</v>
      </c>
      <c r="K66" s="121">
        <v>0</v>
      </c>
      <c r="L66" s="3129">
        <v>0</v>
      </c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6" t="s">
        <v>2499</v>
      </c>
      <c r="B67" s="6532"/>
      <c r="C67" s="2823">
        <f>SUM(D67:J67)</f>
        <v>9</v>
      </c>
      <c r="D67" s="3379">
        <v>0</v>
      </c>
      <c r="E67" s="3379">
        <v>1</v>
      </c>
      <c r="F67" s="3379">
        <v>3</v>
      </c>
      <c r="G67" s="3379">
        <v>0</v>
      </c>
      <c r="H67" s="3264">
        <v>3</v>
      </c>
      <c r="I67" s="2502">
        <v>1</v>
      </c>
      <c r="J67" s="3380">
        <v>1</v>
      </c>
      <c r="K67" s="2909">
        <v>0</v>
      </c>
      <c r="L67" s="3018">
        <v>0</v>
      </c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3" t="s">
        <v>2453</v>
      </c>
      <c r="B69" s="6477" t="s">
        <v>35</v>
      </c>
      <c r="C69" s="6452"/>
      <c r="D69" s="6453"/>
      <c r="E69" s="6534" t="s">
        <v>30</v>
      </c>
      <c r="F69" s="6534"/>
      <c r="G69" s="6534"/>
      <c r="H69" s="6546"/>
      <c r="I69" s="6547" t="s">
        <v>2</v>
      </c>
      <c r="J69" s="6549" t="s">
        <v>3</v>
      </c>
    </row>
    <row r="70" spans="1:90" ht="15" customHeight="1" x14ac:dyDescent="0.25">
      <c r="A70" s="6456"/>
      <c r="B70" s="6487"/>
      <c r="C70" s="6460"/>
      <c r="D70" s="6445"/>
      <c r="E70" s="6478" t="s">
        <v>550</v>
      </c>
      <c r="F70" s="6519"/>
      <c r="G70" s="6458" t="s">
        <v>551</v>
      </c>
      <c r="H70" s="6479"/>
      <c r="I70" s="6525"/>
      <c r="J70" s="6528"/>
    </row>
    <row r="71" spans="1:90" ht="15" customHeight="1" x14ac:dyDescent="0.25">
      <c r="A71" s="6445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48"/>
      <c r="J71" s="6550"/>
    </row>
    <row r="72" spans="1:90" ht="15" customHeight="1" x14ac:dyDescent="0.25">
      <c r="A72" s="3385" t="s">
        <v>2433</v>
      </c>
      <c r="B72" s="145">
        <f>SUM(C72:D72)</f>
        <v>0</v>
      </c>
      <c r="C72" s="3386">
        <f t="shared" ref="C72:D74" si="24">+E72+G72</f>
        <v>0</v>
      </c>
      <c r="D72" s="3387">
        <f t="shared" si="24"/>
        <v>0</v>
      </c>
      <c r="E72" s="3221">
        <v>0</v>
      </c>
      <c r="F72" s="105">
        <v>0</v>
      </c>
      <c r="G72" s="106">
        <v>0</v>
      </c>
      <c r="H72" s="771">
        <v>0</v>
      </c>
      <c r="I72" s="591">
        <v>0</v>
      </c>
      <c r="J72" s="590">
        <v>0</v>
      </c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0</v>
      </c>
      <c r="C73" s="3389">
        <f t="shared" si="24"/>
        <v>0</v>
      </c>
      <c r="D73" s="3390">
        <f t="shared" si="24"/>
        <v>0</v>
      </c>
      <c r="E73" s="620">
        <v>0</v>
      </c>
      <c r="F73" s="3171">
        <v>0</v>
      </c>
      <c r="G73" s="620">
        <v>0</v>
      </c>
      <c r="H73" s="3238">
        <v>0</v>
      </c>
      <c r="I73" s="3237">
        <v>0</v>
      </c>
      <c r="J73" s="630">
        <v>0</v>
      </c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>
        <v>0</v>
      </c>
      <c r="F74" s="117">
        <v>0</v>
      </c>
      <c r="G74" s="3117">
        <v>0</v>
      </c>
      <c r="H74" s="774">
        <v>0</v>
      </c>
      <c r="I74" s="121">
        <v>0</v>
      </c>
      <c r="J74" s="3129">
        <v>0</v>
      </c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68" t="s">
        <v>2504</v>
      </c>
      <c r="B77" s="6468" t="s">
        <v>24</v>
      </c>
    </row>
    <row r="78" spans="1:90" ht="15" customHeight="1" x14ac:dyDescent="0.25">
      <c r="A78" s="6469"/>
      <c r="B78" s="6435"/>
    </row>
    <row r="79" spans="1:90" ht="15" customHeight="1" x14ac:dyDescent="0.25">
      <c r="A79" s="6435"/>
      <c r="B79" s="3242">
        <f>SUM(B80:B83)</f>
        <v>2</v>
      </c>
    </row>
    <row r="80" spans="1:90" ht="15" customHeight="1" x14ac:dyDescent="0.25">
      <c r="A80" s="1760" t="s">
        <v>2505</v>
      </c>
      <c r="B80" s="148">
        <v>1</v>
      </c>
    </row>
    <row r="81" spans="1:91" ht="15" customHeight="1" x14ac:dyDescent="0.25">
      <c r="A81" s="3140" t="s">
        <v>2435</v>
      </c>
      <c r="B81" s="3239">
        <v>0</v>
      </c>
    </row>
    <row r="82" spans="1:91" ht="15" customHeight="1" x14ac:dyDescent="0.25">
      <c r="A82" s="3140" t="s">
        <v>2433</v>
      </c>
      <c r="B82" s="3239">
        <v>1</v>
      </c>
    </row>
    <row r="83" spans="1:91" ht="15" customHeight="1" x14ac:dyDescent="0.25">
      <c r="A83" s="150" t="s">
        <v>2506</v>
      </c>
      <c r="B83" s="153">
        <v>0</v>
      </c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2</v>
      </c>
      <c r="C86" s="3369">
        <v>0</v>
      </c>
      <c r="D86" s="3369">
        <v>0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>
        <v>0</v>
      </c>
      <c r="C87" s="3010">
        <v>0</v>
      </c>
      <c r="D87" s="3010">
        <v>0</v>
      </c>
      <c r="E87" s="3010">
        <v>0</v>
      </c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7" t="s">
        <v>23</v>
      </c>
      <c r="B89" s="6453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1" t="s">
        <v>2517</v>
      </c>
      <c r="B90" s="5872" t="s">
        <v>2518</v>
      </c>
      <c r="C90" s="5873">
        <v>0</v>
      </c>
      <c r="D90" s="5874"/>
      <c r="E90" s="5873">
        <v>0</v>
      </c>
      <c r="F90" s="5873">
        <v>0</v>
      </c>
    </row>
    <row r="91" spans="1:91" ht="21.6" customHeight="1" x14ac:dyDescent="0.25">
      <c r="A91" s="6562"/>
      <c r="B91" s="2074" t="s">
        <v>2519</v>
      </c>
      <c r="C91" s="153">
        <v>0</v>
      </c>
      <c r="D91" s="5875"/>
      <c r="E91" s="153">
        <v>0</v>
      </c>
      <c r="F91" s="153">
        <v>0</v>
      </c>
    </row>
    <row r="92" spans="1:91" ht="15" customHeight="1" x14ac:dyDescent="0.25">
      <c r="A92" s="6563" t="s">
        <v>2520</v>
      </c>
      <c r="B92" s="5789" t="s">
        <v>2521</v>
      </c>
      <c r="C92" s="789">
        <v>0</v>
      </c>
      <c r="D92" s="789">
        <v>0</v>
      </c>
      <c r="E92" s="5302"/>
      <c r="F92" s="789">
        <v>0</v>
      </c>
    </row>
    <row r="93" spans="1:91" ht="15" customHeight="1" x14ac:dyDescent="0.25">
      <c r="A93" s="6441"/>
      <c r="B93" s="587" t="s">
        <v>2522</v>
      </c>
      <c r="C93" s="153">
        <v>5</v>
      </c>
      <c r="D93" s="153">
        <v>1</v>
      </c>
      <c r="E93" s="152"/>
      <c r="F93" s="153">
        <v>1</v>
      </c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2" t="s">
        <v>2504</v>
      </c>
      <c r="B95" s="6453"/>
      <c r="C95" s="6478" t="s">
        <v>24</v>
      </c>
      <c r="D95" s="6458"/>
      <c r="E95" s="6519"/>
      <c r="F95" s="6478" t="s">
        <v>38</v>
      </c>
      <c r="G95" s="6519"/>
      <c r="H95" s="6478" t="s">
        <v>4</v>
      </c>
      <c r="I95" s="6519"/>
    </row>
    <row r="96" spans="1:91" ht="15" customHeight="1" x14ac:dyDescent="0.25">
      <c r="A96" s="6460"/>
      <c r="B96" s="6445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78" t="s">
        <v>24</v>
      </c>
      <c r="B97" s="6519"/>
      <c r="C97" s="3275">
        <f t="shared" ref="C97:I97" si="29">SUM(C98:C102)</f>
        <v>1</v>
      </c>
      <c r="D97" s="3399">
        <f t="shared" si="29"/>
        <v>1</v>
      </c>
      <c r="E97" s="3358">
        <f t="shared" si="29"/>
        <v>0</v>
      </c>
      <c r="F97" s="3360">
        <f t="shared" si="29"/>
        <v>0</v>
      </c>
      <c r="G97" s="3283">
        <f t="shared" si="29"/>
        <v>0</v>
      </c>
      <c r="H97" s="3360">
        <f t="shared" si="29"/>
        <v>1</v>
      </c>
      <c r="I97" s="3283">
        <f t="shared" si="29"/>
        <v>0</v>
      </c>
    </row>
    <row r="98" spans="1:21" ht="15" customHeight="1" x14ac:dyDescent="0.25">
      <c r="A98" s="6557" t="s">
        <v>2433</v>
      </c>
      <c r="B98" s="6558"/>
      <c r="C98" s="3288">
        <f>SUM(D98+E98)</f>
        <v>1</v>
      </c>
      <c r="D98" s="3400">
        <f t="shared" ref="D98:E102" si="30">SUM(F98+H98)</f>
        <v>1</v>
      </c>
      <c r="E98" s="3289">
        <f t="shared" si="30"/>
        <v>0</v>
      </c>
      <c r="F98" s="3221">
        <v>0</v>
      </c>
      <c r="G98" s="3228">
        <v>0</v>
      </c>
      <c r="H98" s="3221">
        <v>1</v>
      </c>
      <c r="I98" s="3222">
        <v>0</v>
      </c>
    </row>
    <row r="99" spans="1:21" ht="15" customHeight="1" x14ac:dyDescent="0.25">
      <c r="A99" s="6559" t="s">
        <v>2506</v>
      </c>
      <c r="B99" s="6560"/>
      <c r="C99" s="2190">
        <f>SUM(D99+E99)</f>
        <v>0</v>
      </c>
      <c r="D99" s="3401">
        <f t="shared" si="30"/>
        <v>0</v>
      </c>
      <c r="E99" s="143">
        <f t="shared" si="30"/>
        <v>0</v>
      </c>
      <c r="F99" s="106">
        <v>0</v>
      </c>
      <c r="G99" s="105">
        <v>0</v>
      </c>
      <c r="H99" s="106">
        <v>0</v>
      </c>
      <c r="I99" s="590">
        <v>0</v>
      </c>
    </row>
    <row r="100" spans="1:21" ht="15" customHeight="1" x14ac:dyDescent="0.25">
      <c r="A100" s="6559" t="s">
        <v>2435</v>
      </c>
      <c r="B100" s="6560"/>
      <c r="C100" s="2190">
        <f>SUM(D100+E100)</f>
        <v>0</v>
      </c>
      <c r="D100" s="3401">
        <f t="shared" si="30"/>
        <v>0</v>
      </c>
      <c r="E100" s="143">
        <f t="shared" si="30"/>
        <v>0</v>
      </c>
      <c r="F100" s="620">
        <v>0</v>
      </c>
      <c r="G100" s="3171">
        <v>0</v>
      </c>
      <c r="H100" s="620">
        <v>0</v>
      </c>
      <c r="I100" s="630">
        <v>0</v>
      </c>
    </row>
    <row r="101" spans="1:21" ht="15" customHeight="1" x14ac:dyDescent="0.25">
      <c r="A101" s="6564" t="s">
        <v>2436</v>
      </c>
      <c r="B101" s="6565"/>
      <c r="C101" s="3402">
        <f>SUM(D101+E101)</f>
        <v>0</v>
      </c>
      <c r="D101" s="3403">
        <f t="shared" si="30"/>
        <v>0</v>
      </c>
      <c r="E101" s="3404">
        <f t="shared" si="30"/>
        <v>0</v>
      </c>
      <c r="F101" s="90">
        <v>0</v>
      </c>
      <c r="G101" s="91">
        <v>0</v>
      </c>
      <c r="H101" s="90">
        <v>0</v>
      </c>
      <c r="I101" s="92">
        <v>0</v>
      </c>
    </row>
    <row r="102" spans="1:21" ht="15" customHeight="1" x14ac:dyDescent="0.25">
      <c r="A102" s="6566" t="s">
        <v>2524</v>
      </c>
      <c r="B102" s="6567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>
        <v>0</v>
      </c>
      <c r="G102" s="117">
        <v>0</v>
      </c>
      <c r="H102" s="3117">
        <v>0</v>
      </c>
      <c r="I102" s="3129">
        <v>0</v>
      </c>
    </row>
    <row r="103" spans="1:21" ht="18" customHeight="1" x14ac:dyDescent="0.25">
      <c r="A103" s="6568" t="s">
        <v>2525</v>
      </c>
      <c r="B103" s="6568"/>
      <c r="C103" s="6568"/>
      <c r="D103" s="6568"/>
      <c r="E103" s="6568"/>
      <c r="F103" s="6568"/>
      <c r="G103" s="6568"/>
      <c r="H103" s="6568"/>
      <c r="I103" s="6568"/>
      <c r="J103" s="6568"/>
      <c r="K103" s="6568"/>
      <c r="L103" s="6568"/>
      <c r="M103" s="6568"/>
      <c r="N103" s="6568"/>
      <c r="O103" s="6568"/>
      <c r="P103" s="6568"/>
      <c r="Q103" s="3405"/>
      <c r="R103" s="937"/>
      <c r="S103" s="937"/>
      <c r="T103" s="937"/>
      <c r="U103" s="937"/>
    </row>
    <row r="104" spans="1:21" ht="18" customHeight="1" x14ac:dyDescent="0.25">
      <c r="A104" s="6569" t="s">
        <v>2526</v>
      </c>
      <c r="B104" s="6569"/>
      <c r="C104" s="6569"/>
      <c r="D104" s="6569"/>
      <c r="E104" s="6569"/>
      <c r="F104" s="6570"/>
      <c r="G104" s="6570"/>
      <c r="H104" s="6570"/>
      <c r="I104" s="6570"/>
      <c r="J104" s="6570"/>
      <c r="K104" s="6570"/>
      <c r="L104" s="6570"/>
      <c r="M104" s="6570"/>
      <c r="N104" s="6570"/>
      <c r="O104" s="6570"/>
      <c r="P104" s="6570"/>
      <c r="Q104" s="6570"/>
      <c r="R104" s="937"/>
      <c r="S104" s="937"/>
      <c r="T104" s="937"/>
      <c r="U104" s="937"/>
    </row>
    <row r="105" spans="1:21" ht="15" customHeight="1" x14ac:dyDescent="0.25">
      <c r="A105" s="6571" t="s">
        <v>454</v>
      </c>
      <c r="B105" s="6572"/>
      <c r="C105" s="6477" t="s">
        <v>2527</v>
      </c>
      <c r="D105" s="6452"/>
      <c r="E105" s="6453"/>
      <c r="F105" s="6503" t="s">
        <v>30</v>
      </c>
      <c r="G105" s="6480"/>
      <c r="H105" s="6480"/>
      <c r="I105" s="6480"/>
      <c r="J105" s="6480"/>
      <c r="K105" s="6480"/>
      <c r="L105" s="6480"/>
      <c r="M105" s="6480"/>
      <c r="N105" s="6480"/>
      <c r="O105" s="6480"/>
      <c r="P105" s="6480"/>
      <c r="Q105" s="6480"/>
      <c r="R105" s="6480"/>
      <c r="S105" s="6480"/>
      <c r="T105" s="6480"/>
      <c r="U105" s="6577"/>
    </row>
    <row r="106" spans="1:21" ht="15" customHeight="1" x14ac:dyDescent="0.25">
      <c r="A106" s="6573"/>
      <c r="B106" s="6574"/>
      <c r="C106" s="6487"/>
      <c r="D106" s="6460"/>
      <c r="E106" s="6445"/>
      <c r="F106" s="6478" t="s">
        <v>555</v>
      </c>
      <c r="G106" s="6458"/>
      <c r="H106" s="6478" t="s">
        <v>569</v>
      </c>
      <c r="I106" s="6519"/>
      <c r="J106" s="6478" t="s">
        <v>560</v>
      </c>
      <c r="K106" s="6519"/>
      <c r="L106" s="6478" t="s">
        <v>2311</v>
      </c>
      <c r="M106" s="6519"/>
      <c r="N106" s="6478" t="s">
        <v>401</v>
      </c>
      <c r="O106" s="6519"/>
      <c r="P106" s="6478" t="s">
        <v>558</v>
      </c>
      <c r="Q106" s="6519"/>
      <c r="R106" s="6478" t="s">
        <v>2356</v>
      </c>
      <c r="S106" s="6519"/>
      <c r="T106" s="6478" t="s">
        <v>32</v>
      </c>
      <c r="U106" s="6519"/>
    </row>
    <row r="107" spans="1:21" ht="15" customHeight="1" x14ac:dyDescent="0.25">
      <c r="A107" s="6575"/>
      <c r="B107" s="6576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78" t="s">
        <v>2528</v>
      </c>
      <c r="B108" s="6578"/>
      <c r="C108" s="3406">
        <f t="shared" ref="C108:C116" si="31">SUM(D108+E108)</f>
        <v>28</v>
      </c>
      <c r="D108" s="182">
        <f>+H108+J108+L108+N108+P108+R108+T108</f>
        <v>6</v>
      </c>
      <c r="E108" s="3310">
        <f>+I108+K108+M108+O108+Q108+S108+U108</f>
        <v>22</v>
      </c>
      <c r="F108" s="3407"/>
      <c r="G108" s="3408"/>
      <c r="H108" s="3221">
        <v>0</v>
      </c>
      <c r="I108" s="3222">
        <v>0</v>
      </c>
      <c r="J108" s="3221">
        <v>1</v>
      </c>
      <c r="K108" s="3222">
        <v>0</v>
      </c>
      <c r="L108" s="3221">
        <v>1</v>
      </c>
      <c r="M108" s="3222">
        <v>6</v>
      </c>
      <c r="N108" s="3221">
        <v>0</v>
      </c>
      <c r="O108" s="3222">
        <v>7</v>
      </c>
      <c r="P108" s="3339">
        <v>0</v>
      </c>
      <c r="Q108" s="3222">
        <v>4</v>
      </c>
      <c r="R108" s="3339">
        <v>3</v>
      </c>
      <c r="S108" s="3222">
        <v>3</v>
      </c>
      <c r="T108" s="3339">
        <v>1</v>
      </c>
      <c r="U108" s="3222">
        <v>2</v>
      </c>
    </row>
    <row r="109" spans="1:21" ht="15" customHeight="1" x14ac:dyDescent="0.25">
      <c r="A109" s="6579" t="s">
        <v>2529</v>
      </c>
      <c r="B109" s="6579"/>
      <c r="C109" s="3409">
        <f t="shared" si="31"/>
        <v>0</v>
      </c>
      <c r="D109" s="638">
        <f t="shared" ref="D109:E111" si="32">SUM(J109+L109+N109+P109+R109+T109)</f>
        <v>0</v>
      </c>
      <c r="E109" s="3336">
        <f t="shared" si="32"/>
        <v>0</v>
      </c>
      <c r="F109" s="845"/>
      <c r="G109" s="3410"/>
      <c r="H109" s="845"/>
      <c r="I109" s="846"/>
      <c r="J109" s="620">
        <v>0</v>
      </c>
      <c r="K109" s="630">
        <v>0</v>
      </c>
      <c r="L109" s="620">
        <v>0</v>
      </c>
      <c r="M109" s="630">
        <v>0</v>
      </c>
      <c r="N109" s="620">
        <v>0</v>
      </c>
      <c r="O109" s="630">
        <v>0</v>
      </c>
      <c r="P109" s="3334">
        <v>0</v>
      </c>
      <c r="Q109" s="630">
        <v>0</v>
      </c>
      <c r="R109" s="3334">
        <v>0</v>
      </c>
      <c r="S109" s="630">
        <v>0</v>
      </c>
      <c r="T109" s="3334">
        <v>0</v>
      </c>
      <c r="U109" s="630">
        <v>0</v>
      </c>
    </row>
    <row r="110" spans="1:21" ht="15" customHeight="1" x14ac:dyDescent="0.25">
      <c r="A110" s="6579" t="s">
        <v>2530</v>
      </c>
      <c r="B110" s="6579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>
        <v>0</v>
      </c>
      <c r="K110" s="92">
        <v>0</v>
      </c>
      <c r="L110" s="90">
        <v>0</v>
      </c>
      <c r="M110" s="92">
        <v>0</v>
      </c>
      <c r="N110" s="90">
        <v>0</v>
      </c>
      <c r="O110" s="92">
        <v>0</v>
      </c>
      <c r="P110" s="93">
        <v>0</v>
      </c>
      <c r="Q110" s="92">
        <v>0</v>
      </c>
      <c r="R110" s="93">
        <v>0</v>
      </c>
      <c r="S110" s="92">
        <v>0</v>
      </c>
      <c r="T110" s="93">
        <v>0</v>
      </c>
      <c r="U110" s="92">
        <v>0</v>
      </c>
    </row>
    <row r="111" spans="1:21" ht="15" customHeight="1" x14ac:dyDescent="0.25">
      <c r="A111" s="6580" t="s">
        <v>2531</v>
      </c>
      <c r="B111" s="6581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>
        <v>0</v>
      </c>
      <c r="K111" s="92">
        <v>0</v>
      </c>
      <c r="L111" s="90">
        <v>0</v>
      </c>
      <c r="M111" s="92">
        <v>0</v>
      </c>
      <c r="N111" s="90">
        <v>0</v>
      </c>
      <c r="O111" s="92">
        <v>0</v>
      </c>
      <c r="P111" s="93">
        <v>0</v>
      </c>
      <c r="Q111" s="92">
        <v>0</v>
      </c>
      <c r="R111" s="93">
        <v>0</v>
      </c>
      <c r="S111" s="92">
        <v>0</v>
      </c>
      <c r="T111" s="93">
        <v>0</v>
      </c>
      <c r="U111" s="92">
        <v>0</v>
      </c>
    </row>
    <row r="112" spans="1:21" ht="15" customHeight="1" x14ac:dyDescent="0.25">
      <c r="A112" s="6580" t="s">
        <v>2532</v>
      </c>
      <c r="B112" s="6581"/>
      <c r="C112" s="3409">
        <f t="shared" si="31"/>
        <v>0</v>
      </c>
      <c r="D112" s="638">
        <f>+F112+H112</f>
        <v>0</v>
      </c>
      <c r="E112" s="3336">
        <f>+G112+I112</f>
        <v>0</v>
      </c>
      <c r="F112" s="90">
        <v>0</v>
      </c>
      <c r="G112" s="2056">
        <v>0</v>
      </c>
      <c r="H112" s="90">
        <v>0</v>
      </c>
      <c r="I112" s="91">
        <v>0</v>
      </c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0" t="s">
        <v>2533</v>
      </c>
      <c r="B113" s="6581"/>
      <c r="C113" s="3413">
        <f t="shared" si="31"/>
        <v>0</v>
      </c>
      <c r="D113" s="638">
        <f>+F113+H113</f>
        <v>0</v>
      </c>
      <c r="E113" s="3336">
        <f>+G113+I113</f>
        <v>0</v>
      </c>
      <c r="F113" s="90">
        <v>0</v>
      </c>
      <c r="G113" s="2056">
        <v>0</v>
      </c>
      <c r="H113" s="90">
        <v>0</v>
      </c>
      <c r="I113" s="91">
        <v>0</v>
      </c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2" t="s">
        <v>2534</v>
      </c>
      <c r="B114" s="3416" t="s">
        <v>2535</v>
      </c>
      <c r="C114" s="3322">
        <f t="shared" si="31"/>
        <v>28</v>
      </c>
      <c r="D114" s="3323">
        <f t="shared" ref="D114:E116" si="33">SUM(F114+H114+J114+L114+N114+P114+R114+T114)</f>
        <v>6</v>
      </c>
      <c r="E114" s="3310">
        <f t="shared" si="33"/>
        <v>22</v>
      </c>
      <c r="F114" s="3221">
        <v>0</v>
      </c>
      <c r="G114" s="3417">
        <v>0</v>
      </c>
      <c r="H114" s="3221">
        <v>0</v>
      </c>
      <c r="I114" s="3228">
        <v>0</v>
      </c>
      <c r="J114" s="3221">
        <v>1</v>
      </c>
      <c r="K114" s="3222">
        <v>0</v>
      </c>
      <c r="L114" s="3221">
        <v>1</v>
      </c>
      <c r="M114" s="3222">
        <v>6</v>
      </c>
      <c r="N114" s="3221">
        <v>0</v>
      </c>
      <c r="O114" s="3228">
        <v>7</v>
      </c>
      <c r="P114" s="3221">
        <v>0</v>
      </c>
      <c r="Q114" s="3228">
        <v>4</v>
      </c>
      <c r="R114" s="3221">
        <v>3</v>
      </c>
      <c r="S114" s="3228">
        <v>3</v>
      </c>
      <c r="T114" s="3221">
        <v>1</v>
      </c>
      <c r="U114" s="3228">
        <v>2</v>
      </c>
    </row>
    <row r="115" spans="1:27" ht="15" customHeight="1" x14ac:dyDescent="0.25">
      <c r="A115" s="6439"/>
      <c r="B115" s="3418" t="s">
        <v>2536</v>
      </c>
      <c r="C115" s="87">
        <f t="shared" si="31"/>
        <v>0</v>
      </c>
      <c r="D115" s="88">
        <f t="shared" si="33"/>
        <v>0</v>
      </c>
      <c r="E115" s="3419">
        <f t="shared" si="33"/>
        <v>0</v>
      </c>
      <c r="F115" s="90">
        <v>0</v>
      </c>
      <c r="G115" s="2056">
        <v>0</v>
      </c>
      <c r="H115" s="90">
        <v>0</v>
      </c>
      <c r="I115" s="91">
        <v>0</v>
      </c>
      <c r="J115" s="90">
        <v>0</v>
      </c>
      <c r="K115" s="92">
        <v>0</v>
      </c>
      <c r="L115" s="90">
        <v>0</v>
      </c>
      <c r="M115" s="92">
        <v>0</v>
      </c>
      <c r="N115" s="90">
        <v>0</v>
      </c>
      <c r="O115" s="91">
        <v>0</v>
      </c>
      <c r="P115" s="90">
        <v>0</v>
      </c>
      <c r="Q115" s="91">
        <v>0</v>
      </c>
      <c r="R115" s="90">
        <v>0</v>
      </c>
      <c r="S115" s="91">
        <v>0</v>
      </c>
      <c r="T115" s="90">
        <v>0</v>
      </c>
      <c r="U115" s="91">
        <v>0</v>
      </c>
    </row>
    <row r="116" spans="1:27" ht="19.5" customHeight="1" x14ac:dyDescent="0.25">
      <c r="A116" s="6441"/>
      <c r="B116" s="3420" t="s">
        <v>2537</v>
      </c>
      <c r="C116" s="3311">
        <f t="shared" si="31"/>
        <v>0</v>
      </c>
      <c r="D116" s="3337">
        <f t="shared" si="33"/>
        <v>0</v>
      </c>
      <c r="E116" s="259">
        <f t="shared" si="33"/>
        <v>0</v>
      </c>
      <c r="F116" s="3117">
        <v>0</v>
      </c>
      <c r="G116" s="138">
        <v>0</v>
      </c>
      <c r="H116" s="3117">
        <v>0</v>
      </c>
      <c r="I116" s="117">
        <v>0</v>
      </c>
      <c r="J116" s="3117">
        <v>0</v>
      </c>
      <c r="K116" s="3129">
        <v>0</v>
      </c>
      <c r="L116" s="3117">
        <v>0</v>
      </c>
      <c r="M116" s="3129">
        <v>0</v>
      </c>
      <c r="N116" s="3117">
        <v>0</v>
      </c>
      <c r="O116" s="117">
        <v>0</v>
      </c>
      <c r="P116" s="3117">
        <v>0</v>
      </c>
      <c r="Q116" s="117">
        <v>0</v>
      </c>
      <c r="R116" s="3117">
        <v>0</v>
      </c>
      <c r="S116" s="117">
        <v>0</v>
      </c>
      <c r="T116" s="3117">
        <v>0</v>
      </c>
      <c r="U116" s="117">
        <v>0</v>
      </c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69" t="s">
        <v>58</v>
      </c>
      <c r="B118" s="6469" t="s">
        <v>2453</v>
      </c>
      <c r="C118" s="6584" t="s">
        <v>1925</v>
      </c>
      <c r="D118" s="6455"/>
      <c r="E118" s="6456"/>
      <c r="F118" s="6503" t="s">
        <v>30</v>
      </c>
      <c r="G118" s="6480"/>
      <c r="H118" s="6480"/>
      <c r="I118" s="6480"/>
      <c r="J118" s="6480"/>
      <c r="K118" s="6480"/>
      <c r="L118" s="6480"/>
      <c r="M118" s="6480"/>
      <c r="N118" s="6480"/>
      <c r="O118" s="6480"/>
      <c r="P118" s="6480"/>
      <c r="Q118" s="6480"/>
      <c r="R118" s="6480"/>
      <c r="S118" s="6480"/>
      <c r="T118" s="6587"/>
      <c r="U118" s="6587"/>
      <c r="V118" s="6480"/>
      <c r="W118" s="6480"/>
      <c r="X118" s="6480"/>
      <c r="Y118" s="6480"/>
      <c r="Z118" s="6480"/>
      <c r="AA118" s="6577"/>
    </row>
    <row r="119" spans="1:27" ht="15" customHeight="1" x14ac:dyDescent="0.25">
      <c r="A119" s="6469"/>
      <c r="B119" s="6469"/>
      <c r="C119" s="6585"/>
      <c r="D119" s="6460"/>
      <c r="E119" s="6586"/>
      <c r="F119" s="6478" t="s">
        <v>2539</v>
      </c>
      <c r="G119" s="6519"/>
      <c r="H119" s="6478" t="s">
        <v>2540</v>
      </c>
      <c r="I119" s="6519"/>
      <c r="J119" s="6478" t="s">
        <v>1453</v>
      </c>
      <c r="K119" s="6519"/>
      <c r="L119" s="6458" t="s">
        <v>37</v>
      </c>
      <c r="M119" s="6519"/>
      <c r="N119" s="6478" t="s">
        <v>38</v>
      </c>
      <c r="O119" s="6519"/>
      <c r="P119" s="6478" t="s">
        <v>4</v>
      </c>
      <c r="Q119" s="6519"/>
      <c r="R119" s="6478" t="s">
        <v>5</v>
      </c>
      <c r="S119" s="6519"/>
      <c r="T119" s="6478" t="s">
        <v>3730</v>
      </c>
      <c r="U119" s="6519"/>
      <c r="V119" s="6478" t="s">
        <v>20</v>
      </c>
      <c r="W119" s="6519"/>
      <c r="X119" s="6478" t="s">
        <v>3731</v>
      </c>
      <c r="Y119" s="6519"/>
      <c r="Z119" s="6582" t="s">
        <v>32</v>
      </c>
      <c r="AA119" s="6583"/>
    </row>
    <row r="120" spans="1:27" ht="15" customHeight="1" x14ac:dyDescent="0.25">
      <c r="A120" s="6435"/>
      <c r="B120" s="6435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88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>
        <v>0</v>
      </c>
      <c r="G121" s="3228">
        <v>0</v>
      </c>
      <c r="H121" s="3221">
        <v>0</v>
      </c>
      <c r="I121" s="3222">
        <v>0</v>
      </c>
      <c r="J121" s="3221">
        <v>0</v>
      </c>
      <c r="K121" s="3222">
        <v>0</v>
      </c>
      <c r="L121" s="3436">
        <v>0</v>
      </c>
      <c r="M121" s="3222">
        <v>0</v>
      </c>
      <c r="N121" s="3221">
        <v>0</v>
      </c>
      <c r="O121" s="3222">
        <v>0</v>
      </c>
      <c r="P121" s="3221">
        <v>0</v>
      </c>
      <c r="Q121" s="3222">
        <v>0</v>
      </c>
      <c r="R121" s="3221">
        <v>0</v>
      </c>
      <c r="S121" s="3222">
        <v>0</v>
      </c>
      <c r="T121" s="3221">
        <v>0</v>
      </c>
      <c r="U121" s="3222">
        <v>0</v>
      </c>
      <c r="V121" s="3339">
        <v>0</v>
      </c>
      <c r="W121" s="3222">
        <v>0</v>
      </c>
      <c r="X121" s="3339">
        <v>0</v>
      </c>
      <c r="Y121" s="3222">
        <v>0</v>
      </c>
      <c r="Z121" s="3417">
        <v>0</v>
      </c>
      <c r="AA121" s="3437">
        <v>0</v>
      </c>
    </row>
    <row r="122" spans="1:27" ht="15" customHeight="1" x14ac:dyDescent="0.25">
      <c r="A122" s="6590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>
        <v>0</v>
      </c>
      <c r="G122" s="3171">
        <v>0</v>
      </c>
      <c r="H122" s="620">
        <v>0</v>
      </c>
      <c r="I122" s="630">
        <v>0</v>
      </c>
      <c r="J122" s="620">
        <v>0</v>
      </c>
      <c r="K122" s="630">
        <v>0</v>
      </c>
      <c r="L122" s="3440">
        <v>0</v>
      </c>
      <c r="M122" s="630">
        <v>0</v>
      </c>
      <c r="N122" s="620">
        <v>0</v>
      </c>
      <c r="O122" s="630">
        <v>0</v>
      </c>
      <c r="P122" s="620">
        <v>0</v>
      </c>
      <c r="Q122" s="630">
        <v>0</v>
      </c>
      <c r="R122" s="620">
        <v>0</v>
      </c>
      <c r="S122" s="630">
        <v>0</v>
      </c>
      <c r="T122" s="620">
        <v>0</v>
      </c>
      <c r="U122" s="630">
        <v>0</v>
      </c>
      <c r="V122" s="3334">
        <v>0</v>
      </c>
      <c r="W122" s="630">
        <v>0</v>
      </c>
      <c r="X122" s="3334">
        <v>0</v>
      </c>
      <c r="Y122" s="630">
        <v>0</v>
      </c>
      <c r="Z122" s="3441">
        <v>0</v>
      </c>
      <c r="AA122" s="853">
        <v>0</v>
      </c>
    </row>
    <row r="123" spans="1:27" ht="15" customHeight="1" x14ac:dyDescent="0.25">
      <c r="A123" s="6590"/>
      <c r="B123" s="3333" t="s">
        <v>2544</v>
      </c>
      <c r="C123" s="2190">
        <f t="shared" si="34"/>
        <v>0</v>
      </c>
      <c r="D123" s="3438">
        <f t="shared" si="35"/>
        <v>0</v>
      </c>
      <c r="E123" s="3439">
        <f t="shared" si="35"/>
        <v>0</v>
      </c>
      <c r="F123" s="620">
        <v>0</v>
      </c>
      <c r="G123" s="3171">
        <v>0</v>
      </c>
      <c r="H123" s="620">
        <v>0</v>
      </c>
      <c r="I123" s="630">
        <v>0</v>
      </c>
      <c r="J123" s="620">
        <v>0</v>
      </c>
      <c r="K123" s="630">
        <v>0</v>
      </c>
      <c r="L123" s="3440">
        <v>0</v>
      </c>
      <c r="M123" s="630">
        <v>0</v>
      </c>
      <c r="N123" s="620">
        <v>0</v>
      </c>
      <c r="O123" s="630">
        <v>0</v>
      </c>
      <c r="P123" s="620">
        <v>0</v>
      </c>
      <c r="Q123" s="630">
        <v>0</v>
      </c>
      <c r="R123" s="620">
        <v>0</v>
      </c>
      <c r="S123" s="630">
        <v>0</v>
      </c>
      <c r="T123" s="620">
        <v>0</v>
      </c>
      <c r="U123" s="630">
        <v>0</v>
      </c>
      <c r="V123" s="3334">
        <v>0</v>
      </c>
      <c r="W123" s="630">
        <v>0</v>
      </c>
      <c r="X123" s="3334">
        <v>0</v>
      </c>
      <c r="Y123" s="630">
        <v>0</v>
      </c>
      <c r="Z123" s="3441">
        <v>0</v>
      </c>
      <c r="AA123" s="853">
        <v>0</v>
      </c>
    </row>
    <row r="124" spans="1:27" ht="15" customHeight="1" x14ac:dyDescent="0.25">
      <c r="A124" s="6489"/>
      <c r="B124" s="3333" t="s">
        <v>2545</v>
      </c>
      <c r="C124" s="3284">
        <f t="shared" si="34"/>
        <v>0</v>
      </c>
      <c r="D124" s="918">
        <f t="shared" si="35"/>
        <v>0</v>
      </c>
      <c r="E124" s="791">
        <f t="shared" si="35"/>
        <v>0</v>
      </c>
      <c r="F124" s="620">
        <v>0</v>
      </c>
      <c r="G124" s="3171">
        <v>0</v>
      </c>
      <c r="H124" s="620">
        <v>0</v>
      </c>
      <c r="I124" s="630">
        <v>0</v>
      </c>
      <c r="J124" s="620">
        <v>0</v>
      </c>
      <c r="K124" s="630">
        <v>0</v>
      </c>
      <c r="L124" s="3440">
        <v>0</v>
      </c>
      <c r="M124" s="630">
        <v>0</v>
      </c>
      <c r="N124" s="620">
        <v>0</v>
      </c>
      <c r="O124" s="630">
        <v>0</v>
      </c>
      <c r="P124" s="620">
        <v>0</v>
      </c>
      <c r="Q124" s="630">
        <v>0</v>
      </c>
      <c r="R124" s="620">
        <v>0</v>
      </c>
      <c r="S124" s="630">
        <v>0</v>
      </c>
      <c r="T124" s="620">
        <v>0</v>
      </c>
      <c r="U124" s="630">
        <v>0</v>
      </c>
      <c r="V124" s="3334">
        <v>0</v>
      </c>
      <c r="W124" s="630">
        <v>0</v>
      </c>
      <c r="X124" s="3334">
        <v>0</v>
      </c>
      <c r="Y124" s="630">
        <v>0</v>
      </c>
      <c r="Z124" s="3441">
        <v>0</v>
      </c>
      <c r="AA124" s="853">
        <v>0</v>
      </c>
    </row>
    <row r="125" spans="1:27" ht="15" customHeight="1" x14ac:dyDescent="0.25">
      <c r="A125" s="6591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>
        <v>0</v>
      </c>
      <c r="G125" s="117">
        <v>0</v>
      </c>
      <c r="H125" s="3117">
        <v>0</v>
      </c>
      <c r="I125" s="3129">
        <v>0</v>
      </c>
      <c r="J125" s="3117">
        <v>0</v>
      </c>
      <c r="K125" s="3129">
        <v>0</v>
      </c>
      <c r="L125" s="138">
        <v>0</v>
      </c>
      <c r="M125" s="3129">
        <v>0</v>
      </c>
      <c r="N125" s="3117">
        <v>0</v>
      </c>
      <c r="O125" s="3129">
        <v>0</v>
      </c>
      <c r="P125" s="3117">
        <v>0</v>
      </c>
      <c r="Q125" s="3129">
        <v>0</v>
      </c>
      <c r="R125" s="3117">
        <v>0</v>
      </c>
      <c r="S125" s="3129">
        <v>0</v>
      </c>
      <c r="T125" s="3117">
        <v>0</v>
      </c>
      <c r="U125" s="3129">
        <v>0</v>
      </c>
      <c r="V125" s="118">
        <v>0</v>
      </c>
      <c r="W125" s="3129">
        <v>0</v>
      </c>
      <c r="X125" s="118">
        <v>0</v>
      </c>
      <c r="Y125" s="3129">
        <v>0</v>
      </c>
      <c r="Z125" s="3444">
        <v>0</v>
      </c>
      <c r="AA125" s="3445">
        <v>0</v>
      </c>
    </row>
    <row r="126" spans="1:27" ht="15" customHeight="1" x14ac:dyDescent="0.25">
      <c r="A126" s="6488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>
        <v>0</v>
      </c>
      <c r="G126" s="3228">
        <v>0</v>
      </c>
      <c r="H126" s="3221">
        <v>0</v>
      </c>
      <c r="I126" s="3222">
        <v>0</v>
      </c>
      <c r="J126" s="3221">
        <v>0</v>
      </c>
      <c r="K126" s="3222">
        <v>0</v>
      </c>
      <c r="L126" s="3436">
        <v>0</v>
      </c>
      <c r="M126" s="3222">
        <v>0</v>
      </c>
      <c r="N126" s="3221">
        <v>0</v>
      </c>
      <c r="O126" s="3222">
        <v>0</v>
      </c>
      <c r="P126" s="3221">
        <v>0</v>
      </c>
      <c r="Q126" s="3222">
        <v>0</v>
      </c>
      <c r="R126" s="3221">
        <v>0</v>
      </c>
      <c r="S126" s="3222">
        <v>0</v>
      </c>
      <c r="T126" s="3221">
        <v>0</v>
      </c>
      <c r="U126" s="3222">
        <v>0</v>
      </c>
      <c r="V126" s="3339">
        <v>0</v>
      </c>
      <c r="W126" s="3222">
        <v>0</v>
      </c>
      <c r="X126" s="3339">
        <v>0</v>
      </c>
      <c r="Y126" s="3222">
        <v>0</v>
      </c>
      <c r="Z126" s="3417">
        <v>0</v>
      </c>
      <c r="AA126" s="3437">
        <v>0</v>
      </c>
    </row>
    <row r="127" spans="1:27" ht="15" customHeight="1" x14ac:dyDescent="0.25">
      <c r="A127" s="6590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>
        <v>0</v>
      </c>
      <c r="G127" s="3171">
        <v>0</v>
      </c>
      <c r="H127" s="620">
        <v>0</v>
      </c>
      <c r="I127" s="630">
        <v>0</v>
      </c>
      <c r="J127" s="620">
        <v>0</v>
      </c>
      <c r="K127" s="630">
        <v>0</v>
      </c>
      <c r="L127" s="3440">
        <v>0</v>
      </c>
      <c r="M127" s="630">
        <v>0</v>
      </c>
      <c r="N127" s="620">
        <v>0</v>
      </c>
      <c r="O127" s="630">
        <v>0</v>
      </c>
      <c r="P127" s="620">
        <v>0</v>
      </c>
      <c r="Q127" s="630">
        <v>0</v>
      </c>
      <c r="R127" s="620">
        <v>0</v>
      </c>
      <c r="S127" s="630">
        <v>0</v>
      </c>
      <c r="T127" s="620">
        <v>0</v>
      </c>
      <c r="U127" s="630">
        <v>0</v>
      </c>
      <c r="V127" s="3334">
        <v>0</v>
      </c>
      <c r="W127" s="630">
        <v>0</v>
      </c>
      <c r="X127" s="3334">
        <v>0</v>
      </c>
      <c r="Y127" s="630">
        <v>0</v>
      </c>
      <c r="Z127" s="3441">
        <v>0</v>
      </c>
      <c r="AA127" s="853">
        <v>0</v>
      </c>
    </row>
    <row r="128" spans="1:27" ht="15" customHeight="1" x14ac:dyDescent="0.25">
      <c r="A128" s="6590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>
        <v>0</v>
      </c>
      <c r="G128" s="3171">
        <v>0</v>
      </c>
      <c r="H128" s="620">
        <v>0</v>
      </c>
      <c r="I128" s="630">
        <v>0</v>
      </c>
      <c r="J128" s="620">
        <v>0</v>
      </c>
      <c r="K128" s="630">
        <v>0</v>
      </c>
      <c r="L128" s="3440">
        <v>0</v>
      </c>
      <c r="M128" s="630">
        <v>0</v>
      </c>
      <c r="N128" s="620">
        <v>0</v>
      </c>
      <c r="O128" s="630">
        <v>0</v>
      </c>
      <c r="P128" s="620">
        <v>0</v>
      </c>
      <c r="Q128" s="630">
        <v>0</v>
      </c>
      <c r="R128" s="620">
        <v>0</v>
      </c>
      <c r="S128" s="630">
        <v>0</v>
      </c>
      <c r="T128" s="620">
        <v>0</v>
      </c>
      <c r="U128" s="630">
        <v>0</v>
      </c>
      <c r="V128" s="3334">
        <v>0</v>
      </c>
      <c r="W128" s="630">
        <v>0</v>
      </c>
      <c r="X128" s="3334">
        <v>0</v>
      </c>
      <c r="Y128" s="630">
        <v>0</v>
      </c>
      <c r="Z128" s="3441">
        <v>0</v>
      </c>
      <c r="AA128" s="853">
        <v>0</v>
      </c>
    </row>
    <row r="129" spans="1:27" ht="15" customHeight="1" x14ac:dyDescent="0.25">
      <c r="A129" s="6489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>
        <v>0</v>
      </c>
      <c r="G129" s="3171">
        <v>0</v>
      </c>
      <c r="H129" s="620">
        <v>0</v>
      </c>
      <c r="I129" s="630">
        <v>0</v>
      </c>
      <c r="J129" s="620">
        <v>0</v>
      </c>
      <c r="K129" s="630">
        <v>0</v>
      </c>
      <c r="L129" s="3440">
        <v>0</v>
      </c>
      <c r="M129" s="630">
        <v>0</v>
      </c>
      <c r="N129" s="620">
        <v>0</v>
      </c>
      <c r="O129" s="630">
        <v>0</v>
      </c>
      <c r="P129" s="620">
        <v>0</v>
      </c>
      <c r="Q129" s="630">
        <v>0</v>
      </c>
      <c r="R129" s="620">
        <v>0</v>
      </c>
      <c r="S129" s="630">
        <v>0</v>
      </c>
      <c r="T129" s="620">
        <v>0</v>
      </c>
      <c r="U129" s="630">
        <v>0</v>
      </c>
      <c r="V129" s="3334">
        <v>0</v>
      </c>
      <c r="W129" s="630">
        <v>0</v>
      </c>
      <c r="X129" s="3334">
        <v>0</v>
      </c>
      <c r="Y129" s="630">
        <v>0</v>
      </c>
      <c r="Z129" s="3441">
        <v>0</v>
      </c>
      <c r="AA129" s="853">
        <v>0</v>
      </c>
    </row>
    <row r="130" spans="1:27" ht="15" customHeight="1" x14ac:dyDescent="0.25">
      <c r="A130" s="6591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>
        <v>0</v>
      </c>
      <c r="G130" s="117">
        <v>0</v>
      </c>
      <c r="H130" s="3117">
        <v>0</v>
      </c>
      <c r="I130" s="3129">
        <v>0</v>
      </c>
      <c r="J130" s="3117">
        <v>0</v>
      </c>
      <c r="K130" s="3129">
        <v>0</v>
      </c>
      <c r="L130" s="138">
        <v>0</v>
      </c>
      <c r="M130" s="3129">
        <v>0</v>
      </c>
      <c r="N130" s="3117">
        <v>0</v>
      </c>
      <c r="O130" s="3129">
        <v>0</v>
      </c>
      <c r="P130" s="3117">
        <v>0</v>
      </c>
      <c r="Q130" s="3129">
        <v>0</v>
      </c>
      <c r="R130" s="3117">
        <v>0</v>
      </c>
      <c r="S130" s="3129">
        <v>0</v>
      </c>
      <c r="T130" s="3117">
        <v>0</v>
      </c>
      <c r="U130" s="3129">
        <v>0</v>
      </c>
      <c r="V130" s="118">
        <v>0</v>
      </c>
      <c r="W130" s="3129">
        <v>0</v>
      </c>
      <c r="X130" s="118">
        <v>0</v>
      </c>
      <c r="Y130" s="3129">
        <v>0</v>
      </c>
      <c r="Z130" s="3444">
        <v>0</v>
      </c>
      <c r="AA130" s="3445">
        <v>0</v>
      </c>
    </row>
    <row r="131" spans="1:27" ht="15" customHeight="1" x14ac:dyDescent="0.25">
      <c r="A131" s="6472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>
        <v>0</v>
      </c>
      <c r="G131" s="3228">
        <v>0</v>
      </c>
      <c r="H131" s="3221">
        <v>0</v>
      </c>
      <c r="I131" s="3222">
        <v>0</v>
      </c>
      <c r="J131" s="3221">
        <v>0</v>
      </c>
      <c r="K131" s="3222">
        <v>0</v>
      </c>
      <c r="L131" s="3436">
        <v>0</v>
      </c>
      <c r="M131" s="3222">
        <v>0</v>
      </c>
      <c r="N131" s="3221">
        <v>0</v>
      </c>
      <c r="O131" s="3222">
        <v>0</v>
      </c>
      <c r="P131" s="3221">
        <v>0</v>
      </c>
      <c r="Q131" s="3222">
        <v>0</v>
      </c>
      <c r="R131" s="3221">
        <v>0</v>
      </c>
      <c r="S131" s="3222">
        <v>0</v>
      </c>
      <c r="T131" s="3221">
        <v>0</v>
      </c>
      <c r="U131" s="3222">
        <v>0</v>
      </c>
      <c r="V131" s="3339">
        <v>0</v>
      </c>
      <c r="W131" s="3222">
        <v>0</v>
      </c>
      <c r="X131" s="3339">
        <v>0</v>
      </c>
      <c r="Y131" s="3222">
        <v>0</v>
      </c>
      <c r="Z131" s="3417">
        <v>0</v>
      </c>
      <c r="AA131" s="3437">
        <v>0</v>
      </c>
    </row>
    <row r="132" spans="1:27" ht="15" customHeight="1" x14ac:dyDescent="0.25">
      <c r="A132" s="6439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>
        <v>0</v>
      </c>
      <c r="G132" s="3171">
        <v>0</v>
      </c>
      <c r="H132" s="620">
        <v>0</v>
      </c>
      <c r="I132" s="630">
        <v>0</v>
      </c>
      <c r="J132" s="620">
        <v>0</v>
      </c>
      <c r="K132" s="630">
        <v>0</v>
      </c>
      <c r="L132" s="3440">
        <v>0</v>
      </c>
      <c r="M132" s="630">
        <v>0</v>
      </c>
      <c r="N132" s="620">
        <v>0</v>
      </c>
      <c r="O132" s="630">
        <v>0</v>
      </c>
      <c r="P132" s="620">
        <v>0</v>
      </c>
      <c r="Q132" s="630">
        <v>0</v>
      </c>
      <c r="R132" s="620">
        <v>0</v>
      </c>
      <c r="S132" s="630">
        <v>0</v>
      </c>
      <c r="T132" s="620">
        <v>0</v>
      </c>
      <c r="U132" s="630">
        <v>0</v>
      </c>
      <c r="V132" s="3334">
        <v>0</v>
      </c>
      <c r="W132" s="630">
        <v>0</v>
      </c>
      <c r="X132" s="3334">
        <v>0</v>
      </c>
      <c r="Y132" s="630">
        <v>0</v>
      </c>
      <c r="Z132" s="3441">
        <v>0</v>
      </c>
      <c r="AA132" s="853">
        <v>0</v>
      </c>
    </row>
    <row r="133" spans="1:27" ht="15" customHeight="1" x14ac:dyDescent="0.25">
      <c r="A133" s="6439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>
        <v>0</v>
      </c>
      <c r="G133" s="3171">
        <v>0</v>
      </c>
      <c r="H133" s="620">
        <v>0</v>
      </c>
      <c r="I133" s="630">
        <v>0</v>
      </c>
      <c r="J133" s="620">
        <v>0</v>
      </c>
      <c r="K133" s="630">
        <v>0</v>
      </c>
      <c r="L133" s="3440">
        <v>0</v>
      </c>
      <c r="M133" s="630">
        <v>0</v>
      </c>
      <c r="N133" s="620">
        <v>0</v>
      </c>
      <c r="O133" s="630">
        <v>0</v>
      </c>
      <c r="P133" s="620">
        <v>0</v>
      </c>
      <c r="Q133" s="630">
        <v>0</v>
      </c>
      <c r="R133" s="620">
        <v>0</v>
      </c>
      <c r="S133" s="630">
        <v>0</v>
      </c>
      <c r="T133" s="620">
        <v>0</v>
      </c>
      <c r="U133" s="630">
        <v>0</v>
      </c>
      <c r="V133" s="3334">
        <v>0</v>
      </c>
      <c r="W133" s="630">
        <v>0</v>
      </c>
      <c r="X133" s="3334">
        <v>0</v>
      </c>
      <c r="Y133" s="630">
        <v>0</v>
      </c>
      <c r="Z133" s="3441">
        <v>0</v>
      </c>
      <c r="AA133" s="853">
        <v>0</v>
      </c>
    </row>
    <row r="134" spans="1:27" ht="15" customHeight="1" x14ac:dyDescent="0.25">
      <c r="A134" s="6439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>
        <v>0</v>
      </c>
      <c r="G134" s="3171">
        <v>0</v>
      </c>
      <c r="H134" s="620">
        <v>0</v>
      </c>
      <c r="I134" s="630">
        <v>0</v>
      </c>
      <c r="J134" s="620">
        <v>0</v>
      </c>
      <c r="K134" s="630">
        <v>0</v>
      </c>
      <c r="L134" s="3440">
        <v>0</v>
      </c>
      <c r="M134" s="630">
        <v>0</v>
      </c>
      <c r="N134" s="620">
        <v>0</v>
      </c>
      <c r="O134" s="630">
        <v>0</v>
      </c>
      <c r="P134" s="620">
        <v>0</v>
      </c>
      <c r="Q134" s="630">
        <v>0</v>
      </c>
      <c r="R134" s="620">
        <v>0</v>
      </c>
      <c r="S134" s="630">
        <v>0</v>
      </c>
      <c r="T134" s="620">
        <v>0</v>
      </c>
      <c r="U134" s="630">
        <v>0</v>
      </c>
      <c r="V134" s="3334">
        <v>0</v>
      </c>
      <c r="W134" s="630">
        <v>0</v>
      </c>
      <c r="X134" s="3334">
        <v>0</v>
      </c>
      <c r="Y134" s="630">
        <v>0</v>
      </c>
      <c r="Z134" s="3441">
        <v>0</v>
      </c>
      <c r="AA134" s="853">
        <v>0</v>
      </c>
    </row>
    <row r="135" spans="1:27" ht="15" customHeight="1" x14ac:dyDescent="0.25">
      <c r="A135" s="6441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>
        <v>0</v>
      </c>
      <c r="G135" s="117">
        <v>0</v>
      </c>
      <c r="H135" s="3117">
        <v>0</v>
      </c>
      <c r="I135" s="3129">
        <v>0</v>
      </c>
      <c r="J135" s="3117">
        <v>0</v>
      </c>
      <c r="K135" s="3129">
        <v>0</v>
      </c>
      <c r="L135" s="138">
        <v>0</v>
      </c>
      <c r="M135" s="3129">
        <v>0</v>
      </c>
      <c r="N135" s="3117">
        <v>0</v>
      </c>
      <c r="O135" s="3129">
        <v>0</v>
      </c>
      <c r="P135" s="3117">
        <v>0</v>
      </c>
      <c r="Q135" s="3129">
        <v>0</v>
      </c>
      <c r="R135" s="3117">
        <v>0</v>
      </c>
      <c r="S135" s="3129">
        <v>0</v>
      </c>
      <c r="T135" s="3117">
        <v>0</v>
      </c>
      <c r="U135" s="3129">
        <v>0</v>
      </c>
      <c r="V135" s="118">
        <v>0</v>
      </c>
      <c r="W135" s="3129">
        <v>0</v>
      </c>
      <c r="X135" s="118">
        <v>0</v>
      </c>
      <c r="Y135" s="3129">
        <v>0</v>
      </c>
      <c r="Z135" s="3444">
        <v>0</v>
      </c>
      <c r="AA135" s="3445">
        <v>0</v>
      </c>
    </row>
    <row r="136" spans="1:27" ht="15" customHeight="1" x14ac:dyDescent="0.25">
      <c r="A136" s="6488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>
        <v>0</v>
      </c>
      <c r="G136" s="3228">
        <v>0</v>
      </c>
      <c r="H136" s="3221">
        <v>0</v>
      </c>
      <c r="I136" s="3222">
        <v>0</v>
      </c>
      <c r="J136" s="3221">
        <v>0</v>
      </c>
      <c r="K136" s="3222">
        <v>0</v>
      </c>
      <c r="L136" s="3436">
        <v>0</v>
      </c>
      <c r="M136" s="3222">
        <v>0</v>
      </c>
      <c r="N136" s="3221">
        <v>0</v>
      </c>
      <c r="O136" s="3222">
        <v>0</v>
      </c>
      <c r="P136" s="3221">
        <v>0</v>
      </c>
      <c r="Q136" s="3222">
        <v>0</v>
      </c>
      <c r="R136" s="3221">
        <v>0</v>
      </c>
      <c r="S136" s="3222">
        <v>0</v>
      </c>
      <c r="T136" s="3221">
        <v>0</v>
      </c>
      <c r="U136" s="3222">
        <v>0</v>
      </c>
      <c r="V136" s="3339">
        <v>0</v>
      </c>
      <c r="W136" s="3222">
        <v>0</v>
      </c>
      <c r="X136" s="3339">
        <v>0</v>
      </c>
      <c r="Y136" s="3222">
        <v>0</v>
      </c>
      <c r="Z136" s="3417">
        <v>0</v>
      </c>
      <c r="AA136" s="3437">
        <v>0</v>
      </c>
    </row>
    <row r="137" spans="1:27" ht="15" customHeight="1" x14ac:dyDescent="0.25">
      <c r="A137" s="6590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>
        <v>0</v>
      </c>
      <c r="G137" s="3171">
        <v>0</v>
      </c>
      <c r="H137" s="620">
        <v>0</v>
      </c>
      <c r="I137" s="630">
        <v>0</v>
      </c>
      <c r="J137" s="620">
        <v>0</v>
      </c>
      <c r="K137" s="630">
        <v>0</v>
      </c>
      <c r="L137" s="3440">
        <v>0</v>
      </c>
      <c r="M137" s="630">
        <v>0</v>
      </c>
      <c r="N137" s="620">
        <v>0</v>
      </c>
      <c r="O137" s="630">
        <v>0</v>
      </c>
      <c r="P137" s="620">
        <v>0</v>
      </c>
      <c r="Q137" s="630">
        <v>0</v>
      </c>
      <c r="R137" s="620">
        <v>0</v>
      </c>
      <c r="S137" s="630">
        <v>0</v>
      </c>
      <c r="T137" s="620">
        <v>0</v>
      </c>
      <c r="U137" s="630">
        <v>0</v>
      </c>
      <c r="V137" s="3334">
        <v>0</v>
      </c>
      <c r="W137" s="630">
        <v>0</v>
      </c>
      <c r="X137" s="3334">
        <v>0</v>
      </c>
      <c r="Y137" s="630">
        <v>0</v>
      </c>
      <c r="Z137" s="3441">
        <v>0</v>
      </c>
      <c r="AA137" s="853">
        <v>0</v>
      </c>
    </row>
    <row r="138" spans="1:27" ht="15" customHeight="1" x14ac:dyDescent="0.25">
      <c r="A138" s="6590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>
        <v>0</v>
      </c>
      <c r="G138" s="3171">
        <v>0</v>
      </c>
      <c r="H138" s="620">
        <v>0</v>
      </c>
      <c r="I138" s="630">
        <v>0</v>
      </c>
      <c r="J138" s="620">
        <v>0</v>
      </c>
      <c r="K138" s="630">
        <v>0</v>
      </c>
      <c r="L138" s="3440">
        <v>0</v>
      </c>
      <c r="M138" s="630">
        <v>0</v>
      </c>
      <c r="N138" s="620">
        <v>0</v>
      </c>
      <c r="O138" s="630">
        <v>0</v>
      </c>
      <c r="P138" s="620">
        <v>0</v>
      </c>
      <c r="Q138" s="630">
        <v>0</v>
      </c>
      <c r="R138" s="620">
        <v>0</v>
      </c>
      <c r="S138" s="630">
        <v>0</v>
      </c>
      <c r="T138" s="620">
        <v>0</v>
      </c>
      <c r="U138" s="630">
        <v>0</v>
      </c>
      <c r="V138" s="3334">
        <v>0</v>
      </c>
      <c r="W138" s="630">
        <v>0</v>
      </c>
      <c r="X138" s="3334">
        <v>0</v>
      </c>
      <c r="Y138" s="630">
        <v>0</v>
      </c>
      <c r="Z138" s="3441">
        <v>0</v>
      </c>
      <c r="AA138" s="853">
        <v>0</v>
      </c>
    </row>
    <row r="139" spans="1:27" ht="15" customHeight="1" x14ac:dyDescent="0.25">
      <c r="A139" s="6489"/>
      <c r="B139" s="3333" t="s">
        <v>2545</v>
      </c>
      <c r="C139" s="3284">
        <f t="shared" si="34"/>
        <v>0</v>
      </c>
      <c r="D139" s="918">
        <f t="shared" si="35"/>
        <v>0</v>
      </c>
      <c r="E139" s="791">
        <f t="shared" si="35"/>
        <v>0</v>
      </c>
      <c r="F139" s="620">
        <v>0</v>
      </c>
      <c r="G139" s="3171">
        <v>0</v>
      </c>
      <c r="H139" s="620">
        <v>0</v>
      </c>
      <c r="I139" s="630">
        <v>0</v>
      </c>
      <c r="J139" s="620">
        <v>0</v>
      </c>
      <c r="K139" s="630">
        <v>0</v>
      </c>
      <c r="L139" s="3440">
        <v>0</v>
      </c>
      <c r="M139" s="630">
        <v>0</v>
      </c>
      <c r="N139" s="620">
        <v>0</v>
      </c>
      <c r="O139" s="630">
        <v>0</v>
      </c>
      <c r="P139" s="620">
        <v>0</v>
      </c>
      <c r="Q139" s="630">
        <v>0</v>
      </c>
      <c r="R139" s="620">
        <v>0</v>
      </c>
      <c r="S139" s="630">
        <v>0</v>
      </c>
      <c r="T139" s="620">
        <v>0</v>
      </c>
      <c r="U139" s="630">
        <v>0</v>
      </c>
      <c r="V139" s="3334">
        <v>0</v>
      </c>
      <c r="W139" s="630">
        <v>0</v>
      </c>
      <c r="X139" s="3334">
        <v>0</v>
      </c>
      <c r="Y139" s="630">
        <v>0</v>
      </c>
      <c r="Z139" s="3441">
        <v>0</v>
      </c>
      <c r="AA139" s="853">
        <v>0</v>
      </c>
    </row>
    <row r="140" spans="1:27" ht="15" customHeight="1" x14ac:dyDescent="0.25">
      <c r="A140" s="6591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>
        <v>0</v>
      </c>
      <c r="G140" s="117">
        <v>0</v>
      </c>
      <c r="H140" s="3117">
        <v>0</v>
      </c>
      <c r="I140" s="3129">
        <v>0</v>
      </c>
      <c r="J140" s="3117">
        <v>0</v>
      </c>
      <c r="K140" s="3129">
        <v>0</v>
      </c>
      <c r="L140" s="138">
        <v>0</v>
      </c>
      <c r="M140" s="3129">
        <v>0</v>
      </c>
      <c r="N140" s="3117">
        <v>0</v>
      </c>
      <c r="O140" s="3129">
        <v>0</v>
      </c>
      <c r="P140" s="3117">
        <v>0</v>
      </c>
      <c r="Q140" s="3129">
        <v>0</v>
      </c>
      <c r="R140" s="3117">
        <v>0</v>
      </c>
      <c r="S140" s="3129">
        <v>0</v>
      </c>
      <c r="T140" s="3117">
        <v>0</v>
      </c>
      <c r="U140" s="3129">
        <v>0</v>
      </c>
      <c r="V140" s="118">
        <v>0</v>
      </c>
      <c r="W140" s="3129">
        <v>0</v>
      </c>
      <c r="X140" s="118">
        <v>0</v>
      </c>
      <c r="Y140" s="3129">
        <v>0</v>
      </c>
      <c r="Z140" s="3444">
        <v>0</v>
      </c>
      <c r="AA140" s="3445">
        <v>0</v>
      </c>
    </row>
    <row r="141" spans="1:27" ht="15" customHeight="1" x14ac:dyDescent="0.25">
      <c r="A141" s="6488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>
        <v>0</v>
      </c>
      <c r="G141" s="3228">
        <v>0</v>
      </c>
      <c r="H141" s="3221">
        <v>0</v>
      </c>
      <c r="I141" s="3222">
        <v>0</v>
      </c>
      <c r="J141" s="3221">
        <v>0</v>
      </c>
      <c r="K141" s="3222">
        <v>0</v>
      </c>
      <c r="L141" s="3436">
        <v>0</v>
      </c>
      <c r="M141" s="3222">
        <v>0</v>
      </c>
      <c r="N141" s="3221">
        <v>0</v>
      </c>
      <c r="O141" s="3222">
        <v>0</v>
      </c>
      <c r="P141" s="3221">
        <v>0</v>
      </c>
      <c r="Q141" s="3222">
        <v>0</v>
      </c>
      <c r="R141" s="3221">
        <v>0</v>
      </c>
      <c r="S141" s="3222">
        <v>0</v>
      </c>
      <c r="T141" s="3221">
        <v>0</v>
      </c>
      <c r="U141" s="3222">
        <v>0</v>
      </c>
      <c r="V141" s="3339">
        <v>0</v>
      </c>
      <c r="W141" s="3222">
        <v>0</v>
      </c>
      <c r="X141" s="3339">
        <v>0</v>
      </c>
      <c r="Y141" s="3222">
        <v>0</v>
      </c>
      <c r="Z141" s="3417">
        <v>0</v>
      </c>
      <c r="AA141" s="3437">
        <v>0</v>
      </c>
    </row>
    <row r="142" spans="1:27" ht="15" customHeight="1" x14ac:dyDescent="0.25">
      <c r="A142" s="6590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>
        <v>0</v>
      </c>
      <c r="G142" s="3171">
        <v>0</v>
      </c>
      <c r="H142" s="620">
        <v>0</v>
      </c>
      <c r="I142" s="630">
        <v>0</v>
      </c>
      <c r="J142" s="620">
        <v>0</v>
      </c>
      <c r="K142" s="630">
        <v>0</v>
      </c>
      <c r="L142" s="3440">
        <v>0</v>
      </c>
      <c r="M142" s="630">
        <v>0</v>
      </c>
      <c r="N142" s="620">
        <v>0</v>
      </c>
      <c r="O142" s="630">
        <v>0</v>
      </c>
      <c r="P142" s="620">
        <v>0</v>
      </c>
      <c r="Q142" s="630">
        <v>0</v>
      </c>
      <c r="R142" s="620">
        <v>0</v>
      </c>
      <c r="S142" s="630">
        <v>0</v>
      </c>
      <c r="T142" s="620">
        <v>0</v>
      </c>
      <c r="U142" s="630">
        <v>0</v>
      </c>
      <c r="V142" s="3334">
        <v>0</v>
      </c>
      <c r="W142" s="630">
        <v>0</v>
      </c>
      <c r="X142" s="3334">
        <v>0</v>
      </c>
      <c r="Y142" s="630">
        <v>0</v>
      </c>
      <c r="Z142" s="3441">
        <v>0</v>
      </c>
      <c r="AA142" s="853">
        <v>0</v>
      </c>
    </row>
    <row r="143" spans="1:27" ht="15" customHeight="1" x14ac:dyDescent="0.25">
      <c r="A143" s="6590"/>
      <c r="B143" s="3333" t="s">
        <v>2544</v>
      </c>
      <c r="C143" s="2190">
        <f t="shared" si="34"/>
        <v>0</v>
      </c>
      <c r="D143" s="3438">
        <f t="shared" si="35"/>
        <v>0</v>
      </c>
      <c r="E143" s="3439">
        <f t="shared" si="35"/>
        <v>0</v>
      </c>
      <c r="F143" s="620">
        <v>0</v>
      </c>
      <c r="G143" s="3171">
        <v>0</v>
      </c>
      <c r="H143" s="620">
        <v>0</v>
      </c>
      <c r="I143" s="630">
        <v>0</v>
      </c>
      <c r="J143" s="620">
        <v>0</v>
      </c>
      <c r="K143" s="630">
        <v>0</v>
      </c>
      <c r="L143" s="3440">
        <v>0</v>
      </c>
      <c r="M143" s="630">
        <v>0</v>
      </c>
      <c r="N143" s="620">
        <v>0</v>
      </c>
      <c r="O143" s="630">
        <v>0</v>
      </c>
      <c r="P143" s="620">
        <v>0</v>
      </c>
      <c r="Q143" s="630">
        <v>0</v>
      </c>
      <c r="R143" s="620">
        <v>0</v>
      </c>
      <c r="S143" s="630">
        <v>0</v>
      </c>
      <c r="T143" s="620">
        <v>0</v>
      </c>
      <c r="U143" s="630">
        <v>0</v>
      </c>
      <c r="V143" s="3334">
        <v>0</v>
      </c>
      <c r="W143" s="630">
        <v>0</v>
      </c>
      <c r="X143" s="3334">
        <v>0</v>
      </c>
      <c r="Y143" s="630">
        <v>0</v>
      </c>
      <c r="Z143" s="3441">
        <v>0</v>
      </c>
      <c r="AA143" s="853">
        <v>0</v>
      </c>
    </row>
    <row r="144" spans="1:27" ht="15" customHeight="1" x14ac:dyDescent="0.25">
      <c r="A144" s="6489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>
        <v>0</v>
      </c>
      <c r="G144" s="3171">
        <v>0</v>
      </c>
      <c r="H144" s="620">
        <v>0</v>
      </c>
      <c r="I144" s="630">
        <v>0</v>
      </c>
      <c r="J144" s="620">
        <v>0</v>
      </c>
      <c r="K144" s="630">
        <v>0</v>
      </c>
      <c r="L144" s="3440">
        <v>0</v>
      </c>
      <c r="M144" s="630">
        <v>0</v>
      </c>
      <c r="N144" s="620">
        <v>0</v>
      </c>
      <c r="O144" s="630">
        <v>0</v>
      </c>
      <c r="P144" s="620">
        <v>0</v>
      </c>
      <c r="Q144" s="630">
        <v>0</v>
      </c>
      <c r="R144" s="620">
        <v>0</v>
      </c>
      <c r="S144" s="630">
        <v>0</v>
      </c>
      <c r="T144" s="620">
        <v>0</v>
      </c>
      <c r="U144" s="630">
        <v>0</v>
      </c>
      <c r="V144" s="3334">
        <v>0</v>
      </c>
      <c r="W144" s="630">
        <v>0</v>
      </c>
      <c r="X144" s="3334">
        <v>0</v>
      </c>
      <c r="Y144" s="630">
        <v>0</v>
      </c>
      <c r="Z144" s="3441">
        <v>0</v>
      </c>
      <c r="AA144" s="853">
        <v>0</v>
      </c>
    </row>
    <row r="145" spans="1:27" ht="15" customHeight="1" x14ac:dyDescent="0.25">
      <c r="A145" s="6591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>
        <v>0</v>
      </c>
      <c r="G145" s="117">
        <v>0</v>
      </c>
      <c r="H145" s="3117">
        <v>0</v>
      </c>
      <c r="I145" s="3129">
        <v>0</v>
      </c>
      <c r="J145" s="3117">
        <v>0</v>
      </c>
      <c r="K145" s="3129">
        <v>0</v>
      </c>
      <c r="L145" s="138">
        <v>0</v>
      </c>
      <c r="M145" s="3129">
        <v>0</v>
      </c>
      <c r="N145" s="3117">
        <v>0</v>
      </c>
      <c r="O145" s="3129">
        <v>0</v>
      </c>
      <c r="P145" s="3117">
        <v>0</v>
      </c>
      <c r="Q145" s="3129">
        <v>0</v>
      </c>
      <c r="R145" s="3117">
        <v>0</v>
      </c>
      <c r="S145" s="3129">
        <v>0</v>
      </c>
      <c r="T145" s="3117">
        <v>0</v>
      </c>
      <c r="U145" s="3129">
        <v>0</v>
      </c>
      <c r="V145" s="118">
        <v>0</v>
      </c>
      <c r="W145" s="3129">
        <v>0</v>
      </c>
      <c r="X145" s="118">
        <v>0</v>
      </c>
      <c r="Y145" s="3129">
        <v>0</v>
      </c>
      <c r="Z145" s="3444">
        <v>0</v>
      </c>
      <c r="AA145" s="3445">
        <v>0</v>
      </c>
    </row>
    <row r="146" spans="1:27" ht="15" customHeight="1" x14ac:dyDescent="0.25">
      <c r="A146" s="6472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>
        <v>0</v>
      </c>
      <c r="G146" s="3228">
        <v>0</v>
      </c>
      <c r="H146" s="3221">
        <v>0</v>
      </c>
      <c r="I146" s="3222">
        <v>0</v>
      </c>
      <c r="J146" s="3221">
        <v>0</v>
      </c>
      <c r="K146" s="3222">
        <v>0</v>
      </c>
      <c r="L146" s="3436">
        <v>0</v>
      </c>
      <c r="M146" s="3222">
        <v>0</v>
      </c>
      <c r="N146" s="3221">
        <v>0</v>
      </c>
      <c r="O146" s="3222">
        <v>0</v>
      </c>
      <c r="P146" s="3221">
        <v>0</v>
      </c>
      <c r="Q146" s="3222">
        <v>0</v>
      </c>
      <c r="R146" s="3221">
        <v>0</v>
      </c>
      <c r="S146" s="3222">
        <v>0</v>
      </c>
      <c r="T146" s="3221">
        <v>0</v>
      </c>
      <c r="U146" s="3222">
        <v>0</v>
      </c>
      <c r="V146" s="3339">
        <v>0</v>
      </c>
      <c r="W146" s="3222">
        <v>0</v>
      </c>
      <c r="X146" s="3339">
        <v>0</v>
      </c>
      <c r="Y146" s="3222">
        <v>0</v>
      </c>
      <c r="Z146" s="3417">
        <v>0</v>
      </c>
      <c r="AA146" s="3437">
        <v>0</v>
      </c>
    </row>
    <row r="147" spans="1:27" ht="15" customHeight="1" x14ac:dyDescent="0.25">
      <c r="A147" s="6439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>
        <v>0</v>
      </c>
      <c r="G147" s="3171">
        <v>0</v>
      </c>
      <c r="H147" s="620">
        <v>0</v>
      </c>
      <c r="I147" s="630">
        <v>0</v>
      </c>
      <c r="J147" s="620">
        <v>0</v>
      </c>
      <c r="K147" s="630">
        <v>0</v>
      </c>
      <c r="L147" s="3440">
        <v>0</v>
      </c>
      <c r="M147" s="630">
        <v>0</v>
      </c>
      <c r="N147" s="620">
        <v>0</v>
      </c>
      <c r="O147" s="630">
        <v>0</v>
      </c>
      <c r="P147" s="620">
        <v>0</v>
      </c>
      <c r="Q147" s="630">
        <v>0</v>
      </c>
      <c r="R147" s="620">
        <v>0</v>
      </c>
      <c r="S147" s="630">
        <v>0</v>
      </c>
      <c r="T147" s="620">
        <v>0</v>
      </c>
      <c r="U147" s="630">
        <v>0</v>
      </c>
      <c r="V147" s="3334">
        <v>0</v>
      </c>
      <c r="W147" s="630">
        <v>0</v>
      </c>
      <c r="X147" s="3334">
        <v>0</v>
      </c>
      <c r="Y147" s="630">
        <v>0</v>
      </c>
      <c r="Z147" s="3441">
        <v>0</v>
      </c>
      <c r="AA147" s="853">
        <v>0</v>
      </c>
    </row>
    <row r="148" spans="1:27" ht="15" customHeight="1" x14ac:dyDescent="0.25">
      <c r="A148" s="6439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>
        <v>0</v>
      </c>
      <c r="G148" s="3171">
        <v>0</v>
      </c>
      <c r="H148" s="620">
        <v>0</v>
      </c>
      <c r="I148" s="630">
        <v>0</v>
      </c>
      <c r="J148" s="620">
        <v>0</v>
      </c>
      <c r="K148" s="630">
        <v>0</v>
      </c>
      <c r="L148" s="3440">
        <v>0</v>
      </c>
      <c r="M148" s="630">
        <v>0</v>
      </c>
      <c r="N148" s="620">
        <v>0</v>
      </c>
      <c r="O148" s="630">
        <v>0</v>
      </c>
      <c r="P148" s="620">
        <v>0</v>
      </c>
      <c r="Q148" s="630">
        <v>0</v>
      </c>
      <c r="R148" s="620">
        <v>0</v>
      </c>
      <c r="S148" s="630">
        <v>0</v>
      </c>
      <c r="T148" s="620">
        <v>0</v>
      </c>
      <c r="U148" s="630">
        <v>0</v>
      </c>
      <c r="V148" s="3334">
        <v>0</v>
      </c>
      <c r="W148" s="630">
        <v>0</v>
      </c>
      <c r="X148" s="3334">
        <v>0</v>
      </c>
      <c r="Y148" s="630">
        <v>0</v>
      </c>
      <c r="Z148" s="3441">
        <v>0</v>
      </c>
      <c r="AA148" s="853">
        <v>0</v>
      </c>
    </row>
    <row r="149" spans="1:27" ht="15" customHeight="1" x14ac:dyDescent="0.25">
      <c r="A149" s="6439"/>
      <c r="B149" s="3333" t="s">
        <v>2545</v>
      </c>
      <c r="C149" s="3284">
        <f t="shared" si="34"/>
        <v>0</v>
      </c>
      <c r="D149" s="918">
        <f t="shared" si="35"/>
        <v>0</v>
      </c>
      <c r="E149" s="791">
        <f t="shared" si="35"/>
        <v>0</v>
      </c>
      <c r="F149" s="620">
        <v>0</v>
      </c>
      <c r="G149" s="3171">
        <v>0</v>
      </c>
      <c r="H149" s="620">
        <v>0</v>
      </c>
      <c r="I149" s="630">
        <v>0</v>
      </c>
      <c r="J149" s="620">
        <v>0</v>
      </c>
      <c r="K149" s="630">
        <v>0</v>
      </c>
      <c r="L149" s="3440">
        <v>0</v>
      </c>
      <c r="M149" s="630">
        <v>0</v>
      </c>
      <c r="N149" s="620">
        <v>0</v>
      </c>
      <c r="O149" s="630">
        <v>0</v>
      </c>
      <c r="P149" s="620">
        <v>0</v>
      </c>
      <c r="Q149" s="630">
        <v>0</v>
      </c>
      <c r="R149" s="620">
        <v>0</v>
      </c>
      <c r="S149" s="630">
        <v>0</v>
      </c>
      <c r="T149" s="620">
        <v>0</v>
      </c>
      <c r="U149" s="630">
        <v>0</v>
      </c>
      <c r="V149" s="3334">
        <v>0</v>
      </c>
      <c r="W149" s="630">
        <v>0</v>
      </c>
      <c r="X149" s="3334">
        <v>0</v>
      </c>
      <c r="Y149" s="630">
        <v>0</v>
      </c>
      <c r="Z149" s="3441">
        <v>0</v>
      </c>
      <c r="AA149" s="853">
        <v>0</v>
      </c>
    </row>
    <row r="150" spans="1:27" ht="15" customHeight="1" x14ac:dyDescent="0.25">
      <c r="A150" s="6439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>
        <v>0</v>
      </c>
      <c r="G150" s="91">
        <v>0</v>
      </c>
      <c r="H150" s="90">
        <v>0</v>
      </c>
      <c r="I150" s="92">
        <v>0</v>
      </c>
      <c r="J150" s="90">
        <v>0</v>
      </c>
      <c r="K150" s="92">
        <v>0</v>
      </c>
      <c r="L150" s="2056">
        <v>0</v>
      </c>
      <c r="M150" s="92">
        <v>0</v>
      </c>
      <c r="N150" s="90">
        <v>0</v>
      </c>
      <c r="O150" s="92">
        <v>0</v>
      </c>
      <c r="P150" s="90">
        <v>0</v>
      </c>
      <c r="Q150" s="92">
        <v>0</v>
      </c>
      <c r="R150" s="90">
        <v>0</v>
      </c>
      <c r="S150" s="92">
        <v>0</v>
      </c>
      <c r="T150" s="90">
        <v>0</v>
      </c>
      <c r="U150" s="92">
        <v>0</v>
      </c>
      <c r="V150" s="93">
        <v>0</v>
      </c>
      <c r="W150" s="92">
        <v>0</v>
      </c>
      <c r="X150" s="93">
        <v>0</v>
      </c>
      <c r="Y150" s="92">
        <v>0</v>
      </c>
      <c r="Z150" s="3448">
        <v>0</v>
      </c>
      <c r="AA150" s="3449">
        <v>0</v>
      </c>
    </row>
    <row r="151" spans="1:27" ht="15" customHeight="1" x14ac:dyDescent="0.25">
      <c r="A151" s="6494" t="s">
        <v>2552</v>
      </c>
      <c r="B151" s="6493"/>
      <c r="C151" s="5866">
        <f t="shared" ref="C151:AA151" si="36">SUM(C121:C150)</f>
        <v>0</v>
      </c>
      <c r="D151" s="5867">
        <f t="shared" si="36"/>
        <v>0</v>
      </c>
      <c r="E151" s="5868">
        <f t="shared" si="36"/>
        <v>0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0</v>
      </c>
      <c r="M151" s="5869">
        <f t="shared" si="36"/>
        <v>0</v>
      </c>
      <c r="N151" s="5866">
        <f t="shared" si="36"/>
        <v>0</v>
      </c>
      <c r="O151" s="5869">
        <f t="shared" si="36"/>
        <v>0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0</v>
      </c>
      <c r="U151" s="5869">
        <f t="shared" si="36"/>
        <v>0</v>
      </c>
      <c r="V151" s="5866">
        <f t="shared" si="36"/>
        <v>0</v>
      </c>
      <c r="W151" s="5869">
        <f t="shared" si="36"/>
        <v>0</v>
      </c>
      <c r="X151" s="5866">
        <f t="shared" si="36"/>
        <v>0</v>
      </c>
      <c r="Y151" s="5869">
        <f t="shared" si="36"/>
        <v>0</v>
      </c>
      <c r="Z151" s="5870">
        <f t="shared" si="36"/>
        <v>0</v>
      </c>
      <c r="AA151" s="5871">
        <f t="shared" si="36"/>
        <v>0</v>
      </c>
    </row>
    <row r="152" spans="1:27" ht="15" customHeight="1" x14ac:dyDescent="0.25">
      <c r="A152" s="6537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>
        <v>0</v>
      </c>
      <c r="G152" s="4567">
        <v>0</v>
      </c>
      <c r="H152" s="589">
        <v>0</v>
      </c>
      <c r="I152" s="5244">
        <v>0</v>
      </c>
      <c r="J152" s="589">
        <v>0</v>
      </c>
      <c r="K152" s="5244">
        <v>0</v>
      </c>
      <c r="L152" s="135">
        <v>0</v>
      </c>
      <c r="M152" s="5244">
        <v>0</v>
      </c>
      <c r="N152" s="589">
        <v>0</v>
      </c>
      <c r="O152" s="5244">
        <v>0</v>
      </c>
      <c r="P152" s="589">
        <v>0</v>
      </c>
      <c r="Q152" s="5244">
        <v>0</v>
      </c>
      <c r="R152" s="589">
        <v>0</v>
      </c>
      <c r="S152" s="5244">
        <v>0</v>
      </c>
      <c r="T152" s="589">
        <v>0</v>
      </c>
      <c r="U152" s="5244">
        <v>0</v>
      </c>
      <c r="V152" s="113">
        <v>0</v>
      </c>
      <c r="W152" s="5244">
        <v>0</v>
      </c>
      <c r="X152" s="113">
        <v>0</v>
      </c>
      <c r="Y152" s="5244">
        <v>0</v>
      </c>
      <c r="Z152" s="3455">
        <v>0</v>
      </c>
      <c r="AA152" s="5865">
        <v>0</v>
      </c>
    </row>
    <row r="153" spans="1:27" ht="15" customHeight="1" x14ac:dyDescent="0.25">
      <c r="A153" s="6537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>
        <v>0</v>
      </c>
      <c r="G153" s="105">
        <v>0</v>
      </c>
      <c r="H153" s="106">
        <v>0</v>
      </c>
      <c r="I153" s="590">
        <v>0</v>
      </c>
      <c r="J153" s="106">
        <v>0</v>
      </c>
      <c r="K153" s="590">
        <v>0</v>
      </c>
      <c r="L153" s="135">
        <v>0</v>
      </c>
      <c r="M153" s="590">
        <v>0</v>
      </c>
      <c r="N153" s="106">
        <v>0</v>
      </c>
      <c r="O153" s="590">
        <v>0</v>
      </c>
      <c r="P153" s="106">
        <v>0</v>
      </c>
      <c r="Q153" s="590">
        <v>0</v>
      </c>
      <c r="R153" s="106">
        <v>0</v>
      </c>
      <c r="S153" s="590">
        <v>0</v>
      </c>
      <c r="T153" s="106">
        <v>0</v>
      </c>
      <c r="U153" s="590">
        <v>0</v>
      </c>
      <c r="V153" s="113">
        <v>0</v>
      </c>
      <c r="W153" s="590">
        <v>0</v>
      </c>
      <c r="X153" s="113">
        <v>0</v>
      </c>
      <c r="Y153" s="590">
        <v>0</v>
      </c>
      <c r="Z153" s="3455">
        <v>0</v>
      </c>
      <c r="AA153" s="1551">
        <v>0</v>
      </c>
    </row>
    <row r="154" spans="1:27" ht="15" customHeight="1" x14ac:dyDescent="0.25">
      <c r="A154" s="6537"/>
      <c r="B154" s="3333" t="s">
        <v>2544</v>
      </c>
      <c r="C154" s="2190">
        <f t="shared" si="37"/>
        <v>0</v>
      </c>
      <c r="D154" s="3438">
        <f t="shared" si="38"/>
        <v>0</v>
      </c>
      <c r="E154" s="3439">
        <f t="shared" si="38"/>
        <v>0</v>
      </c>
      <c r="F154" s="106">
        <v>0</v>
      </c>
      <c r="G154" s="105">
        <v>0</v>
      </c>
      <c r="H154" s="106">
        <v>0</v>
      </c>
      <c r="I154" s="590">
        <v>0</v>
      </c>
      <c r="J154" s="106">
        <v>0</v>
      </c>
      <c r="K154" s="590">
        <v>0</v>
      </c>
      <c r="L154" s="135">
        <v>0</v>
      </c>
      <c r="M154" s="590">
        <v>0</v>
      </c>
      <c r="N154" s="106">
        <v>0</v>
      </c>
      <c r="O154" s="590">
        <v>0</v>
      </c>
      <c r="P154" s="106">
        <v>0</v>
      </c>
      <c r="Q154" s="590">
        <v>0</v>
      </c>
      <c r="R154" s="106">
        <v>0</v>
      </c>
      <c r="S154" s="590">
        <v>0</v>
      </c>
      <c r="T154" s="106">
        <v>0</v>
      </c>
      <c r="U154" s="590">
        <v>0</v>
      </c>
      <c r="V154" s="113">
        <v>0</v>
      </c>
      <c r="W154" s="590">
        <v>0</v>
      </c>
      <c r="X154" s="113">
        <v>0</v>
      </c>
      <c r="Y154" s="590">
        <v>0</v>
      </c>
      <c r="Z154" s="3455">
        <v>0</v>
      </c>
      <c r="AA154" s="1551">
        <v>0</v>
      </c>
    </row>
    <row r="155" spans="1:27" ht="15" customHeight="1" x14ac:dyDescent="0.25">
      <c r="A155" s="6537"/>
      <c r="B155" s="3333" t="s">
        <v>2545</v>
      </c>
      <c r="C155" s="2190">
        <f t="shared" si="37"/>
        <v>0</v>
      </c>
      <c r="D155" s="3438">
        <f t="shared" si="38"/>
        <v>0</v>
      </c>
      <c r="E155" s="3439">
        <f t="shared" si="38"/>
        <v>0</v>
      </c>
      <c r="F155" s="106">
        <v>0</v>
      </c>
      <c r="G155" s="105">
        <v>0</v>
      </c>
      <c r="H155" s="106">
        <v>0</v>
      </c>
      <c r="I155" s="590">
        <v>0</v>
      </c>
      <c r="J155" s="106">
        <v>0</v>
      </c>
      <c r="K155" s="590">
        <v>0</v>
      </c>
      <c r="L155" s="135">
        <v>0</v>
      </c>
      <c r="M155" s="590">
        <v>0</v>
      </c>
      <c r="N155" s="106">
        <v>0</v>
      </c>
      <c r="O155" s="590">
        <v>0</v>
      </c>
      <c r="P155" s="106">
        <v>0</v>
      </c>
      <c r="Q155" s="590">
        <v>0</v>
      </c>
      <c r="R155" s="106">
        <v>0</v>
      </c>
      <c r="S155" s="590">
        <v>0</v>
      </c>
      <c r="T155" s="106">
        <v>0</v>
      </c>
      <c r="U155" s="590">
        <v>0</v>
      </c>
      <c r="V155" s="113">
        <v>0</v>
      </c>
      <c r="W155" s="590">
        <v>0</v>
      </c>
      <c r="X155" s="113">
        <v>0</v>
      </c>
      <c r="Y155" s="590">
        <v>0</v>
      </c>
      <c r="Z155" s="3455">
        <v>0</v>
      </c>
      <c r="AA155" s="1551">
        <v>0</v>
      </c>
    </row>
    <row r="156" spans="1:27" ht="15" customHeight="1" x14ac:dyDescent="0.25">
      <c r="A156" s="6537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>
        <v>0</v>
      </c>
      <c r="G156" s="878">
        <v>0</v>
      </c>
      <c r="H156" s="2495">
        <v>0</v>
      </c>
      <c r="I156" s="1429">
        <v>0</v>
      </c>
      <c r="J156" s="2495">
        <v>0</v>
      </c>
      <c r="K156" s="1429">
        <v>0</v>
      </c>
      <c r="L156" s="2491">
        <v>0</v>
      </c>
      <c r="M156" s="1429">
        <v>0</v>
      </c>
      <c r="N156" s="2495">
        <v>0</v>
      </c>
      <c r="O156" s="1429">
        <v>0</v>
      </c>
      <c r="P156" s="2495">
        <v>0</v>
      </c>
      <c r="Q156" s="1429">
        <v>0</v>
      </c>
      <c r="R156" s="2495">
        <v>0</v>
      </c>
      <c r="S156" s="1429">
        <v>0</v>
      </c>
      <c r="T156" s="2495">
        <v>0</v>
      </c>
      <c r="U156" s="1429">
        <v>0</v>
      </c>
      <c r="V156" s="3459">
        <v>0</v>
      </c>
      <c r="W156" s="1429">
        <v>0</v>
      </c>
      <c r="X156" s="3459">
        <v>0</v>
      </c>
      <c r="Y156" s="1429">
        <v>0</v>
      </c>
      <c r="Z156" s="3460">
        <v>0</v>
      </c>
      <c r="AA156" s="3461">
        <v>0</v>
      </c>
    </row>
    <row r="157" spans="1:27" ht="15" customHeight="1" x14ac:dyDescent="0.25">
      <c r="A157" s="6588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>
        <v>0</v>
      </c>
      <c r="G157" s="3228">
        <v>0</v>
      </c>
      <c r="H157" s="3221">
        <v>0</v>
      </c>
      <c r="I157" s="3222">
        <v>0</v>
      </c>
      <c r="J157" s="3221">
        <v>0</v>
      </c>
      <c r="K157" s="3222">
        <v>0</v>
      </c>
      <c r="L157" s="3436">
        <v>0</v>
      </c>
      <c r="M157" s="3222">
        <v>0</v>
      </c>
      <c r="N157" s="3221">
        <v>0</v>
      </c>
      <c r="O157" s="3222">
        <v>0</v>
      </c>
      <c r="P157" s="3221">
        <v>0</v>
      </c>
      <c r="Q157" s="3222">
        <v>0</v>
      </c>
      <c r="R157" s="3221">
        <v>0</v>
      </c>
      <c r="S157" s="3222">
        <v>0</v>
      </c>
      <c r="T157" s="3221">
        <v>0</v>
      </c>
      <c r="U157" s="3222">
        <v>0</v>
      </c>
      <c r="V157" s="3339">
        <v>0</v>
      </c>
      <c r="W157" s="3222">
        <v>0</v>
      </c>
      <c r="X157" s="3339">
        <v>0</v>
      </c>
      <c r="Y157" s="3222">
        <v>0</v>
      </c>
      <c r="Z157" s="3417">
        <v>0</v>
      </c>
      <c r="AA157" s="3437">
        <v>0</v>
      </c>
    </row>
    <row r="158" spans="1:27" ht="15" customHeight="1" x14ac:dyDescent="0.25">
      <c r="A158" s="6537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>
        <v>0</v>
      </c>
      <c r="G158" s="105">
        <v>0</v>
      </c>
      <c r="H158" s="106">
        <v>0</v>
      </c>
      <c r="I158" s="590">
        <v>0</v>
      </c>
      <c r="J158" s="106">
        <v>0</v>
      </c>
      <c r="K158" s="590">
        <v>0</v>
      </c>
      <c r="L158" s="135">
        <v>0</v>
      </c>
      <c r="M158" s="590">
        <v>0</v>
      </c>
      <c r="N158" s="106">
        <v>0</v>
      </c>
      <c r="O158" s="590">
        <v>0</v>
      </c>
      <c r="P158" s="106">
        <v>0</v>
      </c>
      <c r="Q158" s="590">
        <v>0</v>
      </c>
      <c r="R158" s="106">
        <v>0</v>
      </c>
      <c r="S158" s="590">
        <v>0</v>
      </c>
      <c r="T158" s="106">
        <v>0</v>
      </c>
      <c r="U158" s="590">
        <v>0</v>
      </c>
      <c r="V158" s="113">
        <v>0</v>
      </c>
      <c r="W158" s="590">
        <v>0</v>
      </c>
      <c r="X158" s="113">
        <v>0</v>
      </c>
      <c r="Y158" s="590">
        <v>0</v>
      </c>
      <c r="Z158" s="3455">
        <v>0</v>
      </c>
      <c r="AA158" s="1551">
        <v>0</v>
      </c>
    </row>
    <row r="159" spans="1:27" ht="15" customHeight="1" x14ac:dyDescent="0.25">
      <c r="A159" s="6537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>
        <v>0</v>
      </c>
      <c r="G159" s="105">
        <v>0</v>
      </c>
      <c r="H159" s="106">
        <v>0</v>
      </c>
      <c r="I159" s="590">
        <v>0</v>
      </c>
      <c r="J159" s="106">
        <v>0</v>
      </c>
      <c r="K159" s="590">
        <v>0</v>
      </c>
      <c r="L159" s="135">
        <v>0</v>
      </c>
      <c r="M159" s="590">
        <v>0</v>
      </c>
      <c r="N159" s="106">
        <v>0</v>
      </c>
      <c r="O159" s="590">
        <v>0</v>
      </c>
      <c r="P159" s="106">
        <v>0</v>
      </c>
      <c r="Q159" s="590">
        <v>0</v>
      </c>
      <c r="R159" s="106">
        <v>0</v>
      </c>
      <c r="S159" s="590">
        <v>0</v>
      </c>
      <c r="T159" s="106">
        <v>0</v>
      </c>
      <c r="U159" s="590">
        <v>0</v>
      </c>
      <c r="V159" s="113">
        <v>0</v>
      </c>
      <c r="W159" s="590">
        <v>0</v>
      </c>
      <c r="X159" s="113">
        <v>0</v>
      </c>
      <c r="Y159" s="590">
        <v>0</v>
      </c>
      <c r="Z159" s="3455">
        <v>0</v>
      </c>
      <c r="AA159" s="1551">
        <v>0</v>
      </c>
    </row>
    <row r="160" spans="1:27" ht="15" customHeight="1" x14ac:dyDescent="0.25">
      <c r="A160" s="6537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>
        <v>0</v>
      </c>
      <c r="G160" s="105">
        <v>0</v>
      </c>
      <c r="H160" s="106">
        <v>0</v>
      </c>
      <c r="I160" s="590">
        <v>0</v>
      </c>
      <c r="J160" s="106">
        <v>0</v>
      </c>
      <c r="K160" s="590">
        <v>0</v>
      </c>
      <c r="L160" s="135">
        <v>0</v>
      </c>
      <c r="M160" s="590">
        <v>0</v>
      </c>
      <c r="N160" s="106">
        <v>0</v>
      </c>
      <c r="O160" s="590">
        <v>0</v>
      </c>
      <c r="P160" s="106">
        <v>0</v>
      </c>
      <c r="Q160" s="590">
        <v>0</v>
      </c>
      <c r="R160" s="106">
        <v>0</v>
      </c>
      <c r="S160" s="590">
        <v>0</v>
      </c>
      <c r="T160" s="106">
        <v>0</v>
      </c>
      <c r="U160" s="590">
        <v>0</v>
      </c>
      <c r="V160" s="113">
        <v>0</v>
      </c>
      <c r="W160" s="590">
        <v>0</v>
      </c>
      <c r="X160" s="113">
        <v>0</v>
      </c>
      <c r="Y160" s="590">
        <v>0</v>
      </c>
      <c r="Z160" s="3455">
        <v>0</v>
      </c>
      <c r="AA160" s="1551">
        <v>0</v>
      </c>
    </row>
    <row r="161" spans="1:39" ht="15" customHeight="1" x14ac:dyDescent="0.25">
      <c r="A161" s="6589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>
        <v>0</v>
      </c>
      <c r="G161" s="3463">
        <v>0</v>
      </c>
      <c r="H161" s="2502">
        <v>0</v>
      </c>
      <c r="I161" s="3018">
        <v>0</v>
      </c>
      <c r="J161" s="2502">
        <v>0</v>
      </c>
      <c r="K161" s="3018">
        <v>0</v>
      </c>
      <c r="L161" s="2957">
        <v>0</v>
      </c>
      <c r="M161" s="3018">
        <v>0</v>
      </c>
      <c r="N161" s="2502">
        <v>0</v>
      </c>
      <c r="O161" s="3018">
        <v>0</v>
      </c>
      <c r="P161" s="2502">
        <v>0</v>
      </c>
      <c r="Q161" s="3018">
        <v>0</v>
      </c>
      <c r="R161" s="2502">
        <v>0</v>
      </c>
      <c r="S161" s="3018">
        <v>0</v>
      </c>
      <c r="T161" s="2502">
        <v>0</v>
      </c>
      <c r="U161" s="3018">
        <v>0</v>
      </c>
      <c r="V161" s="3464">
        <v>0</v>
      </c>
      <c r="W161" s="3018">
        <v>0</v>
      </c>
      <c r="X161" s="3464">
        <v>0</v>
      </c>
      <c r="Y161" s="3018">
        <v>0</v>
      </c>
      <c r="Z161" s="3465">
        <v>0</v>
      </c>
      <c r="AA161" s="3265">
        <v>0</v>
      </c>
    </row>
    <row r="162" spans="1:39" x14ac:dyDescent="0.25">
      <c r="A162" s="6478" t="s">
        <v>2552</v>
      </c>
      <c r="B162" s="6519"/>
      <c r="C162" s="3450">
        <f t="shared" ref="C162:AA162" si="39">SUM(C152:C161)</f>
        <v>0</v>
      </c>
      <c r="D162" s="3451">
        <f t="shared" si="39"/>
        <v>0</v>
      </c>
      <c r="E162" s="3452">
        <f t="shared" si="39"/>
        <v>0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0</v>
      </c>
      <c r="M162" s="3453">
        <f t="shared" si="39"/>
        <v>0</v>
      </c>
      <c r="N162" s="3450">
        <f t="shared" si="39"/>
        <v>0</v>
      </c>
      <c r="O162" s="3453">
        <f t="shared" si="39"/>
        <v>0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0</v>
      </c>
      <c r="U162" s="3453">
        <f t="shared" si="39"/>
        <v>0</v>
      </c>
      <c r="V162" s="3450">
        <f t="shared" si="39"/>
        <v>0</v>
      </c>
      <c r="W162" s="3453">
        <f t="shared" si="39"/>
        <v>0</v>
      </c>
      <c r="X162" s="3450">
        <f t="shared" si="39"/>
        <v>0</v>
      </c>
      <c r="Y162" s="3453">
        <f t="shared" si="39"/>
        <v>0</v>
      </c>
      <c r="Z162" s="3466">
        <f t="shared" si="39"/>
        <v>0</v>
      </c>
      <c r="AA162" s="3454">
        <f t="shared" si="39"/>
        <v>0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2" t="s">
        <v>2479</v>
      </c>
      <c r="B164" s="6453"/>
      <c r="C164" s="6477" t="s">
        <v>24</v>
      </c>
      <c r="D164" s="6452"/>
      <c r="E164" s="6453"/>
      <c r="F164" s="6478" t="s">
        <v>30</v>
      </c>
      <c r="G164" s="6458"/>
      <c r="H164" s="6458"/>
      <c r="I164" s="6458"/>
      <c r="J164" s="6458"/>
      <c r="K164" s="6458"/>
      <c r="L164" s="6458"/>
      <c r="M164" s="6458"/>
      <c r="N164" s="6458"/>
      <c r="O164" s="6458"/>
      <c r="P164" s="6458"/>
      <c r="Q164" s="6458"/>
      <c r="R164" s="6458"/>
      <c r="S164" s="6458"/>
      <c r="T164" s="6458"/>
      <c r="U164" s="6458"/>
      <c r="V164" s="6458"/>
      <c r="W164" s="6458"/>
      <c r="X164" s="6458"/>
      <c r="Y164" s="6458"/>
      <c r="Z164" s="6458"/>
      <c r="AA164" s="6458"/>
      <c r="AB164" s="6458"/>
      <c r="AC164" s="6458"/>
      <c r="AD164" s="6458"/>
      <c r="AE164" s="6458"/>
      <c r="AF164" s="6458"/>
      <c r="AG164" s="6458"/>
      <c r="AH164" s="6458"/>
      <c r="AI164" s="6458"/>
      <c r="AJ164" s="6458"/>
      <c r="AK164" s="6458"/>
      <c r="AL164" s="6458"/>
      <c r="AM164" s="6519"/>
    </row>
    <row r="165" spans="1:39" ht="15" customHeight="1" x14ac:dyDescent="0.25">
      <c r="A165" s="6455"/>
      <c r="B165" s="6456"/>
      <c r="C165" s="6585"/>
      <c r="D165" s="6460"/>
      <c r="E165" s="6586"/>
      <c r="F165" s="6478" t="s">
        <v>36</v>
      </c>
      <c r="G165" s="6519"/>
      <c r="H165" s="6478" t="s">
        <v>37</v>
      </c>
      <c r="I165" s="6519"/>
      <c r="J165" s="6478" t="s">
        <v>38</v>
      </c>
      <c r="K165" s="6519"/>
      <c r="L165" s="6592" t="s">
        <v>4</v>
      </c>
      <c r="M165" s="6593"/>
      <c r="N165" s="6593" t="s">
        <v>5</v>
      </c>
      <c r="O165" s="6594"/>
      <c r="P165" s="6478" t="s">
        <v>6</v>
      </c>
      <c r="Q165" s="6519"/>
      <c r="R165" s="6458" t="s">
        <v>7</v>
      </c>
      <c r="S165" s="6519"/>
      <c r="T165" s="6458" t="s">
        <v>8</v>
      </c>
      <c r="U165" s="6519"/>
      <c r="V165" s="6478" t="s">
        <v>9</v>
      </c>
      <c r="W165" s="6519"/>
      <c r="X165" s="6458" t="s">
        <v>10</v>
      </c>
      <c r="Y165" s="6519"/>
      <c r="Z165" s="6582" t="s">
        <v>11</v>
      </c>
      <c r="AA165" s="6583"/>
      <c r="AB165" s="6582" t="s">
        <v>18</v>
      </c>
      <c r="AC165" s="6583"/>
      <c r="AD165" s="6582" t="s">
        <v>19</v>
      </c>
      <c r="AE165" s="6583"/>
      <c r="AF165" s="6582" t="s">
        <v>20</v>
      </c>
      <c r="AG165" s="6583"/>
      <c r="AH165" s="6582" t="s">
        <v>70</v>
      </c>
      <c r="AI165" s="6583"/>
      <c r="AJ165" s="6582" t="s">
        <v>71</v>
      </c>
      <c r="AK165" s="6583"/>
      <c r="AL165" s="6596" t="s">
        <v>32</v>
      </c>
      <c r="AM165" s="6583"/>
    </row>
    <row r="166" spans="1:39" ht="15" customHeight="1" x14ac:dyDescent="0.25">
      <c r="A166" s="6460"/>
      <c r="B166" s="6586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7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>
        <v>0</v>
      </c>
      <c r="G167" s="3222">
        <v>0</v>
      </c>
      <c r="H167" s="3221">
        <v>0</v>
      </c>
      <c r="I167" s="3222">
        <v>0</v>
      </c>
      <c r="J167" s="3221">
        <v>0</v>
      </c>
      <c r="K167" s="3222">
        <v>0</v>
      </c>
      <c r="L167" s="3221">
        <v>0</v>
      </c>
      <c r="M167" s="320">
        <v>0</v>
      </c>
      <c r="N167" s="320">
        <v>0</v>
      </c>
      <c r="O167" s="3222">
        <v>0</v>
      </c>
      <c r="P167" s="3221">
        <v>0</v>
      </c>
      <c r="Q167" s="3222">
        <v>0</v>
      </c>
      <c r="R167" s="3354">
        <v>0</v>
      </c>
      <c r="S167" s="3222">
        <v>0</v>
      </c>
      <c r="T167" s="3354">
        <v>0</v>
      </c>
      <c r="U167" s="3222">
        <v>0</v>
      </c>
      <c r="V167" s="3221">
        <v>0</v>
      </c>
      <c r="W167" s="3222">
        <v>0</v>
      </c>
      <c r="X167" s="3354">
        <v>0</v>
      </c>
      <c r="Y167" s="3222">
        <v>0</v>
      </c>
      <c r="Z167" s="3473">
        <v>0</v>
      </c>
      <c r="AA167" s="3437">
        <v>0</v>
      </c>
      <c r="AB167" s="3473">
        <v>0</v>
      </c>
      <c r="AC167" s="3437">
        <v>0</v>
      </c>
      <c r="AD167" s="3473">
        <v>0</v>
      </c>
      <c r="AE167" s="3437">
        <v>0</v>
      </c>
      <c r="AF167" s="3473">
        <v>0</v>
      </c>
      <c r="AG167" s="3437">
        <v>0</v>
      </c>
      <c r="AH167" s="3473">
        <v>0</v>
      </c>
      <c r="AI167" s="3437">
        <v>0</v>
      </c>
      <c r="AJ167" s="3473">
        <v>0</v>
      </c>
      <c r="AK167" s="3437">
        <v>0</v>
      </c>
      <c r="AL167" s="3474">
        <v>0</v>
      </c>
      <c r="AM167" s="3437">
        <v>0</v>
      </c>
    </row>
    <row r="168" spans="1:39" ht="15" customHeight="1" x14ac:dyDescent="0.25">
      <c r="A168" s="6598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>
        <v>0</v>
      </c>
      <c r="G168" s="630">
        <v>0</v>
      </c>
      <c r="H168" s="620">
        <v>0</v>
      </c>
      <c r="I168" s="630">
        <v>0</v>
      </c>
      <c r="J168" s="620">
        <v>0</v>
      </c>
      <c r="K168" s="630">
        <v>0</v>
      </c>
      <c r="L168" s="620">
        <v>0</v>
      </c>
      <c r="M168" s="621">
        <v>0</v>
      </c>
      <c r="N168" s="621">
        <v>0</v>
      </c>
      <c r="O168" s="630">
        <v>0</v>
      </c>
      <c r="P168" s="620">
        <v>0</v>
      </c>
      <c r="Q168" s="630">
        <v>0</v>
      </c>
      <c r="R168" s="3237">
        <v>0</v>
      </c>
      <c r="S168" s="630">
        <v>0</v>
      </c>
      <c r="T168" s="3237">
        <v>0</v>
      </c>
      <c r="U168" s="630">
        <v>0</v>
      </c>
      <c r="V168" s="620">
        <v>0</v>
      </c>
      <c r="W168" s="630">
        <v>0</v>
      </c>
      <c r="X168" s="3237">
        <v>0</v>
      </c>
      <c r="Y168" s="630">
        <v>0</v>
      </c>
      <c r="Z168" s="851">
        <v>0</v>
      </c>
      <c r="AA168" s="853">
        <v>0</v>
      </c>
      <c r="AB168" s="851">
        <v>0</v>
      </c>
      <c r="AC168" s="853">
        <v>0</v>
      </c>
      <c r="AD168" s="851">
        <v>0</v>
      </c>
      <c r="AE168" s="853">
        <v>0</v>
      </c>
      <c r="AF168" s="851">
        <v>0</v>
      </c>
      <c r="AG168" s="853">
        <v>0</v>
      </c>
      <c r="AH168" s="851">
        <v>0</v>
      </c>
      <c r="AI168" s="853">
        <v>0</v>
      </c>
      <c r="AJ168" s="851">
        <v>0</v>
      </c>
      <c r="AK168" s="853">
        <v>0</v>
      </c>
      <c r="AL168" s="3260">
        <v>0</v>
      </c>
      <c r="AM168" s="853">
        <v>0</v>
      </c>
    </row>
    <row r="169" spans="1:39" ht="15" customHeight="1" x14ac:dyDescent="0.25">
      <c r="A169" s="6599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>
        <v>0</v>
      </c>
      <c r="G169" s="3129">
        <v>0</v>
      </c>
      <c r="H169" s="3117">
        <v>0</v>
      </c>
      <c r="I169" s="3129">
        <v>0</v>
      </c>
      <c r="J169" s="3117">
        <v>0</v>
      </c>
      <c r="K169" s="3129">
        <v>0</v>
      </c>
      <c r="L169" s="3117">
        <v>0</v>
      </c>
      <c r="M169" s="3114">
        <v>0</v>
      </c>
      <c r="N169" s="3114">
        <v>0</v>
      </c>
      <c r="O169" s="3129">
        <v>0</v>
      </c>
      <c r="P169" s="3117">
        <v>0</v>
      </c>
      <c r="Q169" s="3129">
        <v>0</v>
      </c>
      <c r="R169" s="121">
        <v>0</v>
      </c>
      <c r="S169" s="3129">
        <v>0</v>
      </c>
      <c r="T169" s="121">
        <v>0</v>
      </c>
      <c r="U169" s="3129">
        <v>0</v>
      </c>
      <c r="V169" s="3117">
        <v>0</v>
      </c>
      <c r="W169" s="3129">
        <v>0</v>
      </c>
      <c r="X169" s="121">
        <v>0</v>
      </c>
      <c r="Y169" s="3129">
        <v>0</v>
      </c>
      <c r="Z169" s="3478">
        <v>0</v>
      </c>
      <c r="AA169" s="3445">
        <v>0</v>
      </c>
      <c r="AB169" s="3478">
        <v>0</v>
      </c>
      <c r="AC169" s="3445">
        <v>0</v>
      </c>
      <c r="AD169" s="3478">
        <v>0</v>
      </c>
      <c r="AE169" s="3445">
        <v>0</v>
      </c>
      <c r="AF169" s="3478">
        <v>0</v>
      </c>
      <c r="AG169" s="3445">
        <v>0</v>
      </c>
      <c r="AH169" s="3478">
        <v>0</v>
      </c>
      <c r="AI169" s="3445">
        <v>0</v>
      </c>
      <c r="AJ169" s="3478">
        <v>0</v>
      </c>
      <c r="AK169" s="3445">
        <v>0</v>
      </c>
      <c r="AL169" s="3479">
        <v>0</v>
      </c>
      <c r="AM169" s="3445">
        <v>0</v>
      </c>
    </row>
    <row r="170" spans="1:39" ht="15" customHeight="1" x14ac:dyDescent="0.25">
      <c r="A170" s="6597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>
        <v>0</v>
      </c>
      <c r="G170" s="3222">
        <v>0</v>
      </c>
      <c r="H170" s="3221">
        <v>0</v>
      </c>
      <c r="I170" s="3222">
        <v>0</v>
      </c>
      <c r="J170" s="3221">
        <v>0</v>
      </c>
      <c r="K170" s="3222">
        <v>0</v>
      </c>
      <c r="L170" s="3221">
        <v>0</v>
      </c>
      <c r="M170" s="320">
        <v>0</v>
      </c>
      <c r="N170" s="320">
        <v>0</v>
      </c>
      <c r="O170" s="3222">
        <v>0</v>
      </c>
      <c r="P170" s="3221">
        <v>0</v>
      </c>
      <c r="Q170" s="3222">
        <v>0</v>
      </c>
      <c r="R170" s="3354">
        <v>0</v>
      </c>
      <c r="S170" s="3222">
        <v>0</v>
      </c>
      <c r="T170" s="3354">
        <v>0</v>
      </c>
      <c r="U170" s="3222">
        <v>0</v>
      </c>
      <c r="V170" s="3221">
        <v>0</v>
      </c>
      <c r="W170" s="3222">
        <v>0</v>
      </c>
      <c r="X170" s="3354">
        <v>0</v>
      </c>
      <c r="Y170" s="3222">
        <v>0</v>
      </c>
      <c r="Z170" s="3473">
        <v>0</v>
      </c>
      <c r="AA170" s="3437">
        <v>0</v>
      </c>
      <c r="AB170" s="3473">
        <v>0</v>
      </c>
      <c r="AC170" s="3437">
        <v>0</v>
      </c>
      <c r="AD170" s="3473">
        <v>0</v>
      </c>
      <c r="AE170" s="3437">
        <v>0</v>
      </c>
      <c r="AF170" s="3473">
        <v>0</v>
      </c>
      <c r="AG170" s="3437">
        <v>0</v>
      </c>
      <c r="AH170" s="3473">
        <v>0</v>
      </c>
      <c r="AI170" s="3437">
        <v>0</v>
      </c>
      <c r="AJ170" s="3473">
        <v>0</v>
      </c>
      <c r="AK170" s="3437">
        <v>0</v>
      </c>
      <c r="AL170" s="3474">
        <v>0</v>
      </c>
      <c r="AM170" s="3437">
        <v>0</v>
      </c>
    </row>
    <row r="171" spans="1:39" ht="15" customHeight="1" x14ac:dyDescent="0.25">
      <c r="A171" s="6598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>
        <v>0</v>
      </c>
      <c r="G171" s="630">
        <v>0</v>
      </c>
      <c r="H171" s="620">
        <v>0</v>
      </c>
      <c r="I171" s="630">
        <v>0</v>
      </c>
      <c r="J171" s="620">
        <v>0</v>
      </c>
      <c r="K171" s="630">
        <v>0</v>
      </c>
      <c r="L171" s="620">
        <v>0</v>
      </c>
      <c r="M171" s="621">
        <v>0</v>
      </c>
      <c r="N171" s="621">
        <v>0</v>
      </c>
      <c r="O171" s="630">
        <v>0</v>
      </c>
      <c r="P171" s="620">
        <v>0</v>
      </c>
      <c r="Q171" s="630">
        <v>0</v>
      </c>
      <c r="R171" s="3237">
        <v>0</v>
      </c>
      <c r="S171" s="630">
        <v>0</v>
      </c>
      <c r="T171" s="3237">
        <v>0</v>
      </c>
      <c r="U171" s="630">
        <v>0</v>
      </c>
      <c r="V171" s="620">
        <v>0</v>
      </c>
      <c r="W171" s="630">
        <v>0</v>
      </c>
      <c r="X171" s="3237">
        <v>0</v>
      </c>
      <c r="Y171" s="630">
        <v>0</v>
      </c>
      <c r="Z171" s="851">
        <v>0</v>
      </c>
      <c r="AA171" s="853">
        <v>0</v>
      </c>
      <c r="AB171" s="851">
        <v>0</v>
      </c>
      <c r="AC171" s="853">
        <v>0</v>
      </c>
      <c r="AD171" s="851">
        <v>0</v>
      </c>
      <c r="AE171" s="853">
        <v>0</v>
      </c>
      <c r="AF171" s="851">
        <v>0</v>
      </c>
      <c r="AG171" s="853">
        <v>0</v>
      </c>
      <c r="AH171" s="851">
        <v>0</v>
      </c>
      <c r="AI171" s="853">
        <v>0</v>
      </c>
      <c r="AJ171" s="851">
        <v>0</v>
      </c>
      <c r="AK171" s="853">
        <v>0</v>
      </c>
      <c r="AL171" s="3260">
        <v>0</v>
      </c>
      <c r="AM171" s="853">
        <v>0</v>
      </c>
    </row>
    <row r="172" spans="1:39" ht="15" customHeight="1" x14ac:dyDescent="0.25">
      <c r="A172" s="6599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>
        <v>0</v>
      </c>
      <c r="G172" s="3129">
        <v>0</v>
      </c>
      <c r="H172" s="3117">
        <v>0</v>
      </c>
      <c r="I172" s="3129">
        <v>0</v>
      </c>
      <c r="J172" s="3117">
        <v>0</v>
      </c>
      <c r="K172" s="3129">
        <v>0</v>
      </c>
      <c r="L172" s="3117">
        <v>0</v>
      </c>
      <c r="M172" s="3114">
        <v>0</v>
      </c>
      <c r="N172" s="3114">
        <v>0</v>
      </c>
      <c r="O172" s="3129">
        <v>0</v>
      </c>
      <c r="P172" s="3117">
        <v>0</v>
      </c>
      <c r="Q172" s="3129">
        <v>0</v>
      </c>
      <c r="R172" s="121">
        <v>0</v>
      </c>
      <c r="S172" s="3129">
        <v>0</v>
      </c>
      <c r="T172" s="121">
        <v>0</v>
      </c>
      <c r="U172" s="3129">
        <v>0</v>
      </c>
      <c r="V172" s="3117">
        <v>0</v>
      </c>
      <c r="W172" s="3129">
        <v>0</v>
      </c>
      <c r="X172" s="121">
        <v>0</v>
      </c>
      <c r="Y172" s="3129">
        <v>0</v>
      </c>
      <c r="Z172" s="3478">
        <v>0</v>
      </c>
      <c r="AA172" s="3445">
        <v>0</v>
      </c>
      <c r="AB172" s="3478">
        <v>0</v>
      </c>
      <c r="AC172" s="3445">
        <v>0</v>
      </c>
      <c r="AD172" s="3478">
        <v>0</v>
      </c>
      <c r="AE172" s="3445">
        <v>0</v>
      </c>
      <c r="AF172" s="3478">
        <v>0</v>
      </c>
      <c r="AG172" s="3445">
        <v>0</v>
      </c>
      <c r="AH172" s="3478">
        <v>0</v>
      </c>
      <c r="AI172" s="3445">
        <v>0</v>
      </c>
      <c r="AJ172" s="3478">
        <v>0</v>
      </c>
      <c r="AK172" s="3445">
        <v>0</v>
      </c>
      <c r="AL172" s="3479">
        <v>0</v>
      </c>
      <c r="AM172" s="3445">
        <v>0</v>
      </c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68" t="s">
        <v>58</v>
      </c>
      <c r="B174" s="6468" t="s">
        <v>2453</v>
      </c>
      <c r="C174" s="6477" t="s">
        <v>24</v>
      </c>
      <c r="D174" s="6452"/>
      <c r="E174" s="6453"/>
      <c r="F174" s="6478" t="s">
        <v>30</v>
      </c>
      <c r="G174" s="6458"/>
      <c r="H174" s="6458"/>
      <c r="I174" s="6458"/>
      <c r="J174" s="6458"/>
      <c r="K174" s="6458"/>
      <c r="L174" s="6458"/>
      <c r="M174" s="6458"/>
      <c r="N174" s="6458"/>
      <c r="O174" s="6519"/>
    </row>
    <row r="175" spans="1:39" ht="15" customHeight="1" x14ac:dyDescent="0.25">
      <c r="A175" s="6469"/>
      <c r="B175" s="6469"/>
      <c r="C175" s="6585"/>
      <c r="D175" s="6460"/>
      <c r="E175" s="6586"/>
      <c r="F175" s="6478" t="s">
        <v>19</v>
      </c>
      <c r="G175" s="6519"/>
      <c r="H175" s="6478" t="s">
        <v>20</v>
      </c>
      <c r="I175" s="6519"/>
      <c r="J175" s="6478" t="s">
        <v>70</v>
      </c>
      <c r="K175" s="6519"/>
      <c r="L175" s="6478" t="s">
        <v>71</v>
      </c>
      <c r="M175" s="6519"/>
      <c r="N175" s="6478" t="s">
        <v>32</v>
      </c>
      <c r="O175" s="6519"/>
    </row>
    <row r="176" spans="1:39" ht="15" customHeight="1" x14ac:dyDescent="0.25">
      <c r="A176" s="6435"/>
      <c r="B176" s="6435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2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>
        <v>0</v>
      </c>
      <c r="G177" s="3340">
        <v>0</v>
      </c>
      <c r="H177" s="3221">
        <v>0</v>
      </c>
      <c r="I177" s="3222">
        <v>0</v>
      </c>
      <c r="J177" s="3354">
        <v>0</v>
      </c>
      <c r="K177" s="3340">
        <v>0</v>
      </c>
      <c r="L177" s="3221">
        <v>0</v>
      </c>
      <c r="M177" s="3222">
        <v>0</v>
      </c>
      <c r="N177" s="3221">
        <v>0</v>
      </c>
      <c r="O177" s="3222">
        <v>0</v>
      </c>
    </row>
    <row r="178" spans="1:17" ht="15" customHeight="1" x14ac:dyDescent="0.25">
      <c r="A178" s="6439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>
        <v>0</v>
      </c>
      <c r="G178" s="1520">
        <v>0</v>
      </c>
      <c r="H178" s="2495">
        <v>0</v>
      </c>
      <c r="I178" s="1429">
        <v>0</v>
      </c>
      <c r="J178" s="125">
        <v>0</v>
      </c>
      <c r="K178" s="1520">
        <v>0</v>
      </c>
      <c r="L178" s="2495">
        <v>0</v>
      </c>
      <c r="M178" s="1429">
        <v>0</v>
      </c>
      <c r="N178" s="2495">
        <v>0</v>
      </c>
      <c r="O178" s="1429">
        <v>0</v>
      </c>
    </row>
    <row r="179" spans="1:17" ht="15" customHeight="1" x14ac:dyDescent="0.25">
      <c r="A179" s="6441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>
        <v>0</v>
      </c>
      <c r="G179" s="128">
        <v>0</v>
      </c>
      <c r="H179" s="90">
        <v>0</v>
      </c>
      <c r="I179" s="92">
        <v>0</v>
      </c>
      <c r="J179" s="129">
        <v>0</v>
      </c>
      <c r="K179" s="128">
        <v>0</v>
      </c>
      <c r="L179" s="90">
        <v>0</v>
      </c>
      <c r="M179" s="92">
        <v>0</v>
      </c>
      <c r="N179" s="90">
        <v>0</v>
      </c>
      <c r="O179" s="92">
        <v>0</v>
      </c>
    </row>
    <row r="180" spans="1:17" ht="15" customHeight="1" x14ac:dyDescent="0.25">
      <c r="A180" s="6472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>
        <v>0</v>
      </c>
      <c r="G180" s="3222">
        <v>0</v>
      </c>
      <c r="H180" s="3221">
        <v>0</v>
      </c>
      <c r="I180" s="3340">
        <v>0</v>
      </c>
      <c r="J180" s="3221">
        <v>0</v>
      </c>
      <c r="K180" s="3222">
        <v>0</v>
      </c>
      <c r="L180" s="3354">
        <v>0</v>
      </c>
      <c r="M180" s="3340">
        <v>0</v>
      </c>
      <c r="N180" s="3221">
        <v>0</v>
      </c>
      <c r="O180" s="3222">
        <v>0</v>
      </c>
    </row>
    <row r="181" spans="1:17" ht="15" customHeight="1" x14ac:dyDescent="0.25">
      <c r="A181" s="6439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>
        <v>0</v>
      </c>
      <c r="G181" s="1429">
        <v>0</v>
      </c>
      <c r="H181" s="620">
        <v>0</v>
      </c>
      <c r="I181" s="796">
        <v>0</v>
      </c>
      <c r="J181" s="620">
        <v>0</v>
      </c>
      <c r="K181" s="630">
        <v>0</v>
      </c>
      <c r="L181" s="3237">
        <v>0</v>
      </c>
      <c r="M181" s="796">
        <v>0</v>
      </c>
      <c r="N181" s="620">
        <v>0</v>
      </c>
      <c r="O181" s="630">
        <v>0</v>
      </c>
    </row>
    <row r="182" spans="1:17" ht="15" customHeight="1" x14ac:dyDescent="0.25">
      <c r="A182" s="6441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>
        <v>0</v>
      </c>
      <c r="G182" s="3129">
        <v>0</v>
      </c>
      <c r="H182" s="3117">
        <v>0</v>
      </c>
      <c r="I182" s="3338">
        <v>0</v>
      </c>
      <c r="J182" s="3117">
        <v>0</v>
      </c>
      <c r="K182" s="3129">
        <v>0</v>
      </c>
      <c r="L182" s="121">
        <v>0</v>
      </c>
      <c r="M182" s="3338">
        <v>0</v>
      </c>
      <c r="N182" s="3117">
        <v>0</v>
      </c>
      <c r="O182" s="3129">
        <v>0</v>
      </c>
    </row>
    <row r="183" spans="1:17" ht="18" customHeight="1" x14ac:dyDescent="0.25">
      <c r="A183" s="6595" t="s">
        <v>2567</v>
      </c>
      <c r="B183" s="6595"/>
      <c r="C183" s="6595"/>
      <c r="D183" s="6595"/>
      <c r="E183" s="6595"/>
      <c r="F183" s="6595"/>
      <c r="G183" s="6595"/>
      <c r="H183" s="6595"/>
      <c r="I183" s="6595"/>
      <c r="J183" s="6595"/>
      <c r="K183" s="6595"/>
      <c r="L183" s="6595"/>
      <c r="M183" s="6595"/>
      <c r="N183" s="6595"/>
      <c r="O183" s="6595"/>
      <c r="P183" s="937"/>
      <c r="Q183" s="937"/>
    </row>
    <row r="184" spans="1:17" ht="15" customHeight="1" x14ac:dyDescent="0.25">
      <c r="A184" s="6477" t="s">
        <v>2568</v>
      </c>
      <c r="B184" s="6453"/>
      <c r="C184" s="6477" t="s">
        <v>24</v>
      </c>
      <c r="D184" s="6452"/>
      <c r="E184" s="6453"/>
      <c r="F184" s="6478" t="s">
        <v>30</v>
      </c>
      <c r="G184" s="6458"/>
      <c r="H184" s="6458"/>
      <c r="I184" s="6458"/>
      <c r="J184" s="6458"/>
      <c r="K184" s="6458"/>
      <c r="L184" s="6458"/>
      <c r="M184" s="6458"/>
      <c r="N184" s="6458"/>
      <c r="O184" s="6458"/>
      <c r="P184" s="6458"/>
      <c r="Q184" s="6519"/>
    </row>
    <row r="185" spans="1:17" ht="15" customHeight="1" x14ac:dyDescent="0.25">
      <c r="A185" s="6584"/>
      <c r="B185" s="6456"/>
      <c r="C185" s="6585"/>
      <c r="D185" s="6460"/>
      <c r="E185" s="6586"/>
      <c r="F185" s="6478" t="s">
        <v>20</v>
      </c>
      <c r="G185" s="6519"/>
      <c r="H185" s="6478" t="s">
        <v>70</v>
      </c>
      <c r="I185" s="6519"/>
      <c r="J185" s="6478" t="s">
        <v>71</v>
      </c>
      <c r="K185" s="6519"/>
      <c r="L185" s="6478" t="s">
        <v>3732</v>
      </c>
      <c r="M185" s="6519"/>
      <c r="N185" s="6478" t="s">
        <v>3733</v>
      </c>
      <c r="O185" s="6519"/>
      <c r="P185" s="6478" t="s">
        <v>2569</v>
      </c>
      <c r="Q185" s="6519"/>
    </row>
    <row r="186" spans="1:17" ht="15" customHeight="1" x14ac:dyDescent="0.25">
      <c r="A186" s="6585"/>
      <c r="B186" s="6586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0" t="s">
        <v>2570</v>
      </c>
      <c r="B187" s="6541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>
        <v>0</v>
      </c>
      <c r="G187" s="3340">
        <v>0</v>
      </c>
      <c r="H187" s="3221">
        <v>0</v>
      </c>
      <c r="I187" s="3222">
        <v>0</v>
      </c>
      <c r="J187" s="3354">
        <v>0</v>
      </c>
      <c r="K187" s="3222">
        <v>0</v>
      </c>
      <c r="L187" s="3354">
        <v>0</v>
      </c>
      <c r="M187" s="3340">
        <v>0</v>
      </c>
      <c r="N187" s="3221">
        <v>0</v>
      </c>
      <c r="O187" s="3222">
        <v>0</v>
      </c>
      <c r="P187" s="3354">
        <v>0</v>
      </c>
      <c r="Q187" s="3222">
        <v>0</v>
      </c>
    </row>
    <row r="188" spans="1:17" ht="15" customHeight="1" x14ac:dyDescent="0.25">
      <c r="A188" s="6600" t="s">
        <v>2571</v>
      </c>
      <c r="B188" s="6560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>
        <v>0</v>
      </c>
      <c r="G188" s="1520">
        <v>0</v>
      </c>
      <c r="H188" s="2495">
        <v>0</v>
      </c>
      <c r="I188" s="1429">
        <v>0</v>
      </c>
      <c r="J188" s="125">
        <v>0</v>
      </c>
      <c r="K188" s="1429">
        <v>0</v>
      </c>
      <c r="L188" s="125">
        <v>0</v>
      </c>
      <c r="M188" s="1520">
        <v>0</v>
      </c>
      <c r="N188" s="2495">
        <v>0</v>
      </c>
      <c r="O188" s="1429">
        <v>0</v>
      </c>
      <c r="P188" s="125">
        <v>0</v>
      </c>
      <c r="Q188" s="1429">
        <v>0</v>
      </c>
    </row>
    <row r="189" spans="1:17" ht="15" customHeight="1" x14ac:dyDescent="0.25">
      <c r="A189" s="6601" t="s">
        <v>2572</v>
      </c>
      <c r="B189" s="6602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>
        <v>0</v>
      </c>
      <c r="G189" s="796">
        <v>0</v>
      </c>
      <c r="H189" s="620">
        <v>0</v>
      </c>
      <c r="I189" s="630">
        <v>0</v>
      </c>
      <c r="J189" s="3237">
        <v>0</v>
      </c>
      <c r="K189" s="630">
        <v>0</v>
      </c>
      <c r="L189" s="3237">
        <v>0</v>
      </c>
      <c r="M189" s="796">
        <v>0</v>
      </c>
      <c r="N189" s="620">
        <v>0</v>
      </c>
      <c r="O189" s="630">
        <v>0</v>
      </c>
      <c r="P189" s="3237">
        <v>0</v>
      </c>
      <c r="Q189" s="630">
        <v>0</v>
      </c>
    </row>
    <row r="190" spans="1:17" ht="15" customHeight="1" x14ac:dyDescent="0.25">
      <c r="A190" s="6478" t="s">
        <v>24</v>
      </c>
      <c r="B190" s="6519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7" t="s">
        <v>2575</v>
      </c>
      <c r="B193" s="6453"/>
      <c r="C193" s="6603" t="s">
        <v>2527</v>
      </c>
      <c r="D193" s="6604"/>
      <c r="E193" s="6605"/>
      <c r="F193" s="6503" t="s">
        <v>30</v>
      </c>
      <c r="G193" s="6480"/>
      <c r="H193" s="6480"/>
      <c r="I193" s="6480"/>
      <c r="J193" s="6480"/>
      <c r="K193" s="6480"/>
      <c r="L193" s="6480"/>
      <c r="M193" s="6480"/>
      <c r="N193" s="6480"/>
      <c r="O193" s="6480"/>
      <c r="P193" s="6480"/>
      <c r="Q193" s="6480"/>
      <c r="R193" s="6480"/>
      <c r="S193" s="6480"/>
      <c r="T193" s="6480"/>
      <c r="U193" s="6577"/>
    </row>
    <row r="194" spans="1:94" ht="15" customHeight="1" x14ac:dyDescent="0.25">
      <c r="A194" s="6584"/>
      <c r="B194" s="6456"/>
      <c r="C194" s="6606"/>
      <c r="D194" s="6607"/>
      <c r="E194" s="6608"/>
      <c r="F194" s="6592" t="s">
        <v>36</v>
      </c>
      <c r="G194" s="6594"/>
      <c r="H194" s="6609" t="s">
        <v>37</v>
      </c>
      <c r="I194" s="6594"/>
      <c r="J194" s="6592" t="s">
        <v>38</v>
      </c>
      <c r="K194" s="6594"/>
      <c r="L194" s="6609" t="s">
        <v>4</v>
      </c>
      <c r="M194" s="6594"/>
      <c r="N194" s="6609" t="s">
        <v>5</v>
      </c>
      <c r="O194" s="6594"/>
      <c r="P194" s="6609" t="s">
        <v>400</v>
      </c>
      <c r="Q194" s="6594"/>
      <c r="R194" s="6609" t="s">
        <v>3538</v>
      </c>
      <c r="S194" s="6594"/>
      <c r="T194" s="6539" t="s">
        <v>2576</v>
      </c>
      <c r="U194" s="6528"/>
    </row>
    <row r="195" spans="1:94" ht="15" customHeight="1" x14ac:dyDescent="0.25">
      <c r="A195" s="6585"/>
      <c r="B195" s="6586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0" t="s">
        <v>2577</v>
      </c>
      <c r="B196" s="6611"/>
      <c r="C196" s="145">
        <f>SUM(D196+E196)</f>
        <v>1</v>
      </c>
      <c r="D196" s="963">
        <f t="shared" ref="D196:E198" si="46">SUM(F196+H196+J196+L196+N196+P196+R196+T196)</f>
        <v>0</v>
      </c>
      <c r="E196" s="245">
        <f t="shared" si="46"/>
        <v>1</v>
      </c>
      <c r="F196" s="106">
        <v>0</v>
      </c>
      <c r="G196" s="590">
        <v>0</v>
      </c>
      <c r="H196" s="591">
        <v>0</v>
      </c>
      <c r="I196" s="590">
        <v>0</v>
      </c>
      <c r="J196" s="106">
        <v>0</v>
      </c>
      <c r="K196" s="590">
        <v>0</v>
      </c>
      <c r="L196" s="591">
        <v>0</v>
      </c>
      <c r="M196" s="590">
        <v>0</v>
      </c>
      <c r="N196" s="591">
        <v>0</v>
      </c>
      <c r="O196" s="590">
        <v>0</v>
      </c>
      <c r="P196" s="591">
        <v>0</v>
      </c>
      <c r="Q196" s="590">
        <v>0</v>
      </c>
      <c r="R196" s="591">
        <v>0</v>
      </c>
      <c r="S196" s="590">
        <v>0</v>
      </c>
      <c r="T196" s="591">
        <v>0</v>
      </c>
      <c r="U196" s="590">
        <v>1</v>
      </c>
    </row>
    <row r="197" spans="1:94" ht="15" customHeight="1" x14ac:dyDescent="0.25">
      <c r="A197" s="6612" t="s">
        <v>2578</v>
      </c>
      <c r="B197" s="6598"/>
      <c r="C197" s="87">
        <f>SUM(D197+E197)</f>
        <v>0</v>
      </c>
      <c r="D197" s="4464">
        <f t="shared" si="46"/>
        <v>0</v>
      </c>
      <c r="E197" s="2669">
        <f t="shared" si="46"/>
        <v>0</v>
      </c>
      <c r="F197" s="90">
        <v>0</v>
      </c>
      <c r="G197" s="92">
        <v>0</v>
      </c>
      <c r="H197" s="129">
        <v>0</v>
      </c>
      <c r="I197" s="92">
        <v>0</v>
      </c>
      <c r="J197" s="90">
        <v>0</v>
      </c>
      <c r="K197" s="92">
        <v>0</v>
      </c>
      <c r="L197" s="129">
        <v>0</v>
      </c>
      <c r="M197" s="92">
        <v>0</v>
      </c>
      <c r="N197" s="129">
        <v>0</v>
      </c>
      <c r="O197" s="92">
        <v>0</v>
      </c>
      <c r="P197" s="129">
        <v>0</v>
      </c>
      <c r="Q197" s="92">
        <v>0</v>
      </c>
      <c r="R197" s="129">
        <v>0</v>
      </c>
      <c r="S197" s="92">
        <v>0</v>
      </c>
      <c r="T197" s="129">
        <v>0</v>
      </c>
      <c r="U197" s="92">
        <v>0</v>
      </c>
    </row>
    <row r="198" spans="1:94" ht="15" customHeight="1" x14ac:dyDescent="0.25">
      <c r="A198" s="6613" t="s">
        <v>2579</v>
      </c>
      <c r="B198" s="6614"/>
      <c r="C198" s="4816">
        <f>SUM(D198+E198)</f>
        <v>1</v>
      </c>
      <c r="D198" s="4465">
        <f t="shared" si="46"/>
        <v>0</v>
      </c>
      <c r="E198" s="4463">
        <f t="shared" si="46"/>
        <v>1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0</v>
      </c>
      <c r="R198" s="4274">
        <f t="shared" si="47"/>
        <v>0</v>
      </c>
      <c r="S198" s="4314">
        <f t="shared" si="47"/>
        <v>0</v>
      </c>
      <c r="T198" s="4274">
        <f t="shared" si="47"/>
        <v>0</v>
      </c>
      <c r="U198" s="4314">
        <f t="shared" si="47"/>
        <v>1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5" t="s">
        <v>2581</v>
      </c>
      <c r="B200" s="6616"/>
      <c r="C200" s="6621" t="s">
        <v>24</v>
      </c>
      <c r="D200" s="6622"/>
      <c r="E200" s="6623"/>
      <c r="F200" s="6627" t="s">
        <v>30</v>
      </c>
      <c r="G200" s="6627"/>
      <c r="H200" s="6627"/>
      <c r="I200" s="6627"/>
      <c r="J200" s="6627"/>
      <c r="K200" s="6627"/>
      <c r="L200" s="6627"/>
      <c r="M200" s="6627"/>
      <c r="N200" s="6627"/>
      <c r="O200" s="6627"/>
      <c r="P200" s="6627"/>
      <c r="Q200" s="6627"/>
      <c r="R200" s="6627"/>
      <c r="S200" s="6627"/>
      <c r="T200" s="6627"/>
      <c r="U200" s="6627"/>
      <c r="V200" s="6627"/>
      <c r="W200" s="6627"/>
      <c r="X200" s="6627"/>
      <c r="Y200" s="6627"/>
      <c r="Z200" s="6627"/>
      <c r="AA200" s="6627"/>
      <c r="AB200" s="6627"/>
      <c r="AC200" s="6628"/>
      <c r="AD200" s="6630" t="s">
        <v>49</v>
      </c>
      <c r="AE200" s="6631"/>
      <c r="AF200" s="6634" t="s">
        <v>45</v>
      </c>
      <c r="AG200" s="6631"/>
      <c r="AH200" s="6636" t="s">
        <v>2</v>
      </c>
      <c r="AI200" s="6639" t="s">
        <v>3</v>
      </c>
    </row>
    <row r="201" spans="1:94" ht="15" customHeight="1" x14ac:dyDescent="0.25">
      <c r="A201" s="6617"/>
      <c r="B201" s="6618"/>
      <c r="C201" s="6624"/>
      <c r="D201" s="6625"/>
      <c r="E201" s="6626"/>
      <c r="F201" s="6503" t="s">
        <v>2582</v>
      </c>
      <c r="G201" s="6577"/>
      <c r="H201" s="6619" t="s">
        <v>684</v>
      </c>
      <c r="I201" s="6620"/>
      <c r="J201" s="6619" t="s">
        <v>685</v>
      </c>
      <c r="K201" s="6620"/>
      <c r="L201" s="6619" t="s">
        <v>2583</v>
      </c>
      <c r="M201" s="6620"/>
      <c r="N201" s="6619" t="s">
        <v>687</v>
      </c>
      <c r="O201" s="6620"/>
      <c r="P201" s="6619" t="s">
        <v>688</v>
      </c>
      <c r="Q201" s="6620"/>
      <c r="R201" s="6619" t="s">
        <v>689</v>
      </c>
      <c r="S201" s="6620"/>
      <c r="T201" s="6629" t="s">
        <v>690</v>
      </c>
      <c r="U201" s="6629"/>
      <c r="V201" s="6629" t="s">
        <v>2584</v>
      </c>
      <c r="W201" s="6629"/>
      <c r="X201" s="6629" t="s">
        <v>2585</v>
      </c>
      <c r="Y201" s="6629"/>
      <c r="Z201" s="6609" t="s">
        <v>555</v>
      </c>
      <c r="AA201" s="6594"/>
      <c r="AB201" s="6609" t="s">
        <v>569</v>
      </c>
      <c r="AC201" s="6642"/>
      <c r="AD201" s="6632"/>
      <c r="AE201" s="6633"/>
      <c r="AF201" s="6635"/>
      <c r="AG201" s="6633"/>
      <c r="AH201" s="6637"/>
      <c r="AI201" s="6640"/>
    </row>
    <row r="202" spans="1:94" ht="15" customHeight="1" x14ac:dyDescent="0.25">
      <c r="A202" s="6619"/>
      <c r="B202" s="6620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38"/>
      <c r="AI202" s="6641" t="s">
        <v>27</v>
      </c>
    </row>
    <row r="203" spans="1:94" ht="15" customHeight="1" x14ac:dyDescent="0.25">
      <c r="A203" s="6643" t="s">
        <v>2587</v>
      </c>
      <c r="B203" s="3490" t="s">
        <v>2535</v>
      </c>
      <c r="C203" s="4819">
        <f>SUM(D203+E203)</f>
        <v>16</v>
      </c>
      <c r="D203" s="3491">
        <f>SUM(F203+H203+J203+L203+N203+P203+R203+T203+V203+X203+Z203+AB203)</f>
        <v>6</v>
      </c>
      <c r="E203" s="3492">
        <f>SUM(G203+I203+K203+M203+O203+Q203+S203+U203+W203+Y203+AA203+AC203)</f>
        <v>10</v>
      </c>
      <c r="F203" s="3493">
        <v>0</v>
      </c>
      <c r="G203" s="3494">
        <v>1</v>
      </c>
      <c r="H203" s="3493">
        <v>0</v>
      </c>
      <c r="I203" s="3494">
        <v>0</v>
      </c>
      <c r="J203" s="3493">
        <v>1</v>
      </c>
      <c r="K203" s="3494">
        <v>2</v>
      </c>
      <c r="L203" s="3493">
        <v>1</v>
      </c>
      <c r="M203" s="3494">
        <v>1</v>
      </c>
      <c r="N203" s="3493">
        <v>0</v>
      </c>
      <c r="O203" s="3494">
        <v>0</v>
      </c>
      <c r="P203" s="3493">
        <v>0</v>
      </c>
      <c r="Q203" s="3495">
        <v>0</v>
      </c>
      <c r="R203" s="3493">
        <v>1</v>
      </c>
      <c r="S203" s="3495">
        <v>1</v>
      </c>
      <c r="T203" s="3493">
        <v>0</v>
      </c>
      <c r="U203" s="3494">
        <v>1</v>
      </c>
      <c r="V203" s="3493">
        <v>0</v>
      </c>
      <c r="W203" s="3494">
        <v>0</v>
      </c>
      <c r="X203" s="3493">
        <v>1</v>
      </c>
      <c r="Y203" s="3495">
        <v>0</v>
      </c>
      <c r="Z203" s="3493">
        <v>1</v>
      </c>
      <c r="AA203" s="3495">
        <v>3</v>
      </c>
      <c r="AB203" s="3493">
        <v>1</v>
      </c>
      <c r="AC203" s="3496">
        <v>1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4"/>
      <c r="B204" s="3498" t="s">
        <v>2588</v>
      </c>
      <c r="C204" s="4820">
        <f>SUM(D204+E204)</f>
        <v>38</v>
      </c>
      <c r="D204" s="3499">
        <f>SUM(F204+H204+J204+L204+N204+P204+R204+T204+V204+X204+Z204+AB204)</f>
        <v>17</v>
      </c>
      <c r="E204" s="3500">
        <f>SUM(G204+I204+K204+M204+O204+Q204+S204+U204+W204+Y204+AA204+AC204)</f>
        <v>21</v>
      </c>
      <c r="F204" s="3501">
        <v>1</v>
      </c>
      <c r="G204" s="3502">
        <v>1</v>
      </c>
      <c r="H204" s="3501">
        <v>0</v>
      </c>
      <c r="I204" s="3502">
        <v>2</v>
      </c>
      <c r="J204" s="3501">
        <v>1</v>
      </c>
      <c r="K204" s="3502">
        <v>0</v>
      </c>
      <c r="L204" s="3501">
        <v>1</v>
      </c>
      <c r="M204" s="3502">
        <v>1</v>
      </c>
      <c r="N204" s="3501">
        <v>3</v>
      </c>
      <c r="O204" s="3502">
        <v>2</v>
      </c>
      <c r="P204" s="3501">
        <v>1</v>
      </c>
      <c r="Q204" s="3503">
        <v>1</v>
      </c>
      <c r="R204" s="3501">
        <v>2</v>
      </c>
      <c r="S204" s="3503">
        <v>1</v>
      </c>
      <c r="T204" s="3501">
        <v>1</v>
      </c>
      <c r="U204" s="3502">
        <v>2</v>
      </c>
      <c r="V204" s="3501">
        <v>1</v>
      </c>
      <c r="W204" s="3502">
        <v>0</v>
      </c>
      <c r="X204" s="3501">
        <v>1</v>
      </c>
      <c r="Y204" s="3503">
        <v>3</v>
      </c>
      <c r="Z204" s="3501">
        <v>3</v>
      </c>
      <c r="AA204" s="3503">
        <v>6</v>
      </c>
      <c r="AB204" s="3501">
        <v>2</v>
      </c>
      <c r="AC204" s="3504">
        <v>2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5" t="s">
        <v>24</v>
      </c>
      <c r="B205" s="6646"/>
      <c r="C205" s="4821">
        <f>SUM(D205+E205)</f>
        <v>54</v>
      </c>
      <c r="D205" s="3508">
        <f t="shared" ref="D205:AI205" si="48">SUM(D203+D204)</f>
        <v>23</v>
      </c>
      <c r="E205" s="3509">
        <f t="shared" si="48"/>
        <v>31</v>
      </c>
      <c r="F205" s="3510">
        <f t="shared" si="48"/>
        <v>1</v>
      </c>
      <c r="G205" s="3511">
        <f t="shared" si="48"/>
        <v>2</v>
      </c>
      <c r="H205" s="3510">
        <f t="shared" si="48"/>
        <v>0</v>
      </c>
      <c r="I205" s="3511">
        <f t="shared" si="48"/>
        <v>2</v>
      </c>
      <c r="J205" s="3510">
        <f t="shared" si="48"/>
        <v>2</v>
      </c>
      <c r="K205" s="3511">
        <f t="shared" si="48"/>
        <v>2</v>
      </c>
      <c r="L205" s="3510">
        <f t="shared" si="48"/>
        <v>2</v>
      </c>
      <c r="M205" s="3511">
        <f t="shared" si="48"/>
        <v>2</v>
      </c>
      <c r="N205" s="3510">
        <f t="shared" si="48"/>
        <v>3</v>
      </c>
      <c r="O205" s="3511">
        <f t="shared" si="48"/>
        <v>2</v>
      </c>
      <c r="P205" s="3510">
        <f t="shared" si="48"/>
        <v>1</v>
      </c>
      <c r="Q205" s="3511">
        <f t="shared" si="48"/>
        <v>1</v>
      </c>
      <c r="R205" s="3510">
        <f t="shared" si="48"/>
        <v>3</v>
      </c>
      <c r="S205" s="3511">
        <f t="shared" si="48"/>
        <v>2</v>
      </c>
      <c r="T205" s="3510">
        <f t="shared" si="48"/>
        <v>1</v>
      </c>
      <c r="U205" s="3511">
        <f t="shared" si="48"/>
        <v>3</v>
      </c>
      <c r="V205" s="3510">
        <f t="shared" si="48"/>
        <v>1</v>
      </c>
      <c r="W205" s="3511">
        <f t="shared" si="48"/>
        <v>0</v>
      </c>
      <c r="X205" s="3510">
        <f t="shared" si="48"/>
        <v>2</v>
      </c>
      <c r="Y205" s="3511">
        <f t="shared" si="48"/>
        <v>3</v>
      </c>
      <c r="Z205" s="3510">
        <f t="shared" si="48"/>
        <v>4</v>
      </c>
      <c r="AA205" s="3511">
        <f t="shared" si="48"/>
        <v>9</v>
      </c>
      <c r="AB205" s="3510">
        <f t="shared" si="48"/>
        <v>3</v>
      </c>
      <c r="AC205" s="3512">
        <f t="shared" si="48"/>
        <v>3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5" t="s">
        <v>2590</v>
      </c>
      <c r="B207" s="6647"/>
      <c r="C207" s="6650" t="s">
        <v>24</v>
      </c>
      <c r="D207" s="6622"/>
      <c r="E207" s="6623"/>
      <c r="F207" s="6652" t="s">
        <v>30</v>
      </c>
      <c r="G207" s="6653"/>
      <c r="H207" s="6653"/>
      <c r="I207" s="6653"/>
      <c r="J207" s="6653"/>
      <c r="K207" s="6653"/>
      <c r="L207" s="6653"/>
      <c r="M207" s="6653"/>
      <c r="N207" s="6653"/>
      <c r="O207" s="6654"/>
      <c r="P207" s="6655" t="s">
        <v>2591</v>
      </c>
      <c r="Q207" s="6654"/>
      <c r="R207" s="6654"/>
      <c r="S207" s="6656" t="s">
        <v>2</v>
      </c>
      <c r="T207" s="6658" t="s">
        <v>3</v>
      </c>
    </row>
    <row r="208" spans="1:94" ht="15" customHeight="1" x14ac:dyDescent="0.25">
      <c r="A208" s="6617"/>
      <c r="B208" s="6618"/>
      <c r="C208" s="6651"/>
      <c r="D208" s="6625"/>
      <c r="E208" s="6626"/>
      <c r="F208" s="6534" t="s">
        <v>2454</v>
      </c>
      <c r="G208" s="6534"/>
      <c r="H208" s="6534" t="s">
        <v>2455</v>
      </c>
      <c r="I208" s="6534"/>
      <c r="J208" s="6534" t="s">
        <v>2540</v>
      </c>
      <c r="K208" s="6534"/>
      <c r="L208" s="6534" t="s">
        <v>2592</v>
      </c>
      <c r="M208" s="6534"/>
      <c r="N208" s="6534" t="s">
        <v>3734</v>
      </c>
      <c r="O208" s="6664"/>
      <c r="P208" s="6665" t="s">
        <v>2593</v>
      </c>
      <c r="Q208" s="6661" t="s">
        <v>2594</v>
      </c>
      <c r="R208" s="6663" t="s">
        <v>2595</v>
      </c>
      <c r="S208" s="6657"/>
      <c r="T208" s="6659"/>
    </row>
    <row r="209" spans="1:93" ht="18.75" customHeight="1" x14ac:dyDescent="0.25">
      <c r="A209" s="6648"/>
      <c r="B209" s="6649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6"/>
      <c r="Q209" s="6662"/>
      <c r="R209" s="6648"/>
      <c r="S209" s="6632"/>
      <c r="T209" s="6660" t="s">
        <v>27</v>
      </c>
    </row>
    <row r="210" spans="1:93" ht="21.75" customHeight="1" x14ac:dyDescent="0.25">
      <c r="A210" s="6667" t="s">
        <v>2596</v>
      </c>
      <c r="B210" s="6668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>
        <v>0</v>
      </c>
      <c r="G210" s="3495">
        <v>0</v>
      </c>
      <c r="H210" s="3493">
        <v>0</v>
      </c>
      <c r="I210" s="3495">
        <v>0</v>
      </c>
      <c r="J210" s="3493">
        <v>0</v>
      </c>
      <c r="K210" s="3495">
        <v>0</v>
      </c>
      <c r="L210" s="3493">
        <v>0</v>
      </c>
      <c r="M210" s="3495">
        <v>0</v>
      </c>
      <c r="N210" s="3493">
        <v>0</v>
      </c>
      <c r="O210" s="4442">
        <v>0</v>
      </c>
      <c r="P210" s="4445">
        <v>0</v>
      </c>
      <c r="Q210" s="3513">
        <v>0</v>
      </c>
      <c r="R210" s="4449">
        <v>0</v>
      </c>
      <c r="S210" s="4445">
        <v>0</v>
      </c>
      <c r="T210" s="4446">
        <v>0</v>
      </c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69" t="s">
        <v>2597</v>
      </c>
      <c r="B211" s="6670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>
        <v>0</v>
      </c>
      <c r="G211" s="3515">
        <v>0</v>
      </c>
      <c r="H211" s="3514">
        <v>0</v>
      </c>
      <c r="I211" s="3515">
        <v>0</v>
      </c>
      <c r="J211" s="3514">
        <v>0</v>
      </c>
      <c r="K211" s="3515">
        <v>0</v>
      </c>
      <c r="L211" s="3514">
        <v>0</v>
      </c>
      <c r="M211" s="3515">
        <v>0</v>
      </c>
      <c r="N211" s="3514">
        <v>0</v>
      </c>
      <c r="O211" s="4443">
        <v>0</v>
      </c>
      <c r="P211" s="4447">
        <v>0</v>
      </c>
      <c r="Q211" s="3516">
        <v>0</v>
      </c>
      <c r="R211" s="4450">
        <v>0</v>
      </c>
      <c r="S211" s="4447">
        <v>0</v>
      </c>
      <c r="T211" s="3517">
        <v>0</v>
      </c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1" t="s">
        <v>2598</v>
      </c>
      <c r="B212" s="6672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>
        <v>0</v>
      </c>
      <c r="G212" s="3503">
        <v>0</v>
      </c>
      <c r="H212" s="3501">
        <v>0</v>
      </c>
      <c r="I212" s="3503">
        <v>0</v>
      </c>
      <c r="J212" s="3501">
        <v>0</v>
      </c>
      <c r="K212" s="3503">
        <v>0</v>
      </c>
      <c r="L212" s="3501">
        <v>0</v>
      </c>
      <c r="M212" s="3503">
        <v>0</v>
      </c>
      <c r="N212" s="3501">
        <v>0</v>
      </c>
      <c r="O212" s="4444">
        <v>0</v>
      </c>
      <c r="P212" s="4448">
        <v>0</v>
      </c>
      <c r="Q212" s="3518">
        <v>0</v>
      </c>
      <c r="R212" s="4451">
        <v>0</v>
      </c>
      <c r="S212" s="4448">
        <v>0</v>
      </c>
      <c r="T212" s="3519">
        <v>0</v>
      </c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5" t="s">
        <v>2590</v>
      </c>
      <c r="B214" s="6616"/>
      <c r="C214" s="6478" t="s">
        <v>2600</v>
      </c>
      <c r="D214" s="6479"/>
      <c r="E214" s="6673" t="s">
        <v>2</v>
      </c>
      <c r="F214" s="6675" t="s">
        <v>3</v>
      </c>
    </row>
    <row r="215" spans="1:93" ht="15" customHeight="1" x14ac:dyDescent="0.25">
      <c r="A215" s="6619"/>
      <c r="B215" s="6620"/>
      <c r="C215" s="3486" t="s">
        <v>22</v>
      </c>
      <c r="D215" s="3488" t="s">
        <v>27</v>
      </c>
      <c r="E215" s="6674"/>
      <c r="F215" s="6676"/>
    </row>
    <row r="216" spans="1:93" ht="15" customHeight="1" x14ac:dyDescent="0.25">
      <c r="A216" s="6683" t="s">
        <v>24</v>
      </c>
      <c r="B216" s="6684"/>
      <c r="C216" s="4927">
        <f>SUM(C217:C219)</f>
        <v>3</v>
      </c>
      <c r="D216" s="4926">
        <f>SUM(D217:D219)</f>
        <v>1</v>
      </c>
      <c r="E216" s="5965">
        <f>SUM(E217:E219)</f>
        <v>0</v>
      </c>
      <c r="F216" s="5969">
        <f>SUM(F217:F219)</f>
        <v>0</v>
      </c>
    </row>
    <row r="217" spans="1:93" ht="15" customHeight="1" x14ac:dyDescent="0.25">
      <c r="A217" s="6679" t="s">
        <v>2601</v>
      </c>
      <c r="B217" s="6680"/>
      <c r="C217" s="3493">
        <v>3</v>
      </c>
      <c r="D217" s="3496">
        <v>1</v>
      </c>
      <c r="E217" s="5966">
        <v>0</v>
      </c>
      <c r="F217" s="5970">
        <v>0</v>
      </c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1" t="s">
        <v>2602</v>
      </c>
      <c r="B218" s="6682"/>
      <c r="C218" s="3514">
        <v>0</v>
      </c>
      <c r="D218" s="3521">
        <v>0</v>
      </c>
      <c r="E218" s="4443">
        <v>0</v>
      </c>
      <c r="F218" s="3517">
        <v>0</v>
      </c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5" t="s">
        <v>2603</v>
      </c>
      <c r="B219" s="6686"/>
      <c r="C219" s="3501">
        <v>0</v>
      </c>
      <c r="D219" s="3504">
        <v>0</v>
      </c>
      <c r="E219" s="4444">
        <v>0</v>
      </c>
      <c r="F219" s="3519">
        <v>0</v>
      </c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7" t="s">
        <v>2604</v>
      </c>
      <c r="B220" s="3522" t="s">
        <v>2605</v>
      </c>
      <c r="C220" s="3523">
        <v>0</v>
      </c>
      <c r="D220" s="3524">
        <v>0</v>
      </c>
      <c r="E220" s="5967">
        <v>0</v>
      </c>
      <c r="F220" s="5971">
        <v>0</v>
      </c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7"/>
      <c r="B221" s="3525" t="s">
        <v>2606</v>
      </c>
      <c r="C221" s="3514">
        <v>0</v>
      </c>
      <c r="D221" s="3521">
        <v>0</v>
      </c>
      <c r="E221" s="4443">
        <v>0</v>
      </c>
      <c r="F221" s="3517">
        <v>0</v>
      </c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7"/>
      <c r="B222" s="3525" t="s">
        <v>2607</v>
      </c>
      <c r="C222" s="3514">
        <v>0</v>
      </c>
      <c r="D222" s="3521">
        <v>0</v>
      </c>
      <c r="E222" s="4443">
        <v>0</v>
      </c>
      <c r="F222" s="3517">
        <v>0</v>
      </c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88"/>
      <c r="B223" s="3526" t="s">
        <v>2608</v>
      </c>
      <c r="C223" s="3501">
        <v>0</v>
      </c>
      <c r="D223" s="3504">
        <v>0</v>
      </c>
      <c r="E223" s="4444">
        <v>0</v>
      </c>
      <c r="F223" s="3519">
        <v>0</v>
      </c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89" t="s">
        <v>2609</v>
      </c>
      <c r="B224" s="3525" t="s">
        <v>2610</v>
      </c>
      <c r="C224" s="3514">
        <v>0</v>
      </c>
      <c r="D224" s="3521">
        <v>0</v>
      </c>
      <c r="E224" s="4443">
        <v>0</v>
      </c>
      <c r="F224" s="3517">
        <v>0</v>
      </c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88"/>
      <c r="B225" s="3527" t="s">
        <v>2611</v>
      </c>
      <c r="C225" s="3528">
        <v>0</v>
      </c>
      <c r="D225" s="3529">
        <v>0</v>
      </c>
      <c r="E225" s="5968">
        <v>0</v>
      </c>
      <c r="F225" s="5972">
        <v>0</v>
      </c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0" t="s">
        <v>2590</v>
      </c>
      <c r="B227" s="6690"/>
      <c r="C227" s="6690" t="s">
        <v>3881</v>
      </c>
      <c r="D227" s="6691"/>
      <c r="E227" s="6692" t="s">
        <v>2</v>
      </c>
      <c r="F227" s="6514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0"/>
      <c r="B228" s="6690"/>
      <c r="C228" s="5588" t="s">
        <v>22</v>
      </c>
      <c r="D228" s="5589" t="s">
        <v>27</v>
      </c>
      <c r="E228" s="6692"/>
      <c r="F228" s="6514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5" t="s">
        <v>24</v>
      </c>
      <c r="B229" s="6515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6" t="s">
        <v>3882</v>
      </c>
      <c r="B230" s="6516"/>
      <c r="C230" s="5596">
        <v>0</v>
      </c>
      <c r="D230" s="5597">
        <v>0</v>
      </c>
      <c r="E230" s="5598">
        <v>0</v>
      </c>
      <c r="F230" s="5599">
        <v>0</v>
      </c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7" t="s">
        <v>3883</v>
      </c>
      <c r="B231" s="6517"/>
      <c r="C231" s="5600">
        <v>0</v>
      </c>
      <c r="D231" s="5601">
        <v>0</v>
      </c>
      <c r="E231" s="5602">
        <v>0</v>
      </c>
      <c r="F231" s="5603">
        <v>0</v>
      </c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18" t="s">
        <v>3887</v>
      </c>
      <c r="B232" s="5584" t="s">
        <v>3888</v>
      </c>
      <c r="C232" s="5596">
        <v>0</v>
      </c>
      <c r="D232" s="5597">
        <v>0</v>
      </c>
      <c r="E232" s="5598">
        <v>0</v>
      </c>
      <c r="F232" s="5599">
        <v>0</v>
      </c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18"/>
      <c r="B233" s="5585" t="s">
        <v>3886</v>
      </c>
      <c r="C233" s="5600">
        <v>0</v>
      </c>
      <c r="D233" s="5601">
        <v>0</v>
      </c>
      <c r="E233" s="5602">
        <v>0</v>
      </c>
      <c r="F233" s="5603">
        <v>0</v>
      </c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18" t="s">
        <v>3884</v>
      </c>
      <c r="B234" s="5586" t="s">
        <v>3885</v>
      </c>
      <c r="C234" s="5604">
        <v>0</v>
      </c>
      <c r="D234" s="5605">
        <v>0</v>
      </c>
      <c r="E234" s="5606">
        <v>0</v>
      </c>
      <c r="F234" s="5607">
        <v>0</v>
      </c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18"/>
      <c r="B235" s="5585" t="s">
        <v>3886</v>
      </c>
      <c r="C235" s="5600">
        <v>0</v>
      </c>
      <c r="D235" s="5601">
        <v>0</v>
      </c>
      <c r="E235" s="5602">
        <v>0</v>
      </c>
      <c r="F235" s="5603">
        <v>0</v>
      </c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5" t="s">
        <v>2613</v>
      </c>
      <c r="B237" s="6616"/>
      <c r="C237" s="6478" t="s">
        <v>2614</v>
      </c>
      <c r="D237" s="6458"/>
      <c r="E237" s="6519"/>
    </row>
    <row r="238" spans="1:92" ht="15" customHeight="1" x14ac:dyDescent="0.25">
      <c r="A238" s="6617"/>
      <c r="B238" s="6618"/>
      <c r="C238" s="6677" t="s">
        <v>2615</v>
      </c>
      <c r="D238" s="6478" t="s">
        <v>2616</v>
      </c>
      <c r="E238" s="6519"/>
    </row>
    <row r="239" spans="1:92" ht="22.15" customHeight="1" x14ac:dyDescent="0.25">
      <c r="A239" s="6619"/>
      <c r="B239" s="6620"/>
      <c r="C239" s="6678"/>
      <c r="D239" s="3530" t="s">
        <v>2617</v>
      </c>
      <c r="E239" s="3487" t="s">
        <v>2618</v>
      </c>
    </row>
    <row r="240" spans="1:92" ht="15" customHeight="1" x14ac:dyDescent="0.25">
      <c r="A240" s="6679" t="s">
        <v>2619</v>
      </c>
      <c r="B240" s="6680"/>
      <c r="C240" s="3531">
        <v>0</v>
      </c>
      <c r="D240" s="3493">
        <v>0</v>
      </c>
      <c r="E240" s="3495">
        <v>0</v>
      </c>
    </row>
    <row r="241" spans="1:25" ht="15" customHeight="1" x14ac:dyDescent="0.25">
      <c r="A241" s="6681" t="s">
        <v>2620</v>
      </c>
      <c r="B241" s="6682"/>
      <c r="C241" s="3532">
        <v>0</v>
      </c>
      <c r="D241" s="3533">
        <v>0</v>
      </c>
      <c r="E241" s="3517">
        <v>0</v>
      </c>
    </row>
    <row r="242" spans="1:25" ht="15" customHeight="1" x14ac:dyDescent="0.25">
      <c r="A242" s="6681" t="s">
        <v>2621</v>
      </c>
      <c r="B242" s="6682"/>
      <c r="C242" s="3533">
        <v>0</v>
      </c>
      <c r="D242" s="3533">
        <v>0</v>
      </c>
      <c r="E242" s="3517">
        <v>0</v>
      </c>
    </row>
    <row r="243" spans="1:25" ht="15" customHeight="1" x14ac:dyDescent="0.25">
      <c r="A243" s="6681" t="s">
        <v>2622</v>
      </c>
      <c r="B243" s="6682"/>
      <c r="C243" s="3533">
        <v>0</v>
      </c>
      <c r="D243" s="3533">
        <v>0</v>
      </c>
      <c r="E243" s="3517">
        <v>0</v>
      </c>
    </row>
    <row r="244" spans="1:25" ht="15" customHeight="1" x14ac:dyDescent="0.25">
      <c r="A244" s="6695" t="s">
        <v>2623</v>
      </c>
      <c r="B244" s="6688"/>
      <c r="C244" s="3534">
        <v>0</v>
      </c>
      <c r="D244" s="3535">
        <v>0</v>
      </c>
      <c r="E244" s="3519">
        <v>0</v>
      </c>
    </row>
    <row r="245" spans="1:25" ht="18" customHeight="1" x14ac:dyDescent="0.25">
      <c r="A245" s="6696" t="s">
        <v>2624</v>
      </c>
      <c r="B245" s="6696"/>
      <c r="C245" s="6696"/>
      <c r="D245" s="6696"/>
      <c r="E245" s="6696"/>
      <c r="F245" s="6696"/>
      <c r="G245" s="6696"/>
      <c r="H245" s="6696"/>
      <c r="I245" s="6696"/>
      <c r="J245" s="6696"/>
      <c r="K245" s="6696"/>
      <c r="L245" s="6696"/>
      <c r="M245" s="6696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7" t="s">
        <v>454</v>
      </c>
      <c r="B246" s="6698"/>
      <c r="C246" s="6703" t="s">
        <v>2527</v>
      </c>
      <c r="D246" s="6704"/>
      <c r="E246" s="6705"/>
      <c r="F246" s="6709" t="s">
        <v>30</v>
      </c>
      <c r="G246" s="6710"/>
      <c r="H246" s="6710"/>
      <c r="I246" s="6710"/>
      <c r="J246" s="6710"/>
      <c r="K246" s="6710"/>
      <c r="L246" s="6710"/>
      <c r="M246" s="6710"/>
      <c r="N246" s="6710"/>
      <c r="O246" s="6710"/>
      <c r="P246" s="6710"/>
      <c r="Q246" s="6710"/>
      <c r="R246" s="6710"/>
      <c r="S246" s="6710"/>
      <c r="T246" s="6710"/>
      <c r="U246" s="6710"/>
      <c r="V246" s="6710"/>
      <c r="W246" s="6711"/>
    </row>
    <row r="247" spans="1:25" ht="15" customHeight="1" x14ac:dyDescent="0.25">
      <c r="A247" s="6699"/>
      <c r="B247" s="6700"/>
      <c r="C247" s="6706"/>
      <c r="D247" s="6707"/>
      <c r="E247" s="6708"/>
      <c r="F247" s="6693" t="s">
        <v>37</v>
      </c>
      <c r="G247" s="6694"/>
      <c r="H247" s="6693" t="s">
        <v>38</v>
      </c>
      <c r="I247" s="6694"/>
      <c r="J247" s="6693" t="s">
        <v>4</v>
      </c>
      <c r="K247" s="6694"/>
      <c r="L247" s="6693" t="s">
        <v>5</v>
      </c>
      <c r="M247" s="6694"/>
      <c r="N247" s="6693" t="s">
        <v>400</v>
      </c>
      <c r="O247" s="6694"/>
      <c r="P247" s="6693" t="s">
        <v>3538</v>
      </c>
      <c r="Q247" s="6694"/>
      <c r="R247" s="6693" t="s">
        <v>20</v>
      </c>
      <c r="S247" s="6694"/>
      <c r="T247" s="6693" t="s">
        <v>3731</v>
      </c>
      <c r="U247" s="6694"/>
      <c r="V247" s="6693" t="s">
        <v>32</v>
      </c>
      <c r="W247" s="6694"/>
    </row>
    <row r="248" spans="1:25" ht="15" customHeight="1" x14ac:dyDescent="0.25">
      <c r="A248" s="6701"/>
      <c r="B248" s="6702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2" t="s">
        <v>2625</v>
      </c>
      <c r="B249" s="6713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>
        <v>0</v>
      </c>
      <c r="G249" s="3056">
        <v>0</v>
      </c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4" t="s">
        <v>2626</v>
      </c>
      <c r="B250" s="6715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>
        <v>0</v>
      </c>
      <c r="I250" s="3041">
        <v>0</v>
      </c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4" t="s">
        <v>2627</v>
      </c>
      <c r="B251" s="6715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>
        <v>0</v>
      </c>
      <c r="K251" s="3041">
        <v>0</v>
      </c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4" t="s">
        <v>2628</v>
      </c>
      <c r="B252" s="6715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>
        <v>0</v>
      </c>
      <c r="M252" s="3041">
        <v>0</v>
      </c>
      <c r="N252" s="3541">
        <v>0</v>
      </c>
      <c r="O252" s="3041">
        <v>0</v>
      </c>
      <c r="P252" s="3541">
        <v>0</v>
      </c>
      <c r="Q252" s="3041">
        <v>0</v>
      </c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4" t="s">
        <v>2629</v>
      </c>
      <c r="B253" s="6715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>
        <v>0</v>
      </c>
      <c r="I253" s="3041">
        <v>0</v>
      </c>
      <c r="J253" s="3541">
        <v>0</v>
      </c>
      <c r="K253" s="3041">
        <v>0</v>
      </c>
      <c r="L253" s="3541">
        <v>0</v>
      </c>
      <c r="M253" s="3041">
        <v>0</v>
      </c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4" t="s">
        <v>2630</v>
      </c>
      <c r="B254" s="6715"/>
      <c r="C254" s="4852">
        <f t="shared" si="72"/>
        <v>0</v>
      </c>
      <c r="D254" s="3540">
        <f>+H254+J254+L254</f>
        <v>0</v>
      </c>
      <c r="E254" s="4853">
        <f>+I254+K254+M254</f>
        <v>0</v>
      </c>
      <c r="F254" s="4609"/>
      <c r="G254" s="3544"/>
      <c r="H254" s="3541">
        <v>0</v>
      </c>
      <c r="I254" s="3040">
        <v>0</v>
      </c>
      <c r="J254" s="3541">
        <v>0</v>
      </c>
      <c r="K254" s="3041">
        <v>0</v>
      </c>
      <c r="L254" s="3541">
        <v>0</v>
      </c>
      <c r="M254" s="3041">
        <v>0</v>
      </c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6" t="s">
        <v>3875</v>
      </c>
      <c r="B255" s="6717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>
        <v>0</v>
      </c>
      <c r="S255" s="3051">
        <v>0</v>
      </c>
      <c r="T255" s="3547">
        <v>0</v>
      </c>
      <c r="U255" s="3051">
        <v>0</v>
      </c>
      <c r="V255" s="3547">
        <v>0</v>
      </c>
      <c r="W255" s="3051">
        <v>0</v>
      </c>
    </row>
    <row r="256" spans="1:25" ht="15" customHeight="1" x14ac:dyDescent="0.25">
      <c r="A256" s="6718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>
        <v>0</v>
      </c>
      <c r="G256" s="3056">
        <v>0</v>
      </c>
      <c r="H256" s="3052">
        <v>0</v>
      </c>
      <c r="I256" s="3056">
        <v>0</v>
      </c>
      <c r="J256" s="3052">
        <v>0</v>
      </c>
      <c r="K256" s="3056">
        <v>0</v>
      </c>
      <c r="L256" s="3052">
        <v>0</v>
      </c>
      <c r="M256" s="3056">
        <v>0</v>
      </c>
      <c r="N256" s="3052">
        <v>0</v>
      </c>
      <c r="O256" s="3056">
        <v>0</v>
      </c>
      <c r="P256" s="3052">
        <v>0</v>
      </c>
      <c r="Q256" s="3056">
        <v>0</v>
      </c>
      <c r="R256" s="3052">
        <v>0</v>
      </c>
      <c r="S256" s="3056">
        <v>0</v>
      </c>
      <c r="T256" s="3052">
        <v>0</v>
      </c>
      <c r="U256" s="3056">
        <v>0</v>
      </c>
      <c r="V256" s="3052">
        <v>0</v>
      </c>
      <c r="W256" s="3056">
        <v>0</v>
      </c>
    </row>
    <row r="257" spans="1:49" ht="15" customHeight="1" x14ac:dyDescent="0.25">
      <c r="A257" s="6719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>
        <v>0</v>
      </c>
      <c r="G257" s="3041">
        <v>0</v>
      </c>
      <c r="H257" s="3541">
        <v>0</v>
      </c>
      <c r="I257" s="3041">
        <v>0</v>
      </c>
      <c r="J257" s="3541">
        <v>0</v>
      </c>
      <c r="K257" s="3041">
        <v>0</v>
      </c>
      <c r="L257" s="3541">
        <v>0</v>
      </c>
      <c r="M257" s="3041">
        <v>0</v>
      </c>
      <c r="N257" s="3541">
        <v>0</v>
      </c>
      <c r="O257" s="3041">
        <v>0</v>
      </c>
      <c r="P257" s="3541">
        <v>0</v>
      </c>
      <c r="Q257" s="3041">
        <v>0</v>
      </c>
      <c r="R257" s="3541">
        <v>0</v>
      </c>
      <c r="S257" s="3041">
        <v>0</v>
      </c>
      <c r="T257" s="3541">
        <v>0</v>
      </c>
      <c r="U257" s="3041">
        <v>0</v>
      </c>
      <c r="V257" s="3541">
        <v>0</v>
      </c>
      <c r="W257" s="3041">
        <v>0</v>
      </c>
    </row>
    <row r="258" spans="1:49" ht="15" customHeight="1" x14ac:dyDescent="0.25">
      <c r="A258" s="6720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>
        <v>0</v>
      </c>
      <c r="G258" s="3051">
        <v>0</v>
      </c>
      <c r="H258" s="3547">
        <v>0</v>
      </c>
      <c r="I258" s="3051">
        <v>0</v>
      </c>
      <c r="J258" s="3547">
        <v>0</v>
      </c>
      <c r="K258" s="3051">
        <v>0</v>
      </c>
      <c r="L258" s="3547">
        <v>0</v>
      </c>
      <c r="M258" s="3051">
        <v>0</v>
      </c>
      <c r="N258" s="3547">
        <v>0</v>
      </c>
      <c r="O258" s="3051">
        <v>0</v>
      </c>
      <c r="P258" s="3547">
        <v>0</v>
      </c>
      <c r="Q258" s="3051">
        <v>0</v>
      </c>
      <c r="R258" s="3547">
        <v>0</v>
      </c>
      <c r="S258" s="3051">
        <v>0</v>
      </c>
      <c r="T258" s="3547">
        <v>0</v>
      </c>
      <c r="U258" s="3051">
        <v>0</v>
      </c>
      <c r="V258" s="3547">
        <v>0</v>
      </c>
      <c r="W258" s="3051">
        <v>0</v>
      </c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1" t="s">
        <v>2479</v>
      </c>
      <c r="B260" s="6721"/>
      <c r="C260" s="6477" t="s">
        <v>24</v>
      </c>
      <c r="D260" s="6452"/>
      <c r="E260" s="6453"/>
      <c r="F260" s="6534" t="s">
        <v>30</v>
      </c>
      <c r="G260" s="6534"/>
      <c r="H260" s="6534"/>
      <c r="I260" s="6534"/>
      <c r="J260" s="6534"/>
      <c r="K260" s="6534"/>
      <c r="L260" s="6534"/>
      <c r="M260" s="6534"/>
      <c r="N260" s="6534"/>
      <c r="O260" s="6534"/>
    </row>
    <row r="261" spans="1:49" ht="15" customHeight="1" x14ac:dyDescent="0.25">
      <c r="A261" s="6721"/>
      <c r="B261" s="6721"/>
      <c r="C261" s="6585"/>
      <c r="D261" s="6460"/>
      <c r="E261" s="6586"/>
      <c r="F261" s="6478" t="s">
        <v>36</v>
      </c>
      <c r="G261" s="6519"/>
      <c r="H261" s="6478" t="s">
        <v>37</v>
      </c>
      <c r="I261" s="6519"/>
      <c r="J261" s="6478" t="s">
        <v>38</v>
      </c>
      <c r="K261" s="6519"/>
      <c r="L261" s="6592" t="s">
        <v>4</v>
      </c>
      <c r="M261" s="6594"/>
      <c r="N261" s="6609" t="s">
        <v>5</v>
      </c>
      <c r="O261" s="6594"/>
    </row>
    <row r="262" spans="1:49" ht="15" customHeight="1" x14ac:dyDescent="0.25">
      <c r="A262" s="6721"/>
      <c r="B262" s="6721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2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>
        <v>0</v>
      </c>
      <c r="G263" s="3222">
        <v>0</v>
      </c>
      <c r="H263" s="3221">
        <v>0</v>
      </c>
      <c r="I263" s="3222">
        <v>0</v>
      </c>
      <c r="J263" s="3221">
        <v>0</v>
      </c>
      <c r="K263" s="3222">
        <v>0</v>
      </c>
      <c r="L263" s="3221">
        <v>0</v>
      </c>
      <c r="M263" s="3222">
        <v>0</v>
      </c>
      <c r="N263" s="3354">
        <v>0</v>
      </c>
      <c r="O263" s="3222">
        <v>0</v>
      </c>
    </row>
    <row r="264" spans="1:49" ht="15" customHeight="1" x14ac:dyDescent="0.25">
      <c r="A264" s="6723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>
        <v>0</v>
      </c>
      <c r="G264" s="630">
        <v>0</v>
      </c>
      <c r="H264" s="620">
        <v>0</v>
      </c>
      <c r="I264" s="630">
        <v>0</v>
      </c>
      <c r="J264" s="620">
        <v>0</v>
      </c>
      <c r="K264" s="630">
        <v>0</v>
      </c>
      <c r="L264" s="620">
        <v>0</v>
      </c>
      <c r="M264" s="630">
        <v>0</v>
      </c>
      <c r="N264" s="3237">
        <v>0</v>
      </c>
      <c r="O264" s="630">
        <v>0</v>
      </c>
    </row>
    <row r="265" spans="1:49" ht="15" customHeight="1" x14ac:dyDescent="0.25">
      <c r="A265" s="6724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>
        <v>0</v>
      </c>
      <c r="G265" s="3129">
        <v>0</v>
      </c>
      <c r="H265" s="3117">
        <v>0</v>
      </c>
      <c r="I265" s="3129">
        <v>0</v>
      </c>
      <c r="J265" s="3117">
        <v>0</v>
      </c>
      <c r="K265" s="3129">
        <v>0</v>
      </c>
      <c r="L265" s="3117">
        <v>0</v>
      </c>
      <c r="M265" s="3129">
        <v>0</v>
      </c>
      <c r="N265" s="121">
        <v>0</v>
      </c>
      <c r="O265" s="3129">
        <v>0</v>
      </c>
    </row>
    <row r="266" spans="1:49" ht="15" customHeight="1" x14ac:dyDescent="0.25">
      <c r="A266" s="6722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>
        <v>0</v>
      </c>
      <c r="G266" s="3222">
        <v>0</v>
      </c>
      <c r="H266" s="3221">
        <v>0</v>
      </c>
      <c r="I266" s="3222">
        <v>0</v>
      </c>
      <c r="J266" s="3221">
        <v>0</v>
      </c>
      <c r="K266" s="3222">
        <v>0</v>
      </c>
      <c r="L266" s="3221">
        <v>0</v>
      </c>
      <c r="M266" s="3222">
        <v>0</v>
      </c>
      <c r="N266" s="3354">
        <v>0</v>
      </c>
      <c r="O266" s="3222">
        <v>0</v>
      </c>
    </row>
    <row r="267" spans="1:49" ht="15" customHeight="1" x14ac:dyDescent="0.25">
      <c r="A267" s="6723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>
        <v>0</v>
      </c>
      <c r="G267" s="630">
        <v>0</v>
      </c>
      <c r="H267" s="620">
        <v>0</v>
      </c>
      <c r="I267" s="630">
        <v>0</v>
      </c>
      <c r="J267" s="620">
        <v>0</v>
      </c>
      <c r="K267" s="630">
        <v>0</v>
      </c>
      <c r="L267" s="620">
        <v>0</v>
      </c>
      <c r="M267" s="630">
        <v>0</v>
      </c>
      <c r="N267" s="3237">
        <v>0</v>
      </c>
      <c r="O267" s="630">
        <v>0</v>
      </c>
    </row>
    <row r="268" spans="1:49" ht="15" customHeight="1" x14ac:dyDescent="0.25">
      <c r="A268" s="6724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>
        <v>0</v>
      </c>
      <c r="G268" s="3129">
        <v>0</v>
      </c>
      <c r="H268" s="3117">
        <v>0</v>
      </c>
      <c r="I268" s="3129">
        <v>0</v>
      </c>
      <c r="J268" s="3117">
        <v>0</v>
      </c>
      <c r="K268" s="3129">
        <v>0</v>
      </c>
      <c r="L268" s="3117">
        <v>0</v>
      </c>
      <c r="M268" s="3129">
        <v>0</v>
      </c>
      <c r="N268" s="121">
        <v>0</v>
      </c>
      <c r="O268" s="3129">
        <v>0</v>
      </c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5" t="s">
        <v>58</v>
      </c>
      <c r="B270" s="6725" t="s">
        <v>61</v>
      </c>
      <c r="C270" s="6728" t="s">
        <v>59</v>
      </c>
      <c r="D270" s="6729"/>
      <c r="E270" s="6730"/>
      <c r="F270" s="6734" t="s">
        <v>30</v>
      </c>
      <c r="G270" s="6735"/>
      <c r="H270" s="6735"/>
      <c r="I270" s="6735"/>
      <c r="J270" s="6735"/>
      <c r="K270" s="6735"/>
      <c r="L270" s="6735"/>
      <c r="M270" s="6735"/>
      <c r="N270" s="6735"/>
      <c r="O270" s="6735"/>
      <c r="P270" s="6735"/>
      <c r="Q270" s="6735"/>
      <c r="R270" s="6735"/>
      <c r="S270" s="6735"/>
      <c r="T270" s="6735"/>
      <c r="U270" s="6735"/>
      <c r="V270" s="6735"/>
      <c r="W270" s="6735"/>
      <c r="X270" s="6735"/>
      <c r="Y270" s="6735"/>
      <c r="Z270" s="6735"/>
      <c r="AA270" s="6735"/>
      <c r="AB270" s="6735"/>
      <c r="AC270" s="6735"/>
      <c r="AD270" s="6735"/>
      <c r="AE270" s="6735"/>
      <c r="AF270" s="6735"/>
      <c r="AG270" s="6735"/>
      <c r="AH270" s="6735"/>
      <c r="AI270" s="6735"/>
      <c r="AJ270" s="6735"/>
      <c r="AK270" s="6735"/>
      <c r="AL270" s="6735"/>
      <c r="AM270" s="6736"/>
      <c r="AN270" s="6739" t="s">
        <v>2634</v>
      </c>
      <c r="AO270" s="6735"/>
      <c r="AP270" s="6735"/>
      <c r="AQ270" s="6735"/>
      <c r="AR270" s="6735"/>
      <c r="AS270" s="6735"/>
      <c r="AT270" s="6735"/>
      <c r="AU270" s="6736"/>
      <c r="AV270" s="6730" t="s">
        <v>1390</v>
      </c>
      <c r="AW270" s="6741" t="s">
        <v>2</v>
      </c>
    </row>
    <row r="271" spans="1:49" ht="21.6" customHeight="1" x14ac:dyDescent="0.25">
      <c r="A271" s="6726"/>
      <c r="B271" s="6726"/>
      <c r="C271" s="6731"/>
      <c r="D271" s="6732"/>
      <c r="E271" s="6733"/>
      <c r="F271" s="6734" t="s">
        <v>36</v>
      </c>
      <c r="G271" s="6744"/>
      <c r="H271" s="6734" t="s">
        <v>37</v>
      </c>
      <c r="I271" s="6744"/>
      <c r="J271" s="6734" t="s">
        <v>38</v>
      </c>
      <c r="K271" s="6744"/>
      <c r="L271" s="6734" t="s">
        <v>4</v>
      </c>
      <c r="M271" s="6744"/>
      <c r="N271" s="6734" t="s">
        <v>5</v>
      </c>
      <c r="O271" s="6744"/>
      <c r="P271" s="6737" t="s">
        <v>6</v>
      </c>
      <c r="Q271" s="6738"/>
      <c r="R271" s="6737" t="s">
        <v>7</v>
      </c>
      <c r="S271" s="6738"/>
      <c r="T271" s="6737" t="s">
        <v>8</v>
      </c>
      <c r="U271" s="6738"/>
      <c r="V271" s="6737" t="s">
        <v>9</v>
      </c>
      <c r="W271" s="6738"/>
      <c r="X271" s="6737" t="s">
        <v>10</v>
      </c>
      <c r="Y271" s="6738"/>
      <c r="Z271" s="6737" t="s">
        <v>11</v>
      </c>
      <c r="AA271" s="6738"/>
      <c r="AB271" s="6737" t="s">
        <v>18</v>
      </c>
      <c r="AC271" s="6738"/>
      <c r="AD271" s="6737" t="s">
        <v>19</v>
      </c>
      <c r="AE271" s="6738"/>
      <c r="AF271" s="6737" t="s">
        <v>20</v>
      </c>
      <c r="AG271" s="6738"/>
      <c r="AH271" s="6737" t="s">
        <v>70</v>
      </c>
      <c r="AI271" s="6738"/>
      <c r="AJ271" s="6737" t="s">
        <v>71</v>
      </c>
      <c r="AK271" s="6738"/>
      <c r="AL271" s="6737" t="s">
        <v>32</v>
      </c>
      <c r="AM271" s="6745"/>
      <c r="AN271" s="6739" t="s">
        <v>50</v>
      </c>
      <c r="AO271" s="6744"/>
      <c r="AP271" s="6734" t="s">
        <v>2635</v>
      </c>
      <c r="AQ271" s="6744"/>
      <c r="AR271" s="6734" t="s">
        <v>2636</v>
      </c>
      <c r="AS271" s="6744"/>
      <c r="AT271" s="6734" t="s">
        <v>2637</v>
      </c>
      <c r="AU271" s="6736"/>
      <c r="AV271" s="6740"/>
      <c r="AW271" s="6742"/>
    </row>
    <row r="272" spans="1:49" x14ac:dyDescent="0.25">
      <c r="A272" s="6727"/>
      <c r="B272" s="6727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3"/>
      <c r="AW272" s="6743"/>
    </row>
    <row r="273" spans="1:90" ht="15" customHeight="1" x14ac:dyDescent="0.25">
      <c r="A273" s="6766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7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68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6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7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7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7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7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7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68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6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7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7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7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7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7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68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6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7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7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7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7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7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7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7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7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7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7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68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6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7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7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7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7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7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7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7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7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7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7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68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6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7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7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7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7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7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68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69" t="s">
        <v>2649</v>
      </c>
      <c r="B321" s="6769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0" t="s">
        <v>58</v>
      </c>
      <c r="B323" s="6772" t="s">
        <v>2652</v>
      </c>
      <c r="C323" s="6759" t="s">
        <v>3735</v>
      </c>
      <c r="D323" s="6760"/>
      <c r="E323" s="6760"/>
      <c r="F323" s="6760"/>
      <c r="G323" s="6760"/>
      <c r="H323" s="6760"/>
      <c r="I323" s="6760"/>
      <c r="J323" s="6760"/>
      <c r="K323" s="6761"/>
      <c r="L323" s="6762" t="s">
        <v>1926</v>
      </c>
      <c r="M323" s="6763"/>
      <c r="N323" s="6763"/>
      <c r="O323" s="6763"/>
      <c r="P323" s="6763"/>
      <c r="Q323" s="6763"/>
      <c r="R323" s="6763"/>
      <c r="S323" s="6763"/>
      <c r="T323" s="6764"/>
      <c r="U323" s="6762" t="s">
        <v>2240</v>
      </c>
      <c r="V323" s="6763"/>
      <c r="W323" s="6763"/>
      <c r="X323" s="6763"/>
      <c r="Y323" s="6763"/>
      <c r="Z323" s="6763"/>
      <c r="AA323" s="6763"/>
      <c r="AB323" s="6763"/>
      <c r="AC323" s="6765"/>
      <c r="AD323" s="6746" t="s">
        <v>2</v>
      </c>
      <c r="AE323" s="6747" t="s">
        <v>3</v>
      </c>
    </row>
    <row r="324" spans="1:90" x14ac:dyDescent="0.25">
      <c r="A324" s="6771"/>
      <c r="B324" s="6773"/>
      <c r="C324" s="6748" t="s">
        <v>24</v>
      </c>
      <c r="D324" s="6749"/>
      <c r="E324" s="6750"/>
      <c r="F324" s="6751" t="s">
        <v>2236</v>
      </c>
      <c r="G324" s="6751"/>
      <c r="H324" s="6751" t="s">
        <v>2237</v>
      </c>
      <c r="I324" s="6751"/>
      <c r="J324" s="6752" t="s">
        <v>2239</v>
      </c>
      <c r="K324" s="6752"/>
      <c r="L324" s="6753" t="s">
        <v>24</v>
      </c>
      <c r="M324" s="6754"/>
      <c r="N324" s="6755"/>
      <c r="O324" s="6758" t="s">
        <v>2236</v>
      </c>
      <c r="P324" s="6758"/>
      <c r="Q324" s="6758" t="s">
        <v>2237</v>
      </c>
      <c r="R324" s="6758"/>
      <c r="S324" s="6756" t="s">
        <v>2239</v>
      </c>
      <c r="T324" s="6756"/>
      <c r="U324" s="6753" t="s">
        <v>24</v>
      </c>
      <c r="V324" s="6754"/>
      <c r="W324" s="6755"/>
      <c r="X324" s="6758" t="s">
        <v>2236</v>
      </c>
      <c r="Y324" s="6758"/>
      <c r="Z324" s="6758" t="s">
        <v>2237</v>
      </c>
      <c r="AA324" s="6758"/>
      <c r="AB324" s="6756" t="s">
        <v>2239</v>
      </c>
      <c r="AC324" s="6757"/>
      <c r="AD324" s="6746"/>
      <c r="AE324" s="6747"/>
    </row>
    <row r="325" spans="1:90" ht="21" x14ac:dyDescent="0.25">
      <c r="A325" s="6771"/>
      <c r="B325" s="6773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6"/>
      <c r="AE325" s="6747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>
        <v>0</v>
      </c>
      <c r="G326" s="3910">
        <v>0</v>
      </c>
      <c r="H326" s="4277">
        <v>0</v>
      </c>
      <c r="I326" s="3910">
        <v>0</v>
      </c>
      <c r="J326" s="4277">
        <v>0</v>
      </c>
      <c r="K326" s="3910">
        <v>0</v>
      </c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>
        <v>0</v>
      </c>
      <c r="P326" s="4867">
        <v>0</v>
      </c>
      <c r="Q326" s="4868">
        <v>0</v>
      </c>
      <c r="R326" s="4867">
        <v>0</v>
      </c>
      <c r="S326" s="4868">
        <v>0</v>
      </c>
      <c r="T326" s="4867">
        <v>0</v>
      </c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>
        <v>0</v>
      </c>
      <c r="Y326" s="3910">
        <v>0</v>
      </c>
      <c r="Z326" s="4277">
        <v>0</v>
      </c>
      <c r="AA326" s="3910">
        <v>0</v>
      </c>
      <c r="AB326" s="4277">
        <v>0</v>
      </c>
      <c r="AC326" s="3911">
        <v>0</v>
      </c>
      <c r="AD326" s="4283">
        <v>0</v>
      </c>
      <c r="AE326" s="5964">
        <v>0</v>
      </c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>
        <v>0</v>
      </c>
      <c r="G327" s="3129">
        <v>0</v>
      </c>
      <c r="H327" s="3117">
        <v>0</v>
      </c>
      <c r="I327" s="3129">
        <v>0</v>
      </c>
      <c r="J327" s="3117">
        <v>0</v>
      </c>
      <c r="K327" s="3129">
        <v>0</v>
      </c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>
        <v>0</v>
      </c>
      <c r="Y327" s="3129">
        <v>0</v>
      </c>
      <c r="Z327" s="3117">
        <v>0</v>
      </c>
      <c r="AA327" s="3129">
        <v>0</v>
      </c>
      <c r="AB327" s="3117">
        <v>0</v>
      </c>
      <c r="AC327" s="3174">
        <v>0</v>
      </c>
      <c r="AD327" s="138">
        <v>0</v>
      </c>
      <c r="AE327" s="3129">
        <v>0</v>
      </c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>
        <v>0</v>
      </c>
      <c r="G328" s="3910">
        <v>0</v>
      </c>
      <c r="H328" s="4277">
        <v>0</v>
      </c>
      <c r="I328" s="3910">
        <v>0</v>
      </c>
      <c r="J328" s="4277">
        <v>0</v>
      </c>
      <c r="K328" s="3910">
        <v>0</v>
      </c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>
        <v>0</v>
      </c>
      <c r="P328" s="4867">
        <v>0</v>
      </c>
      <c r="Q328" s="4868">
        <v>0</v>
      </c>
      <c r="R328" s="4867">
        <v>0</v>
      </c>
      <c r="S328" s="4868">
        <v>0</v>
      </c>
      <c r="T328" s="4867">
        <v>0</v>
      </c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>
        <v>0</v>
      </c>
      <c r="Y328" s="3910">
        <v>0</v>
      </c>
      <c r="Z328" s="4277">
        <v>0</v>
      </c>
      <c r="AA328" s="3910">
        <v>0</v>
      </c>
      <c r="AB328" s="4277">
        <v>0</v>
      </c>
      <c r="AC328" s="3911">
        <v>0</v>
      </c>
      <c r="AD328" s="4283">
        <v>0</v>
      </c>
      <c r="AE328" s="5964">
        <v>0</v>
      </c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>
        <v>0</v>
      </c>
      <c r="G329" s="3129">
        <v>0</v>
      </c>
      <c r="H329" s="3117">
        <v>0</v>
      </c>
      <c r="I329" s="3129">
        <v>0</v>
      </c>
      <c r="J329" s="3117">
        <v>0</v>
      </c>
      <c r="K329" s="3129">
        <v>0</v>
      </c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>
        <v>0</v>
      </c>
      <c r="Y329" s="3129">
        <v>0</v>
      </c>
      <c r="Z329" s="3117">
        <v>0</v>
      </c>
      <c r="AA329" s="3129">
        <v>0</v>
      </c>
      <c r="AB329" s="3117">
        <v>0</v>
      </c>
      <c r="AC329" s="3174">
        <v>0</v>
      </c>
      <c r="AD329" s="138">
        <v>0</v>
      </c>
      <c r="AE329" s="3129">
        <v>0</v>
      </c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>
        <v>0</v>
      </c>
      <c r="G330" s="3910">
        <v>0</v>
      </c>
      <c r="H330" s="4277">
        <v>0</v>
      </c>
      <c r="I330" s="3910">
        <v>0</v>
      </c>
      <c r="J330" s="4277">
        <v>0</v>
      </c>
      <c r="K330" s="3910">
        <v>0</v>
      </c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>
        <v>0</v>
      </c>
      <c r="P330" s="4867">
        <v>0</v>
      </c>
      <c r="Q330" s="4868">
        <v>0</v>
      </c>
      <c r="R330" s="4867">
        <v>0</v>
      </c>
      <c r="S330" s="4868">
        <v>0</v>
      </c>
      <c r="T330" s="4867">
        <v>0</v>
      </c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>
        <v>0</v>
      </c>
      <c r="Y330" s="3910">
        <v>0</v>
      </c>
      <c r="Z330" s="4277">
        <v>0</v>
      </c>
      <c r="AA330" s="3910">
        <v>0</v>
      </c>
      <c r="AB330" s="4277">
        <v>0</v>
      </c>
      <c r="AC330" s="3911">
        <v>0</v>
      </c>
      <c r="AD330" s="4283">
        <v>0</v>
      </c>
      <c r="AE330" s="5964">
        <v>0</v>
      </c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>
        <v>0</v>
      </c>
      <c r="G331" s="3129">
        <v>0</v>
      </c>
      <c r="H331" s="3117">
        <v>0</v>
      </c>
      <c r="I331" s="3129">
        <v>0</v>
      </c>
      <c r="J331" s="3117">
        <v>0</v>
      </c>
      <c r="K331" s="3129">
        <v>0</v>
      </c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>
        <v>0</v>
      </c>
      <c r="Y331" s="3129">
        <v>0</v>
      </c>
      <c r="Z331" s="3117">
        <v>0</v>
      </c>
      <c r="AA331" s="3129">
        <v>0</v>
      </c>
      <c r="AB331" s="3117">
        <v>0</v>
      </c>
      <c r="AC331" s="3174">
        <v>0</v>
      </c>
      <c r="AD331" s="138">
        <v>0</v>
      </c>
      <c r="AE331" s="3129">
        <v>0</v>
      </c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>
        <v>0</v>
      </c>
      <c r="G332" s="590">
        <v>0</v>
      </c>
      <c r="H332" s="106">
        <v>0</v>
      </c>
      <c r="I332" s="590">
        <v>0</v>
      </c>
      <c r="J332" s="106">
        <v>0</v>
      </c>
      <c r="K332" s="590">
        <v>0</v>
      </c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>
        <v>0</v>
      </c>
      <c r="P332" s="4567">
        <v>0</v>
      </c>
      <c r="Q332" s="589">
        <v>0</v>
      </c>
      <c r="R332" s="4567">
        <v>0</v>
      </c>
      <c r="S332" s="589">
        <v>0</v>
      </c>
      <c r="T332" s="4567">
        <v>0</v>
      </c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>
        <v>0</v>
      </c>
      <c r="Y332" s="590">
        <v>0</v>
      </c>
      <c r="Z332" s="106">
        <v>0</v>
      </c>
      <c r="AA332" s="590">
        <v>0</v>
      </c>
      <c r="AB332" s="106">
        <v>0</v>
      </c>
      <c r="AC332" s="776">
        <v>0</v>
      </c>
      <c r="AD332" s="135">
        <v>0</v>
      </c>
      <c r="AE332" s="5244">
        <v>0</v>
      </c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>
        <v>0</v>
      </c>
      <c r="G333" s="3129">
        <v>0</v>
      </c>
      <c r="H333" s="3117">
        <v>0</v>
      </c>
      <c r="I333" s="3129">
        <v>0</v>
      </c>
      <c r="J333" s="3117">
        <v>0</v>
      </c>
      <c r="K333" s="3129">
        <v>0</v>
      </c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>
        <v>0</v>
      </c>
      <c r="Y333" s="3129">
        <v>0</v>
      </c>
      <c r="Z333" s="3117">
        <v>0</v>
      </c>
      <c r="AA333" s="3129">
        <v>0</v>
      </c>
      <c r="AB333" s="3117">
        <v>0</v>
      </c>
      <c r="AC333" s="3174">
        <v>0</v>
      </c>
      <c r="AD333" s="138">
        <v>0</v>
      </c>
      <c r="AE333" s="3129">
        <v>0</v>
      </c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235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E132" sqref="E13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ENERO - ( 01 )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4" t="s">
        <v>1745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6" t="s">
        <v>1747</v>
      </c>
      <c r="B9" s="6477" t="s">
        <v>1</v>
      </c>
      <c r="C9" s="6452"/>
      <c r="D9" s="6883"/>
      <c r="E9" s="6887" t="s">
        <v>30</v>
      </c>
      <c r="F9" s="6888"/>
      <c r="G9" s="6888"/>
      <c r="H9" s="6888"/>
      <c r="I9" s="6888"/>
      <c r="J9" s="6888"/>
      <c r="K9" s="6888"/>
      <c r="L9" s="6888"/>
      <c r="M9" s="6888"/>
      <c r="N9" s="6888"/>
      <c r="O9" s="6888"/>
      <c r="P9" s="6888"/>
      <c r="Q9" s="6888"/>
      <c r="R9" s="6888"/>
      <c r="S9" s="6888"/>
      <c r="T9" s="6888"/>
      <c r="U9" s="6888"/>
      <c r="V9" s="6888"/>
      <c r="W9" s="6888"/>
      <c r="X9" s="6888"/>
      <c r="Y9" s="6888"/>
      <c r="Z9" s="6888"/>
      <c r="AA9" s="6888"/>
      <c r="AB9" s="6888"/>
      <c r="AC9" s="6888"/>
      <c r="AD9" s="6888"/>
      <c r="AE9" s="6888"/>
      <c r="AF9" s="6888"/>
      <c r="AG9" s="6888"/>
      <c r="AH9" s="6888"/>
      <c r="AI9" s="6888"/>
      <c r="AJ9" s="6888"/>
      <c r="AK9" s="6888"/>
      <c r="AL9" s="6888"/>
      <c r="AM9" s="6888"/>
      <c r="AN9" s="6471"/>
      <c r="AO9" s="6468" t="s">
        <v>2</v>
      </c>
      <c r="AP9" s="6468" t="s">
        <v>3</v>
      </c>
      <c r="AQ9" s="6883" t="s">
        <v>49</v>
      </c>
      <c r="AR9" s="6883" t="s">
        <v>45</v>
      </c>
      <c r="AS9" s="6883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0"/>
      <c r="B10" s="6836"/>
      <c r="C10" s="6837"/>
      <c r="D10" s="6824"/>
      <c r="E10" s="6881" t="s">
        <v>683</v>
      </c>
      <c r="F10" s="6893"/>
      <c r="G10" s="6881" t="s">
        <v>3737</v>
      </c>
      <c r="H10" s="6890"/>
      <c r="I10" s="6881" t="s">
        <v>37</v>
      </c>
      <c r="J10" s="6890"/>
      <c r="K10" s="6881" t="s">
        <v>38</v>
      </c>
      <c r="L10" s="6890"/>
      <c r="M10" s="6881" t="s">
        <v>4</v>
      </c>
      <c r="N10" s="6890"/>
      <c r="O10" s="6881" t="s">
        <v>5</v>
      </c>
      <c r="P10" s="6890"/>
      <c r="Q10" s="6881" t="s">
        <v>6</v>
      </c>
      <c r="R10" s="6890"/>
      <c r="S10" s="6881" t="s">
        <v>7</v>
      </c>
      <c r="T10" s="6890"/>
      <c r="U10" s="6881" t="s">
        <v>8</v>
      </c>
      <c r="V10" s="6890"/>
      <c r="W10" s="6881" t="s">
        <v>9</v>
      </c>
      <c r="X10" s="6890"/>
      <c r="Y10" s="6881" t="s">
        <v>10</v>
      </c>
      <c r="Z10" s="6890"/>
      <c r="AA10" s="6881" t="s">
        <v>11</v>
      </c>
      <c r="AB10" s="6890"/>
      <c r="AC10" s="6881" t="s">
        <v>18</v>
      </c>
      <c r="AD10" s="6890"/>
      <c r="AE10" s="6881" t="s">
        <v>19</v>
      </c>
      <c r="AF10" s="6890"/>
      <c r="AG10" s="6881" t="s">
        <v>20</v>
      </c>
      <c r="AH10" s="6890"/>
      <c r="AI10" s="6881" t="s">
        <v>70</v>
      </c>
      <c r="AJ10" s="6890"/>
      <c r="AK10" s="6881" t="s">
        <v>71</v>
      </c>
      <c r="AL10" s="6890"/>
      <c r="AM10" s="6887" t="s">
        <v>72</v>
      </c>
      <c r="AN10" s="6471"/>
      <c r="AO10" s="6469"/>
      <c r="AP10" s="6469"/>
      <c r="AQ10" s="6456"/>
      <c r="AR10" s="6456"/>
      <c r="AS10" s="6456"/>
      <c r="BO10"/>
      <c r="BP10"/>
      <c r="BQ10"/>
      <c r="BR10"/>
      <c r="BS10"/>
      <c r="BU10"/>
      <c r="BV10"/>
      <c r="BW10"/>
    </row>
    <row r="11" spans="1:151" x14ac:dyDescent="0.25">
      <c r="A11" s="6885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89"/>
      <c r="AP11" s="6889"/>
      <c r="AQ11" s="6824"/>
      <c r="AR11" s="6824"/>
      <c r="AS11" s="6824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52</v>
      </c>
      <c r="C12" s="2668">
        <f>SUM(C13:C26)</f>
        <v>25</v>
      </c>
      <c r="D12" s="2669">
        <f>SUM(D13:D26)</f>
        <v>27</v>
      </c>
      <c r="E12" s="2670">
        <f>SUM(E13:E26)</f>
        <v>0</v>
      </c>
      <c r="F12" s="2671">
        <f t="shared" ref="F12:AN12" si="0">SUM(F13:F26)</f>
        <v>1</v>
      </c>
      <c r="G12" s="2672">
        <f>SUM(G13:G26)</f>
        <v>2</v>
      </c>
      <c r="H12" s="2671">
        <f t="shared" si="0"/>
        <v>2</v>
      </c>
      <c r="I12" s="2670">
        <f t="shared" si="0"/>
        <v>3</v>
      </c>
      <c r="J12" s="2671">
        <f t="shared" si="0"/>
        <v>2</v>
      </c>
      <c r="K12" s="2670">
        <f t="shared" si="0"/>
        <v>1</v>
      </c>
      <c r="L12" s="2671">
        <f t="shared" si="0"/>
        <v>1</v>
      </c>
      <c r="M12" s="2670">
        <f t="shared" si="0"/>
        <v>0</v>
      </c>
      <c r="N12" s="2671">
        <f t="shared" si="0"/>
        <v>3</v>
      </c>
      <c r="O12" s="2670">
        <f t="shared" si="0"/>
        <v>0</v>
      </c>
      <c r="P12" s="2671">
        <f t="shared" si="0"/>
        <v>1</v>
      </c>
      <c r="Q12" s="2670">
        <f t="shared" si="0"/>
        <v>3</v>
      </c>
      <c r="R12" s="2671">
        <f t="shared" si="0"/>
        <v>1</v>
      </c>
      <c r="S12" s="2670">
        <f t="shared" si="0"/>
        <v>2</v>
      </c>
      <c r="T12" s="2671">
        <f t="shared" si="0"/>
        <v>1</v>
      </c>
      <c r="U12" s="2670">
        <f>SUM(U13:U26)</f>
        <v>0</v>
      </c>
      <c r="V12" s="2671">
        <f>SUM(V13:V26)</f>
        <v>1</v>
      </c>
      <c r="W12" s="2670">
        <f t="shared" si="0"/>
        <v>2</v>
      </c>
      <c r="X12" s="2671">
        <f t="shared" si="0"/>
        <v>0</v>
      </c>
      <c r="Y12" s="2670">
        <f t="shared" si="0"/>
        <v>1</v>
      </c>
      <c r="Z12" s="2671">
        <f t="shared" si="0"/>
        <v>4</v>
      </c>
      <c r="AA12" s="2670">
        <f t="shared" si="0"/>
        <v>1</v>
      </c>
      <c r="AB12" s="2671">
        <f t="shared" si="0"/>
        <v>1</v>
      </c>
      <c r="AC12" s="2670">
        <f t="shared" si="0"/>
        <v>0</v>
      </c>
      <c r="AD12" s="2671">
        <f t="shared" si="0"/>
        <v>2</v>
      </c>
      <c r="AE12" s="2670">
        <f t="shared" si="0"/>
        <v>1</v>
      </c>
      <c r="AF12" s="2671">
        <f t="shared" si="0"/>
        <v>3</v>
      </c>
      <c r="AG12" s="2670">
        <f t="shared" si="0"/>
        <v>3</v>
      </c>
      <c r="AH12" s="2671">
        <f t="shared" si="0"/>
        <v>1</v>
      </c>
      <c r="AI12" s="2670">
        <f t="shared" si="0"/>
        <v>3</v>
      </c>
      <c r="AJ12" s="2671">
        <f t="shared" si="0"/>
        <v>0</v>
      </c>
      <c r="AK12" s="2670">
        <f t="shared" si="0"/>
        <v>0</v>
      </c>
      <c r="AL12" s="2671">
        <f t="shared" si="0"/>
        <v>1</v>
      </c>
      <c r="AM12" s="2670">
        <f t="shared" si="0"/>
        <v>3</v>
      </c>
      <c r="AN12" s="2673">
        <f t="shared" si="0"/>
        <v>2</v>
      </c>
      <c r="AO12" s="1747">
        <f>SUM(AO13:AO26)</f>
        <v>1</v>
      </c>
      <c r="AP12" s="2674">
        <f>SUM(AP13:AP26)</f>
        <v>0</v>
      </c>
      <c r="AQ12" s="2675">
        <f>SUM(AQ13:AQ26)</f>
        <v>0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>
        <v>0</v>
      </c>
      <c r="F13" s="2003">
        <v>0</v>
      </c>
      <c r="G13" s="1904">
        <v>0</v>
      </c>
      <c r="H13" s="2003">
        <v>0</v>
      </c>
      <c r="I13" s="1904">
        <v>0</v>
      </c>
      <c r="J13" s="2001">
        <v>0</v>
      </c>
      <c r="K13" s="1904">
        <v>0</v>
      </c>
      <c r="L13" s="2001">
        <v>0</v>
      </c>
      <c r="M13" s="1904">
        <v>0</v>
      </c>
      <c r="N13" s="2001">
        <v>0</v>
      </c>
      <c r="O13" s="1904">
        <v>0</v>
      </c>
      <c r="P13" s="2001">
        <v>0</v>
      </c>
      <c r="Q13" s="1904">
        <v>0</v>
      </c>
      <c r="R13" s="2001">
        <v>0</v>
      </c>
      <c r="S13" s="1904">
        <v>0</v>
      </c>
      <c r="T13" s="2001">
        <v>0</v>
      </c>
      <c r="U13" s="1904">
        <v>0</v>
      </c>
      <c r="V13" s="2001">
        <v>0</v>
      </c>
      <c r="W13" s="1904">
        <v>0</v>
      </c>
      <c r="X13" s="2001">
        <v>0</v>
      </c>
      <c r="Y13" s="1904">
        <v>0</v>
      </c>
      <c r="Z13" s="2001">
        <v>0</v>
      </c>
      <c r="AA13" s="1904">
        <v>0</v>
      </c>
      <c r="AB13" s="2001">
        <v>0</v>
      </c>
      <c r="AC13" s="1904">
        <v>0</v>
      </c>
      <c r="AD13" s="2001">
        <v>0</v>
      </c>
      <c r="AE13" s="1904">
        <v>0</v>
      </c>
      <c r="AF13" s="2001">
        <v>0</v>
      </c>
      <c r="AG13" s="1904">
        <v>0</v>
      </c>
      <c r="AH13" s="2001">
        <v>0</v>
      </c>
      <c r="AI13" s="1904">
        <v>0</v>
      </c>
      <c r="AJ13" s="2001">
        <v>0</v>
      </c>
      <c r="AK13" s="1904">
        <v>0</v>
      </c>
      <c r="AL13" s="2001">
        <v>0</v>
      </c>
      <c r="AM13" s="2002">
        <v>0</v>
      </c>
      <c r="AN13" s="1754">
        <v>0</v>
      </c>
      <c r="AO13" s="1864">
        <v>0</v>
      </c>
      <c r="AP13" s="1864">
        <v>0</v>
      </c>
      <c r="AQ13" s="1906">
        <v>0</v>
      </c>
      <c r="AR13" s="1906">
        <v>0</v>
      </c>
      <c r="AS13" s="1906">
        <v>0</v>
      </c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>
        <v>0</v>
      </c>
      <c r="F14" s="83">
        <v>0</v>
      </c>
      <c r="G14" s="1089">
        <v>0</v>
      </c>
      <c r="H14" s="83">
        <v>0</v>
      </c>
      <c r="I14" s="1089">
        <v>0</v>
      </c>
      <c r="J14" s="1077">
        <v>0</v>
      </c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>
        <v>0</v>
      </c>
      <c r="AP14" s="1093">
        <v>0</v>
      </c>
      <c r="AQ14" s="977">
        <v>0</v>
      </c>
      <c r="AR14" s="977">
        <v>0</v>
      </c>
      <c r="AS14" s="977">
        <v>0</v>
      </c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>
        <v>0</v>
      </c>
      <c r="F15" s="83">
        <v>0</v>
      </c>
      <c r="G15" s="1089">
        <v>0</v>
      </c>
      <c r="H15" s="83">
        <v>0</v>
      </c>
      <c r="I15" s="1089">
        <v>0</v>
      </c>
      <c r="J15" s="1077">
        <v>0</v>
      </c>
      <c r="K15" s="1089">
        <v>0</v>
      </c>
      <c r="L15" s="1077">
        <v>0</v>
      </c>
      <c r="M15" s="1089">
        <v>0</v>
      </c>
      <c r="N15" s="1077">
        <v>0</v>
      </c>
      <c r="O15" s="1089">
        <v>0</v>
      </c>
      <c r="P15" s="1077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7">
        <v>0</v>
      </c>
      <c r="AM15" s="1440">
        <v>0</v>
      </c>
      <c r="AN15" s="1078">
        <v>0</v>
      </c>
      <c r="AO15" s="1093">
        <v>0</v>
      </c>
      <c r="AP15" s="1093">
        <v>0</v>
      </c>
      <c r="AQ15" s="977">
        <v>0</v>
      </c>
      <c r="AR15" s="977">
        <v>0</v>
      </c>
      <c r="AS15" s="977">
        <v>0</v>
      </c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8</v>
      </c>
      <c r="C16" s="963">
        <f>SUM(I16+K16+M16+O16+Q16+S16+U16+W16+Y16+AA16+AC16+AE16+AG16+AI16+AK16+AM16)</f>
        <v>4</v>
      </c>
      <c r="D16" s="911">
        <f>SUM(J16+L16+N16+P16+R16+T16+V16+X16+Z16+AB16+AD16+AF16+AH16+AJ16+AL16+AN16)</f>
        <v>4</v>
      </c>
      <c r="E16" s="1087"/>
      <c r="F16" s="1088"/>
      <c r="G16" s="813"/>
      <c r="H16" s="814"/>
      <c r="I16" s="1089">
        <v>2</v>
      </c>
      <c r="J16" s="1077">
        <v>2</v>
      </c>
      <c r="K16" s="1089">
        <v>1</v>
      </c>
      <c r="L16" s="1077">
        <v>0</v>
      </c>
      <c r="M16" s="1089">
        <v>0</v>
      </c>
      <c r="N16" s="1077">
        <v>2</v>
      </c>
      <c r="O16" s="1089">
        <v>0</v>
      </c>
      <c r="P16" s="1077">
        <v>0</v>
      </c>
      <c r="Q16" s="1089">
        <v>0</v>
      </c>
      <c r="R16" s="1077">
        <v>0</v>
      </c>
      <c r="S16" s="1089">
        <v>1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0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>
        <v>0</v>
      </c>
      <c r="AP17" s="1093">
        <v>0</v>
      </c>
      <c r="AQ17" s="977">
        <v>0</v>
      </c>
      <c r="AR17" s="977">
        <v>0</v>
      </c>
      <c r="AS17" s="977">
        <v>0</v>
      </c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0</v>
      </c>
      <c r="C18" s="2033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>
        <v>0</v>
      </c>
      <c r="F18" s="83">
        <v>0</v>
      </c>
      <c r="G18" s="1089">
        <v>0</v>
      </c>
      <c r="H18" s="83">
        <v>0</v>
      </c>
      <c r="I18" s="1089">
        <v>0</v>
      </c>
      <c r="J18" s="1077">
        <v>0</v>
      </c>
      <c r="K18" s="106">
        <v>0</v>
      </c>
      <c r="L18" s="1077">
        <v>0</v>
      </c>
      <c r="M18" s="1089">
        <v>0</v>
      </c>
      <c r="N18" s="1077">
        <v>0</v>
      </c>
      <c r="O18" s="1089">
        <v>0</v>
      </c>
      <c r="P18" s="1077">
        <v>0</v>
      </c>
      <c r="Q18" s="1089">
        <v>0</v>
      </c>
      <c r="R18" s="1077">
        <v>0</v>
      </c>
      <c r="S18" s="1089">
        <v>0</v>
      </c>
      <c r="T18" s="1077">
        <v>0</v>
      </c>
      <c r="U18" s="1089">
        <v>0</v>
      </c>
      <c r="V18" s="1077">
        <v>0</v>
      </c>
      <c r="W18" s="1089">
        <v>0</v>
      </c>
      <c r="X18" s="1077">
        <v>0</v>
      </c>
      <c r="Y18" s="1089">
        <v>0</v>
      </c>
      <c r="Z18" s="1077">
        <v>0</v>
      </c>
      <c r="AA18" s="1089">
        <v>0</v>
      </c>
      <c r="AB18" s="1077">
        <v>0</v>
      </c>
      <c r="AC18" s="1089">
        <v>0</v>
      </c>
      <c r="AD18" s="1077">
        <v>0</v>
      </c>
      <c r="AE18" s="1089">
        <v>0</v>
      </c>
      <c r="AF18" s="1077">
        <v>0</v>
      </c>
      <c r="AG18" s="1089">
        <v>0</v>
      </c>
      <c r="AH18" s="1077">
        <v>0</v>
      </c>
      <c r="AI18" s="1089">
        <v>0</v>
      </c>
      <c r="AJ18" s="1077">
        <v>0</v>
      </c>
      <c r="AK18" s="1089">
        <v>0</v>
      </c>
      <c r="AL18" s="1077">
        <v>0</v>
      </c>
      <c r="AM18" s="1440">
        <v>0</v>
      </c>
      <c r="AN18" s="1078">
        <v>0</v>
      </c>
      <c r="AO18" s="1093">
        <v>0</v>
      </c>
      <c r="AP18" s="1093">
        <v>0</v>
      </c>
      <c r="AQ18" s="977">
        <v>0</v>
      </c>
      <c r="AR18" s="977">
        <v>0</v>
      </c>
      <c r="AS18" s="977">
        <v>0</v>
      </c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>
        <v>0</v>
      </c>
      <c r="M19" s="2039"/>
      <c r="N19" s="92">
        <v>0</v>
      </c>
      <c r="O19" s="2039"/>
      <c r="P19" s="92">
        <v>0</v>
      </c>
      <c r="Q19" s="2039"/>
      <c r="R19" s="92">
        <v>0</v>
      </c>
      <c r="S19" s="2039"/>
      <c r="T19" s="92">
        <v>0</v>
      </c>
      <c r="U19" s="2039"/>
      <c r="V19" s="92">
        <v>0</v>
      </c>
      <c r="W19" s="2039"/>
      <c r="X19" s="92">
        <v>0</v>
      </c>
      <c r="Y19" s="2039"/>
      <c r="Z19" s="92">
        <v>0</v>
      </c>
      <c r="AA19" s="2039"/>
      <c r="AB19" s="92">
        <v>0</v>
      </c>
      <c r="AC19" s="2039"/>
      <c r="AD19" s="92">
        <v>0</v>
      </c>
      <c r="AE19" s="2039"/>
      <c r="AF19" s="92">
        <v>0</v>
      </c>
      <c r="AG19" s="813"/>
      <c r="AH19" s="876"/>
      <c r="AI19" s="813"/>
      <c r="AJ19" s="876"/>
      <c r="AK19" s="813"/>
      <c r="AL19" s="876"/>
      <c r="AM19" s="2040"/>
      <c r="AN19" s="2034"/>
      <c r="AO19" s="2041">
        <v>0</v>
      </c>
      <c r="AP19" s="2041">
        <v>0</v>
      </c>
      <c r="AQ19" s="984">
        <v>0</v>
      </c>
      <c r="AR19" s="984">
        <v>0</v>
      </c>
      <c r="AS19" s="984">
        <v>0</v>
      </c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>
        <v>0</v>
      </c>
      <c r="G20" s="813"/>
      <c r="H20" s="83">
        <v>0</v>
      </c>
      <c r="I20" s="813"/>
      <c r="J20" s="92">
        <v>0</v>
      </c>
      <c r="K20" s="813"/>
      <c r="L20" s="92">
        <v>0</v>
      </c>
      <c r="M20" s="2039"/>
      <c r="N20" s="92">
        <v>0</v>
      </c>
      <c r="O20" s="2039"/>
      <c r="P20" s="92">
        <v>0</v>
      </c>
      <c r="Q20" s="2039"/>
      <c r="R20" s="92">
        <v>0</v>
      </c>
      <c r="S20" s="2039"/>
      <c r="T20" s="92">
        <v>0</v>
      </c>
      <c r="U20" s="2039"/>
      <c r="V20" s="92">
        <v>0</v>
      </c>
      <c r="W20" s="2039"/>
      <c r="X20" s="92">
        <v>0</v>
      </c>
      <c r="Y20" s="2039"/>
      <c r="Z20" s="92">
        <v>0</v>
      </c>
      <c r="AA20" s="2039"/>
      <c r="AB20" s="92">
        <v>0</v>
      </c>
      <c r="AC20" s="2039"/>
      <c r="AD20" s="92">
        <v>0</v>
      </c>
      <c r="AE20" s="2039"/>
      <c r="AF20" s="92">
        <v>0</v>
      </c>
      <c r="AG20" s="2039"/>
      <c r="AH20" s="92">
        <v>0</v>
      </c>
      <c r="AI20" s="2039"/>
      <c r="AJ20" s="92">
        <v>0</v>
      </c>
      <c r="AK20" s="2039"/>
      <c r="AL20" s="92">
        <v>0</v>
      </c>
      <c r="AM20" s="2039"/>
      <c r="AN20" s="94">
        <v>0</v>
      </c>
      <c r="AO20" s="2041">
        <v>0</v>
      </c>
      <c r="AP20" s="2041">
        <v>0</v>
      </c>
      <c r="AQ20" s="984">
        <v>0</v>
      </c>
      <c r="AR20" s="984">
        <v>0</v>
      </c>
      <c r="AS20" s="984">
        <v>0</v>
      </c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>
        <v>0</v>
      </c>
      <c r="P21" s="92">
        <v>0</v>
      </c>
      <c r="Q21" s="90">
        <v>0</v>
      </c>
      <c r="R21" s="92">
        <v>0</v>
      </c>
      <c r="S21" s="90">
        <v>0</v>
      </c>
      <c r="T21" s="92">
        <v>0</v>
      </c>
      <c r="U21" s="90">
        <v>0</v>
      </c>
      <c r="V21" s="92">
        <v>0</v>
      </c>
      <c r="W21" s="90">
        <v>0</v>
      </c>
      <c r="X21" s="92">
        <v>0</v>
      </c>
      <c r="Y21" s="90">
        <v>0</v>
      </c>
      <c r="Z21" s="92">
        <v>0</v>
      </c>
      <c r="AA21" s="90">
        <v>0</v>
      </c>
      <c r="AB21" s="92">
        <v>0</v>
      </c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>
        <v>0</v>
      </c>
      <c r="AP21" s="2041">
        <v>0</v>
      </c>
      <c r="AQ21" s="984">
        <v>0</v>
      </c>
      <c r="AR21" s="984">
        <v>0</v>
      </c>
      <c r="AS21" s="984">
        <v>0</v>
      </c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>
        <v>0</v>
      </c>
      <c r="F22" s="91">
        <v>0</v>
      </c>
      <c r="G22" s="90">
        <v>0</v>
      </c>
      <c r="H22" s="91">
        <v>0</v>
      </c>
      <c r="I22" s="90">
        <v>0</v>
      </c>
      <c r="J22" s="92">
        <v>0</v>
      </c>
      <c r="K22" s="106">
        <v>0</v>
      </c>
      <c r="L22" s="92">
        <v>0</v>
      </c>
      <c r="M22" s="90">
        <v>0</v>
      </c>
      <c r="N22" s="92">
        <v>0</v>
      </c>
      <c r="O22" s="90">
        <v>0</v>
      </c>
      <c r="P22" s="92">
        <v>0</v>
      </c>
      <c r="Q22" s="90">
        <v>0</v>
      </c>
      <c r="R22" s="92">
        <v>0</v>
      </c>
      <c r="S22" s="90">
        <v>0</v>
      </c>
      <c r="T22" s="92">
        <v>0</v>
      </c>
      <c r="U22" s="90">
        <v>0</v>
      </c>
      <c r="V22" s="92">
        <v>0</v>
      </c>
      <c r="W22" s="90">
        <v>0</v>
      </c>
      <c r="X22" s="92">
        <v>0</v>
      </c>
      <c r="Y22" s="90">
        <v>0</v>
      </c>
      <c r="Z22" s="92">
        <v>0</v>
      </c>
      <c r="AA22" s="90">
        <v>0</v>
      </c>
      <c r="AB22" s="92">
        <v>0</v>
      </c>
      <c r="AC22" s="90">
        <v>0</v>
      </c>
      <c r="AD22" s="92">
        <v>0</v>
      </c>
      <c r="AE22" s="90">
        <v>0</v>
      </c>
      <c r="AF22" s="92">
        <v>0</v>
      </c>
      <c r="AG22" s="90">
        <v>0</v>
      </c>
      <c r="AH22" s="92">
        <v>0</v>
      </c>
      <c r="AI22" s="90">
        <v>0</v>
      </c>
      <c r="AJ22" s="92">
        <v>0</v>
      </c>
      <c r="AK22" s="90">
        <v>0</v>
      </c>
      <c r="AL22" s="92">
        <v>0</v>
      </c>
      <c r="AM22" s="93">
        <v>0</v>
      </c>
      <c r="AN22" s="94">
        <v>0</v>
      </c>
      <c r="AO22" s="2041">
        <v>0</v>
      </c>
      <c r="AP22" s="2041">
        <v>0</v>
      </c>
      <c r="AQ22" s="984">
        <v>0</v>
      </c>
      <c r="AR22" s="984">
        <v>0</v>
      </c>
      <c r="AS22" s="984">
        <v>0</v>
      </c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>
        <v>0</v>
      </c>
      <c r="F23" s="91">
        <v>0</v>
      </c>
      <c r="G23" s="90">
        <v>0</v>
      </c>
      <c r="H23" s="91">
        <v>0</v>
      </c>
      <c r="I23" s="90">
        <v>0</v>
      </c>
      <c r="J23" s="92">
        <v>0</v>
      </c>
      <c r="K23" s="106">
        <v>0</v>
      </c>
      <c r="L23" s="92">
        <v>0</v>
      </c>
      <c r="M23" s="90">
        <v>0</v>
      </c>
      <c r="N23" s="92">
        <v>0</v>
      </c>
      <c r="O23" s="90">
        <v>0</v>
      </c>
      <c r="P23" s="92">
        <v>0</v>
      </c>
      <c r="Q23" s="90">
        <v>0</v>
      </c>
      <c r="R23" s="92">
        <v>0</v>
      </c>
      <c r="S23" s="90">
        <v>0</v>
      </c>
      <c r="T23" s="92">
        <v>0</v>
      </c>
      <c r="U23" s="90">
        <v>0</v>
      </c>
      <c r="V23" s="92">
        <v>0</v>
      </c>
      <c r="W23" s="90">
        <v>0</v>
      </c>
      <c r="X23" s="92">
        <v>0</v>
      </c>
      <c r="Y23" s="90">
        <v>0</v>
      </c>
      <c r="Z23" s="92">
        <v>0</v>
      </c>
      <c r="AA23" s="90">
        <v>0</v>
      </c>
      <c r="AB23" s="92">
        <v>0</v>
      </c>
      <c r="AC23" s="90">
        <v>0</v>
      </c>
      <c r="AD23" s="92">
        <v>0</v>
      </c>
      <c r="AE23" s="90">
        <v>0</v>
      </c>
      <c r="AF23" s="92">
        <v>0</v>
      </c>
      <c r="AG23" s="90">
        <v>0</v>
      </c>
      <c r="AH23" s="92">
        <v>0</v>
      </c>
      <c r="AI23" s="90">
        <v>0</v>
      </c>
      <c r="AJ23" s="92">
        <v>0</v>
      </c>
      <c r="AK23" s="90">
        <v>0</v>
      </c>
      <c r="AL23" s="92">
        <v>0</v>
      </c>
      <c r="AM23" s="93">
        <v>0</v>
      </c>
      <c r="AN23" s="94">
        <v>0</v>
      </c>
      <c r="AO23" s="2041">
        <v>0</v>
      </c>
      <c r="AP23" s="2041">
        <v>0</v>
      </c>
      <c r="AQ23" s="984">
        <v>0</v>
      </c>
      <c r="AR23" s="984">
        <v>0</v>
      </c>
      <c r="AS23" s="984">
        <v>0</v>
      </c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0</v>
      </c>
      <c r="C24" s="2033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>
        <v>0</v>
      </c>
      <c r="H24" s="91">
        <v>0</v>
      </c>
      <c r="I24" s="90">
        <v>0</v>
      </c>
      <c r="J24" s="92">
        <v>0</v>
      </c>
      <c r="K24" s="106">
        <v>0</v>
      </c>
      <c r="L24" s="92">
        <v>0</v>
      </c>
      <c r="M24" s="90">
        <v>0</v>
      </c>
      <c r="N24" s="92">
        <v>0</v>
      </c>
      <c r="O24" s="90">
        <v>0</v>
      </c>
      <c r="P24" s="92">
        <v>0</v>
      </c>
      <c r="Q24" s="90">
        <v>0</v>
      </c>
      <c r="R24" s="92">
        <v>0</v>
      </c>
      <c r="S24" s="90">
        <v>0</v>
      </c>
      <c r="T24" s="92">
        <v>0</v>
      </c>
      <c r="U24" s="90">
        <v>0</v>
      </c>
      <c r="V24" s="92">
        <v>0</v>
      </c>
      <c r="W24" s="90">
        <v>0</v>
      </c>
      <c r="X24" s="92">
        <v>0</v>
      </c>
      <c r="Y24" s="90">
        <v>0</v>
      </c>
      <c r="Z24" s="92">
        <v>0</v>
      </c>
      <c r="AA24" s="90">
        <v>0</v>
      </c>
      <c r="AB24" s="92">
        <v>0</v>
      </c>
      <c r="AC24" s="90">
        <v>0</v>
      </c>
      <c r="AD24" s="92">
        <v>0</v>
      </c>
      <c r="AE24" s="90">
        <v>0</v>
      </c>
      <c r="AF24" s="92">
        <v>0</v>
      </c>
      <c r="AG24" s="90">
        <v>0</v>
      </c>
      <c r="AH24" s="92">
        <v>0</v>
      </c>
      <c r="AI24" s="90">
        <v>0</v>
      </c>
      <c r="AJ24" s="92">
        <v>0</v>
      </c>
      <c r="AK24" s="90">
        <v>0</v>
      </c>
      <c r="AL24" s="92">
        <v>0</v>
      </c>
      <c r="AM24" s="93">
        <v>0</v>
      </c>
      <c r="AN24" s="94">
        <v>0</v>
      </c>
      <c r="AO24" s="2041">
        <v>0</v>
      </c>
      <c r="AP24" s="2041">
        <v>0</v>
      </c>
      <c r="AQ24" s="984">
        <v>0</v>
      </c>
      <c r="AR24" s="984">
        <v>0</v>
      </c>
      <c r="AS24" s="984">
        <v>0</v>
      </c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0</v>
      </c>
      <c r="C25" s="2033">
        <f>SUM(M25+O25+Q25+S25+U25+W25+Y25+AA25+AC25+AE25+AG25+AI25+AK25+AM25)</f>
        <v>0</v>
      </c>
      <c r="D25" s="352">
        <f>SUM(N25+P25+R25+T25+V25+X25+Z25+AB25+AD25+AF25+AH25+AJ25+AL25+AN25)</f>
        <v>0</v>
      </c>
      <c r="E25" s="2043"/>
      <c r="F25" s="876"/>
      <c r="G25" s="813"/>
      <c r="H25" s="814"/>
      <c r="I25" s="813"/>
      <c r="J25" s="814"/>
      <c r="K25" s="813"/>
      <c r="L25" s="814"/>
      <c r="M25" s="90">
        <v>0</v>
      </c>
      <c r="N25" s="92">
        <v>0</v>
      </c>
      <c r="O25" s="90">
        <v>0</v>
      </c>
      <c r="P25" s="92">
        <v>0</v>
      </c>
      <c r="Q25" s="90">
        <v>0</v>
      </c>
      <c r="R25" s="92">
        <v>0</v>
      </c>
      <c r="S25" s="90">
        <v>0</v>
      </c>
      <c r="T25" s="92">
        <v>0</v>
      </c>
      <c r="U25" s="90">
        <v>0</v>
      </c>
      <c r="V25" s="92">
        <v>0</v>
      </c>
      <c r="W25" s="90">
        <v>0</v>
      </c>
      <c r="X25" s="92">
        <v>0</v>
      </c>
      <c r="Y25" s="90">
        <v>0</v>
      </c>
      <c r="Z25" s="92">
        <v>0</v>
      </c>
      <c r="AA25" s="90">
        <v>0</v>
      </c>
      <c r="AB25" s="92">
        <v>0</v>
      </c>
      <c r="AC25" s="90">
        <v>0</v>
      </c>
      <c r="AD25" s="92">
        <v>0</v>
      </c>
      <c r="AE25" s="90">
        <v>0</v>
      </c>
      <c r="AF25" s="92">
        <v>0</v>
      </c>
      <c r="AG25" s="90">
        <v>0</v>
      </c>
      <c r="AH25" s="92">
        <v>0</v>
      </c>
      <c r="AI25" s="90">
        <v>0</v>
      </c>
      <c r="AJ25" s="92">
        <v>0</v>
      </c>
      <c r="AK25" s="90">
        <v>0</v>
      </c>
      <c r="AL25" s="92">
        <v>0</v>
      </c>
      <c r="AM25" s="93">
        <v>0</v>
      </c>
      <c r="AN25" s="94">
        <v>0</v>
      </c>
      <c r="AO25" s="2041">
        <v>0</v>
      </c>
      <c r="AP25" s="2041">
        <v>0</v>
      </c>
      <c r="AQ25" s="984">
        <v>0</v>
      </c>
      <c r="AR25" s="984">
        <v>0</v>
      </c>
      <c r="AS25" s="984">
        <v>0</v>
      </c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44</v>
      </c>
      <c r="C26" s="2045">
        <f>SUM(E26+G26+I26+K26+M26+O26+Q26+S26+U26+W26+Y26+AA26+AC26+AE26+AG26+AI26+AK26+AM26)</f>
        <v>21</v>
      </c>
      <c r="D26" s="2046">
        <f>SUM(F26+H26+J26+L26+N26+P26+R26+T26+V26+X26+Z26+AB26+AD26+AF26+AH26+AJ26+AL26+AN26)</f>
        <v>23</v>
      </c>
      <c r="E26" s="1999">
        <v>0</v>
      </c>
      <c r="F26" s="116">
        <v>1</v>
      </c>
      <c r="G26" s="114">
        <v>2</v>
      </c>
      <c r="H26" s="117">
        <v>2</v>
      </c>
      <c r="I26" s="114">
        <v>1</v>
      </c>
      <c r="J26" s="116">
        <v>0</v>
      </c>
      <c r="K26" s="1901">
        <v>0</v>
      </c>
      <c r="L26" s="116">
        <v>1</v>
      </c>
      <c r="M26" s="114">
        <v>0</v>
      </c>
      <c r="N26" s="116">
        <v>1</v>
      </c>
      <c r="O26" s="114">
        <v>0</v>
      </c>
      <c r="P26" s="116">
        <v>1</v>
      </c>
      <c r="Q26" s="114">
        <v>3</v>
      </c>
      <c r="R26" s="116">
        <v>1</v>
      </c>
      <c r="S26" s="114">
        <v>1</v>
      </c>
      <c r="T26" s="116">
        <v>1</v>
      </c>
      <c r="U26" s="114">
        <v>0</v>
      </c>
      <c r="V26" s="116">
        <v>1</v>
      </c>
      <c r="W26" s="114">
        <v>2</v>
      </c>
      <c r="X26" s="116">
        <v>0</v>
      </c>
      <c r="Y26" s="114">
        <v>1</v>
      </c>
      <c r="Z26" s="116">
        <v>4</v>
      </c>
      <c r="AA26" s="114">
        <v>1</v>
      </c>
      <c r="AB26" s="116">
        <v>1</v>
      </c>
      <c r="AC26" s="114">
        <v>0</v>
      </c>
      <c r="AD26" s="116">
        <v>2</v>
      </c>
      <c r="AE26" s="114">
        <v>1</v>
      </c>
      <c r="AF26" s="116">
        <v>3</v>
      </c>
      <c r="AG26" s="114">
        <v>3</v>
      </c>
      <c r="AH26" s="116">
        <v>1</v>
      </c>
      <c r="AI26" s="114">
        <v>3</v>
      </c>
      <c r="AJ26" s="116">
        <v>0</v>
      </c>
      <c r="AK26" s="114">
        <v>0</v>
      </c>
      <c r="AL26" s="116">
        <v>1</v>
      </c>
      <c r="AM26" s="118">
        <v>3</v>
      </c>
      <c r="AN26" s="162">
        <v>2</v>
      </c>
      <c r="AO26" s="1857">
        <v>1</v>
      </c>
      <c r="AP26" s="1857">
        <v>0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6" t="s">
        <v>61</v>
      </c>
      <c r="B28" s="6477" t="s">
        <v>1</v>
      </c>
      <c r="C28" s="6452"/>
      <c r="D28" s="6883"/>
      <c r="E28" s="6887" t="s">
        <v>30</v>
      </c>
      <c r="F28" s="6888"/>
      <c r="G28" s="6888"/>
      <c r="H28" s="6888"/>
      <c r="I28" s="6888"/>
      <c r="J28" s="6888"/>
      <c r="K28" s="6888"/>
      <c r="L28" s="6888"/>
      <c r="M28" s="6888"/>
      <c r="N28" s="6888"/>
      <c r="O28" s="6888"/>
      <c r="P28" s="6888"/>
      <c r="Q28" s="6888"/>
      <c r="R28" s="6888"/>
      <c r="S28" s="6888"/>
      <c r="T28" s="6888"/>
      <c r="U28" s="6888"/>
      <c r="V28" s="6888"/>
      <c r="W28" s="6888"/>
      <c r="X28" s="6888"/>
      <c r="Y28" s="6888"/>
      <c r="Z28" s="6888"/>
      <c r="AA28" s="6888"/>
      <c r="AB28" s="6888"/>
      <c r="AC28" s="6888"/>
      <c r="AD28" s="6888"/>
      <c r="AE28" s="6888"/>
      <c r="AF28" s="6888"/>
      <c r="AG28" s="6888"/>
      <c r="AH28" s="6888"/>
      <c r="AI28" s="6888"/>
      <c r="AJ28" s="6888"/>
      <c r="AK28" s="6888"/>
      <c r="AL28" s="6888"/>
      <c r="AM28" s="6888"/>
      <c r="AN28" s="6471"/>
      <c r="AO28" s="6468" t="s">
        <v>2</v>
      </c>
      <c r="AP28" s="6468" t="s">
        <v>3</v>
      </c>
      <c r="AQ28" s="6468" t="s">
        <v>1763</v>
      </c>
      <c r="AR28" s="6883" t="s">
        <v>49</v>
      </c>
      <c r="AS28" s="6883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0"/>
      <c r="B29" s="6836"/>
      <c r="C29" s="6837"/>
      <c r="D29" s="6824"/>
      <c r="E29" s="6881" t="s">
        <v>683</v>
      </c>
      <c r="F29" s="6893"/>
      <c r="G29" s="6881" t="s">
        <v>3737</v>
      </c>
      <c r="H29" s="6890"/>
      <c r="I29" s="6881" t="s">
        <v>37</v>
      </c>
      <c r="J29" s="6890"/>
      <c r="K29" s="6881" t="s">
        <v>38</v>
      </c>
      <c r="L29" s="6890"/>
      <c r="M29" s="6881" t="s">
        <v>4</v>
      </c>
      <c r="N29" s="6890"/>
      <c r="O29" s="6881" t="s">
        <v>5</v>
      </c>
      <c r="P29" s="6890"/>
      <c r="Q29" s="6881" t="s">
        <v>6</v>
      </c>
      <c r="R29" s="6890"/>
      <c r="S29" s="6881" t="s">
        <v>7</v>
      </c>
      <c r="T29" s="6890"/>
      <c r="U29" s="6881" t="s">
        <v>8</v>
      </c>
      <c r="V29" s="6890"/>
      <c r="W29" s="6881" t="s">
        <v>9</v>
      </c>
      <c r="X29" s="6890"/>
      <c r="Y29" s="6881" t="s">
        <v>10</v>
      </c>
      <c r="Z29" s="6890"/>
      <c r="AA29" s="6881" t="s">
        <v>11</v>
      </c>
      <c r="AB29" s="6890"/>
      <c r="AC29" s="6881" t="s">
        <v>18</v>
      </c>
      <c r="AD29" s="6890"/>
      <c r="AE29" s="6881" t="s">
        <v>19</v>
      </c>
      <c r="AF29" s="6890"/>
      <c r="AG29" s="6881" t="s">
        <v>20</v>
      </c>
      <c r="AH29" s="6890"/>
      <c r="AI29" s="6881" t="s">
        <v>70</v>
      </c>
      <c r="AJ29" s="6890"/>
      <c r="AK29" s="6881" t="s">
        <v>71</v>
      </c>
      <c r="AL29" s="6890"/>
      <c r="AM29" s="6887" t="s">
        <v>72</v>
      </c>
      <c r="AN29" s="6471"/>
      <c r="AO29" s="6469"/>
      <c r="AP29" s="6469"/>
      <c r="AQ29" s="6469"/>
      <c r="AR29" s="6456"/>
      <c r="AS29" s="6456"/>
      <c r="BO29"/>
      <c r="BP29"/>
      <c r="BQ29"/>
      <c r="BR29"/>
      <c r="BS29"/>
      <c r="BU29"/>
      <c r="BV29"/>
      <c r="BW29"/>
    </row>
    <row r="30" spans="1:77" ht="16.5" customHeight="1" x14ac:dyDescent="0.25">
      <c r="A30" s="6885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89"/>
      <c r="AP30" s="6889"/>
      <c r="AQ30" s="6889"/>
      <c r="AR30" s="6824"/>
      <c r="AS30" s="6824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18</v>
      </c>
      <c r="C31" s="2029">
        <f t="shared" ref="C31:D33" si="17">SUM(E31+G31+I31+K31+M31+O31+Q31+S31+U31+W31+Y31+AA31+AC31+AE31+AG31+AI31+AK31+AM31)</f>
        <v>7</v>
      </c>
      <c r="D31" s="2030">
        <f t="shared" si="17"/>
        <v>11</v>
      </c>
      <c r="E31" s="2049">
        <v>0</v>
      </c>
      <c r="F31" s="2003">
        <v>0</v>
      </c>
      <c r="G31" s="2049">
        <v>1</v>
      </c>
      <c r="H31" s="2001">
        <v>0</v>
      </c>
      <c r="I31" s="2049">
        <v>0</v>
      </c>
      <c r="J31" s="2001">
        <v>0</v>
      </c>
      <c r="K31" s="2049">
        <v>0</v>
      </c>
      <c r="L31" s="2001">
        <v>0</v>
      </c>
      <c r="M31" s="2049">
        <v>0</v>
      </c>
      <c r="N31" s="2001">
        <v>0</v>
      </c>
      <c r="O31" s="2049">
        <v>0</v>
      </c>
      <c r="P31" s="2001">
        <v>0</v>
      </c>
      <c r="Q31" s="2050">
        <v>0</v>
      </c>
      <c r="R31" s="2001">
        <v>0</v>
      </c>
      <c r="S31" s="2049">
        <v>0</v>
      </c>
      <c r="T31" s="2001">
        <v>4</v>
      </c>
      <c r="U31" s="2049">
        <v>0</v>
      </c>
      <c r="V31" s="2001">
        <v>0</v>
      </c>
      <c r="W31" s="2049">
        <v>0</v>
      </c>
      <c r="X31" s="2001">
        <v>1</v>
      </c>
      <c r="Y31" s="2049">
        <v>0</v>
      </c>
      <c r="Z31" s="2001">
        <v>4</v>
      </c>
      <c r="AA31" s="2049">
        <v>1</v>
      </c>
      <c r="AB31" s="2001">
        <v>0</v>
      </c>
      <c r="AC31" s="2050">
        <v>0</v>
      </c>
      <c r="AD31" s="2001">
        <v>0</v>
      </c>
      <c r="AE31" s="2049">
        <v>0</v>
      </c>
      <c r="AF31" s="2001">
        <v>0</v>
      </c>
      <c r="AG31" s="2050">
        <v>4</v>
      </c>
      <c r="AH31" s="2001">
        <v>0</v>
      </c>
      <c r="AI31" s="2049">
        <v>0</v>
      </c>
      <c r="AJ31" s="2001">
        <v>0</v>
      </c>
      <c r="AK31" s="2050">
        <v>0</v>
      </c>
      <c r="AL31" s="2001">
        <v>0</v>
      </c>
      <c r="AM31" s="2051">
        <v>1</v>
      </c>
      <c r="AN31" s="1754">
        <v>2</v>
      </c>
      <c r="AO31" s="1864">
        <v>0</v>
      </c>
      <c r="AP31" s="1864">
        <v>1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10</v>
      </c>
      <c r="C32" s="2033">
        <f t="shared" si="17"/>
        <v>0</v>
      </c>
      <c r="D32" s="352">
        <f t="shared" si="17"/>
        <v>10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1</v>
      </c>
      <c r="O32" s="1089">
        <v>0</v>
      </c>
      <c r="P32" s="1077">
        <v>0</v>
      </c>
      <c r="Q32" s="1076">
        <v>0</v>
      </c>
      <c r="R32" s="1077">
        <v>1</v>
      </c>
      <c r="S32" s="1089">
        <v>0</v>
      </c>
      <c r="T32" s="1077">
        <v>0</v>
      </c>
      <c r="U32" s="1089">
        <v>0</v>
      </c>
      <c r="V32" s="1077">
        <v>0</v>
      </c>
      <c r="W32" s="1089">
        <v>0</v>
      </c>
      <c r="X32" s="1077">
        <v>0</v>
      </c>
      <c r="Y32" s="1089">
        <v>0</v>
      </c>
      <c r="Z32" s="1077">
        <v>1</v>
      </c>
      <c r="AA32" s="1089">
        <v>0</v>
      </c>
      <c r="AB32" s="1077">
        <v>1</v>
      </c>
      <c r="AC32" s="1076">
        <v>0</v>
      </c>
      <c r="AD32" s="1077">
        <v>1</v>
      </c>
      <c r="AE32" s="1089">
        <v>0</v>
      </c>
      <c r="AF32" s="1077">
        <v>1</v>
      </c>
      <c r="AG32" s="1076">
        <v>0</v>
      </c>
      <c r="AH32" s="1077">
        <v>3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1</v>
      </c>
      <c r="AO32" s="1860">
        <v>0</v>
      </c>
      <c r="AP32" s="1860">
        <v>0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0</v>
      </c>
      <c r="C33" s="2033">
        <f t="shared" si="17"/>
        <v>0</v>
      </c>
      <c r="D33" s="2038">
        <f t="shared" si="17"/>
        <v>0</v>
      </c>
      <c r="E33" s="1089">
        <v>0</v>
      </c>
      <c r="F33" s="83">
        <v>0</v>
      </c>
      <c r="G33" s="1089">
        <v>0</v>
      </c>
      <c r="H33" s="1077">
        <v>0</v>
      </c>
      <c r="I33" s="1089">
        <v>0</v>
      </c>
      <c r="J33" s="1077">
        <v>0</v>
      </c>
      <c r="K33" s="1089">
        <v>0</v>
      </c>
      <c r="L33" s="1077">
        <v>0</v>
      </c>
      <c r="M33" s="1089">
        <v>0</v>
      </c>
      <c r="N33" s="1077">
        <v>0</v>
      </c>
      <c r="O33" s="1089">
        <v>0</v>
      </c>
      <c r="P33" s="1077">
        <v>0</v>
      </c>
      <c r="Q33" s="1076">
        <v>0</v>
      </c>
      <c r="R33" s="1077">
        <v>0</v>
      </c>
      <c r="S33" s="1089">
        <v>0</v>
      </c>
      <c r="T33" s="1077">
        <v>0</v>
      </c>
      <c r="U33" s="1089">
        <v>0</v>
      </c>
      <c r="V33" s="1077">
        <v>0</v>
      </c>
      <c r="W33" s="1089">
        <v>0</v>
      </c>
      <c r="X33" s="1077">
        <v>0</v>
      </c>
      <c r="Y33" s="1089">
        <v>0</v>
      </c>
      <c r="Z33" s="1077">
        <v>0</v>
      </c>
      <c r="AA33" s="1089">
        <v>0</v>
      </c>
      <c r="AB33" s="1077">
        <v>0</v>
      </c>
      <c r="AC33" s="1076">
        <v>0</v>
      </c>
      <c r="AD33" s="1077">
        <v>0</v>
      </c>
      <c r="AE33" s="1089">
        <v>0</v>
      </c>
      <c r="AF33" s="1077">
        <v>0</v>
      </c>
      <c r="AG33" s="1076">
        <v>0</v>
      </c>
      <c r="AH33" s="1077">
        <v>0</v>
      </c>
      <c r="AI33" s="1089">
        <v>0</v>
      </c>
      <c r="AJ33" s="1077">
        <v>0</v>
      </c>
      <c r="AK33" s="1076">
        <v>0</v>
      </c>
      <c r="AL33" s="1077">
        <v>0</v>
      </c>
      <c r="AM33" s="126">
        <v>0</v>
      </c>
      <c r="AN33" s="1078">
        <v>0</v>
      </c>
      <c r="AO33" s="1093">
        <v>0</v>
      </c>
      <c r="AP33" s="1093">
        <v>0</v>
      </c>
      <c r="AQ33" s="1093">
        <v>0</v>
      </c>
      <c r="AR33" s="977">
        <v>0</v>
      </c>
      <c r="AS33" s="977">
        <v>0</v>
      </c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>
        <v>0</v>
      </c>
      <c r="P34" s="1077">
        <v>0</v>
      </c>
      <c r="Q34" s="1076">
        <v>0</v>
      </c>
      <c r="R34" s="1077">
        <v>0</v>
      </c>
      <c r="S34" s="1089">
        <v>0</v>
      </c>
      <c r="T34" s="1077">
        <v>0</v>
      </c>
      <c r="U34" s="1089">
        <v>0</v>
      </c>
      <c r="V34" s="1077">
        <v>0</v>
      </c>
      <c r="W34" s="1089">
        <v>0</v>
      </c>
      <c r="X34" s="1077">
        <v>0</v>
      </c>
      <c r="Y34" s="1089">
        <v>0</v>
      </c>
      <c r="Z34" s="1077">
        <v>0</v>
      </c>
      <c r="AA34" s="1089">
        <v>0</v>
      </c>
      <c r="AB34" s="92">
        <v>0</v>
      </c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>
        <v>0</v>
      </c>
      <c r="AP34" s="1093">
        <v>0</v>
      </c>
      <c r="AQ34" s="1093">
        <v>0</v>
      </c>
      <c r="AR34" s="977">
        <v>0</v>
      </c>
      <c r="AS34" s="977">
        <v>0</v>
      </c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14</v>
      </c>
      <c r="C35" s="2033">
        <f>SUM(E35+G35+I35+K35+M35+O35+Q35+S35+U35+W35+Y35+AA35+AC35+AE35+AG35+AI35+AK35+AM35)</f>
        <v>0</v>
      </c>
      <c r="D35" s="2038">
        <f>SUM(F35+H35+J35+L35+N35+P35+R35+T35+V35+X35+Z35+AB35+AD35+AF35+AH35+AJ35+AL35+AN35)</f>
        <v>14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0</v>
      </c>
      <c r="M35" s="1089">
        <v>0</v>
      </c>
      <c r="N35" s="1077">
        <v>1</v>
      </c>
      <c r="O35" s="1089">
        <v>0</v>
      </c>
      <c r="P35" s="1077">
        <v>2</v>
      </c>
      <c r="Q35" s="1076">
        <v>0</v>
      </c>
      <c r="R35" s="1077">
        <v>0</v>
      </c>
      <c r="S35" s="1089">
        <v>0</v>
      </c>
      <c r="T35" s="1077">
        <v>2</v>
      </c>
      <c r="U35" s="1089">
        <v>0</v>
      </c>
      <c r="V35" s="1077">
        <v>1</v>
      </c>
      <c r="W35" s="1089">
        <v>0</v>
      </c>
      <c r="X35" s="1077">
        <v>0</v>
      </c>
      <c r="Y35" s="1089">
        <v>0</v>
      </c>
      <c r="Z35" s="1077">
        <v>3</v>
      </c>
      <c r="AA35" s="1089">
        <v>0</v>
      </c>
      <c r="AB35" s="1077">
        <v>1</v>
      </c>
      <c r="AC35" s="1076">
        <v>0</v>
      </c>
      <c r="AD35" s="1077">
        <v>2</v>
      </c>
      <c r="AE35" s="1089">
        <v>0</v>
      </c>
      <c r="AF35" s="1077">
        <v>2</v>
      </c>
      <c r="AG35" s="1076">
        <v>0</v>
      </c>
      <c r="AH35" s="1077">
        <v>0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60">
        <v>0</v>
      </c>
      <c r="AP35" s="1860">
        <v>0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13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13</v>
      </c>
      <c r="E36" s="2053"/>
      <c r="F36" s="582"/>
      <c r="G36" s="2053"/>
      <c r="H36" s="2054"/>
      <c r="I36" s="2053"/>
      <c r="J36" s="2054"/>
      <c r="K36" s="1089">
        <v>0</v>
      </c>
      <c r="L36" s="1077">
        <v>0</v>
      </c>
      <c r="M36" s="1089">
        <v>0</v>
      </c>
      <c r="N36" s="1077">
        <v>0</v>
      </c>
      <c r="O36" s="1089">
        <v>0</v>
      </c>
      <c r="P36" s="1077">
        <v>0</v>
      </c>
      <c r="Q36" s="1076">
        <v>0</v>
      </c>
      <c r="R36" s="1077">
        <v>0</v>
      </c>
      <c r="S36" s="1089">
        <v>0</v>
      </c>
      <c r="T36" s="1077">
        <v>0</v>
      </c>
      <c r="U36" s="1089">
        <v>0</v>
      </c>
      <c r="V36" s="1077">
        <v>1</v>
      </c>
      <c r="W36" s="1089">
        <v>0</v>
      </c>
      <c r="X36" s="1077">
        <v>4</v>
      </c>
      <c r="Y36" s="1089">
        <v>0</v>
      </c>
      <c r="Z36" s="1077">
        <v>3</v>
      </c>
      <c r="AA36" s="1089">
        <v>0</v>
      </c>
      <c r="AB36" s="1077">
        <v>1</v>
      </c>
      <c r="AC36" s="1076">
        <v>0</v>
      </c>
      <c r="AD36" s="1077">
        <v>2</v>
      </c>
      <c r="AE36" s="1089">
        <v>0</v>
      </c>
      <c r="AF36" s="1077">
        <v>1</v>
      </c>
      <c r="AG36" s="1076">
        <v>0</v>
      </c>
      <c r="AH36" s="1077">
        <v>1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60">
        <v>0</v>
      </c>
      <c r="AP36" s="1860">
        <v>0</v>
      </c>
      <c r="AQ36" s="1860">
        <v>0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>
        <v>0</v>
      </c>
      <c r="L37" s="1077">
        <v>0</v>
      </c>
      <c r="M37" s="1089">
        <v>0</v>
      </c>
      <c r="N37" s="1077">
        <v>0</v>
      </c>
      <c r="O37" s="1089">
        <v>0</v>
      </c>
      <c r="P37" s="1077">
        <v>0</v>
      </c>
      <c r="Q37" s="1076">
        <v>0</v>
      </c>
      <c r="R37" s="1077">
        <v>0</v>
      </c>
      <c r="S37" s="1089">
        <v>0</v>
      </c>
      <c r="T37" s="1077">
        <v>0</v>
      </c>
      <c r="U37" s="1089">
        <v>0</v>
      </c>
      <c r="V37" s="1077">
        <v>0</v>
      </c>
      <c r="W37" s="1089">
        <v>0</v>
      </c>
      <c r="X37" s="1077">
        <v>0</v>
      </c>
      <c r="Y37" s="1089">
        <v>0</v>
      </c>
      <c r="Z37" s="1077">
        <v>0</v>
      </c>
      <c r="AA37" s="1089">
        <v>0</v>
      </c>
      <c r="AB37" s="1077">
        <v>0</v>
      </c>
      <c r="AC37" s="1076">
        <v>0</v>
      </c>
      <c r="AD37" s="1077">
        <v>0</v>
      </c>
      <c r="AE37" s="1089">
        <v>0</v>
      </c>
      <c r="AF37" s="1077">
        <v>0</v>
      </c>
      <c r="AG37" s="1076">
        <v>0</v>
      </c>
      <c r="AH37" s="1077">
        <v>0</v>
      </c>
      <c r="AI37" s="1089">
        <v>0</v>
      </c>
      <c r="AJ37" s="1077">
        <v>0</v>
      </c>
      <c r="AK37" s="1076">
        <v>0</v>
      </c>
      <c r="AL37" s="1077">
        <v>0</v>
      </c>
      <c r="AM37" s="126">
        <v>0</v>
      </c>
      <c r="AN37" s="1078">
        <v>0</v>
      </c>
      <c r="AO37" s="1860">
        <v>0</v>
      </c>
      <c r="AP37" s="1860">
        <v>0</v>
      </c>
      <c r="AQ37" s="1860">
        <v>0</v>
      </c>
      <c r="AR37" s="967">
        <v>0</v>
      </c>
      <c r="AS37" s="967">
        <v>0</v>
      </c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0</v>
      </c>
      <c r="C38" s="2033">
        <f t="shared" ref="C38:D46" si="35">SUM(E38+G38+I38+K38+M38+O38+Q38+S38+U38+W38+Y38+AA38+AC38+AE38+AG38+AI38+AK38+AM38)</f>
        <v>0</v>
      </c>
      <c r="D38" s="352">
        <f t="shared" si="35"/>
        <v>0</v>
      </c>
      <c r="E38" s="1089">
        <v>0</v>
      </c>
      <c r="F38" s="83">
        <v>0</v>
      </c>
      <c r="G38" s="1089">
        <v>0</v>
      </c>
      <c r="H38" s="1077">
        <v>0</v>
      </c>
      <c r="I38" s="1089">
        <v>0</v>
      </c>
      <c r="J38" s="1077">
        <v>0</v>
      </c>
      <c r="K38" s="1089">
        <v>0</v>
      </c>
      <c r="L38" s="1077">
        <v>0</v>
      </c>
      <c r="M38" s="1089">
        <v>0</v>
      </c>
      <c r="N38" s="1077">
        <v>0</v>
      </c>
      <c r="O38" s="1089">
        <v>0</v>
      </c>
      <c r="P38" s="1077">
        <v>0</v>
      </c>
      <c r="Q38" s="1076">
        <v>0</v>
      </c>
      <c r="R38" s="1077">
        <v>0</v>
      </c>
      <c r="S38" s="1089">
        <v>0</v>
      </c>
      <c r="T38" s="1077">
        <v>0</v>
      </c>
      <c r="U38" s="1089">
        <v>0</v>
      </c>
      <c r="V38" s="1077">
        <v>0</v>
      </c>
      <c r="W38" s="1089">
        <v>0</v>
      </c>
      <c r="X38" s="1077">
        <v>0</v>
      </c>
      <c r="Y38" s="1089">
        <v>0</v>
      </c>
      <c r="Z38" s="1077">
        <v>0</v>
      </c>
      <c r="AA38" s="1089">
        <v>0</v>
      </c>
      <c r="AB38" s="1077">
        <v>0</v>
      </c>
      <c r="AC38" s="1076">
        <v>0</v>
      </c>
      <c r="AD38" s="1077">
        <v>0</v>
      </c>
      <c r="AE38" s="1089">
        <v>0</v>
      </c>
      <c r="AF38" s="1077">
        <v>0</v>
      </c>
      <c r="AG38" s="1076">
        <v>0</v>
      </c>
      <c r="AH38" s="1077">
        <v>0</v>
      </c>
      <c r="AI38" s="1089">
        <v>0</v>
      </c>
      <c r="AJ38" s="1077">
        <v>0</v>
      </c>
      <c r="AK38" s="1076">
        <v>0</v>
      </c>
      <c r="AL38" s="1077">
        <v>0</v>
      </c>
      <c r="AM38" s="126">
        <v>0</v>
      </c>
      <c r="AN38" s="1078">
        <v>0</v>
      </c>
      <c r="AO38" s="1093">
        <v>0</v>
      </c>
      <c r="AP38" s="1093">
        <v>0</v>
      </c>
      <c r="AQ38" s="1093">
        <v>0</v>
      </c>
      <c r="AR38" s="977">
        <v>0</v>
      </c>
      <c r="AS38" s="977">
        <v>0</v>
      </c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6</v>
      </c>
      <c r="C39" s="2033">
        <f>SUM(E39+G39+I39+K39+M39+O39+Q39+S39+U39+W39+Y39+AA39+AC39+AE39+AG39+AI39+AK39+AM39)</f>
        <v>1</v>
      </c>
      <c r="D39" s="352">
        <f>SUM(F39+H39+J39+L39+N39+P39+R39+T39+V39+X39+Z39+AB39+AD39+AF39+AH39+AJ39+AL39+AN39)</f>
        <v>5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1</v>
      </c>
      <c r="K39" s="1089">
        <v>0</v>
      </c>
      <c r="L39" s="1077">
        <v>0</v>
      </c>
      <c r="M39" s="1089">
        <v>0</v>
      </c>
      <c r="N39" s="1077">
        <v>1</v>
      </c>
      <c r="O39" s="1089">
        <v>0</v>
      </c>
      <c r="P39" s="1077">
        <v>0</v>
      </c>
      <c r="Q39" s="1076">
        <v>0</v>
      </c>
      <c r="R39" s="1077">
        <v>1</v>
      </c>
      <c r="S39" s="1089">
        <v>0</v>
      </c>
      <c r="T39" s="1077">
        <v>0</v>
      </c>
      <c r="U39" s="1089">
        <v>0</v>
      </c>
      <c r="V39" s="1077">
        <v>0</v>
      </c>
      <c r="W39" s="1089">
        <v>0</v>
      </c>
      <c r="X39" s="1077">
        <v>0</v>
      </c>
      <c r="Y39" s="1089">
        <v>0</v>
      </c>
      <c r="Z39" s="1077">
        <v>1</v>
      </c>
      <c r="AA39" s="1089">
        <v>1</v>
      </c>
      <c r="AB39" s="1077">
        <v>0</v>
      </c>
      <c r="AC39" s="1076">
        <v>0</v>
      </c>
      <c r="AD39" s="1077">
        <v>1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0</v>
      </c>
      <c r="C40" s="2033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>
        <v>0</v>
      </c>
      <c r="F40" s="83">
        <v>0</v>
      </c>
      <c r="G40" s="1089">
        <v>0</v>
      </c>
      <c r="H40" s="1077">
        <v>0</v>
      </c>
      <c r="I40" s="1089">
        <v>0</v>
      </c>
      <c r="J40" s="1077">
        <v>0</v>
      </c>
      <c r="K40" s="1089">
        <v>0</v>
      </c>
      <c r="L40" s="1077">
        <v>0</v>
      </c>
      <c r="M40" s="1089">
        <v>0</v>
      </c>
      <c r="N40" s="1077">
        <v>0</v>
      </c>
      <c r="O40" s="1089">
        <v>0</v>
      </c>
      <c r="P40" s="1077">
        <v>0</v>
      </c>
      <c r="Q40" s="1076">
        <v>0</v>
      </c>
      <c r="R40" s="1077">
        <v>0</v>
      </c>
      <c r="S40" s="1089">
        <v>0</v>
      </c>
      <c r="T40" s="1077">
        <v>0</v>
      </c>
      <c r="U40" s="1089">
        <v>0</v>
      </c>
      <c r="V40" s="1077">
        <v>0</v>
      </c>
      <c r="W40" s="1089">
        <v>0</v>
      </c>
      <c r="X40" s="1077">
        <v>0</v>
      </c>
      <c r="Y40" s="1089">
        <v>0</v>
      </c>
      <c r="Z40" s="1077">
        <v>0</v>
      </c>
      <c r="AA40" s="1089">
        <v>0</v>
      </c>
      <c r="AB40" s="1077">
        <v>0</v>
      </c>
      <c r="AC40" s="1076">
        <v>0</v>
      </c>
      <c r="AD40" s="1077">
        <v>0</v>
      </c>
      <c r="AE40" s="1089">
        <v>0</v>
      </c>
      <c r="AF40" s="1077">
        <v>0</v>
      </c>
      <c r="AG40" s="1076">
        <v>0</v>
      </c>
      <c r="AH40" s="1077">
        <v>0</v>
      </c>
      <c r="AI40" s="1089">
        <v>0</v>
      </c>
      <c r="AJ40" s="1077">
        <v>0</v>
      </c>
      <c r="AK40" s="1076">
        <v>0</v>
      </c>
      <c r="AL40" s="1077">
        <v>0</v>
      </c>
      <c r="AM40" s="126">
        <v>0</v>
      </c>
      <c r="AN40" s="1078">
        <v>0</v>
      </c>
      <c r="AO40" s="1093">
        <v>0</v>
      </c>
      <c r="AP40" s="1093">
        <v>0</v>
      </c>
      <c r="AQ40" s="1093">
        <v>0</v>
      </c>
      <c r="AR40" s="977">
        <v>0</v>
      </c>
      <c r="AS40" s="977">
        <v>0</v>
      </c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0</v>
      </c>
      <c r="C41" s="2033">
        <f t="shared" si="35"/>
        <v>0</v>
      </c>
      <c r="D41" s="352">
        <f t="shared" si="35"/>
        <v>0</v>
      </c>
      <c r="E41" s="1089">
        <v>0</v>
      </c>
      <c r="F41" s="83">
        <v>0</v>
      </c>
      <c r="G41" s="1089">
        <v>0</v>
      </c>
      <c r="H41" s="1077">
        <v>0</v>
      </c>
      <c r="I41" s="1089">
        <v>0</v>
      </c>
      <c r="J41" s="1077">
        <v>0</v>
      </c>
      <c r="K41" s="1089">
        <v>0</v>
      </c>
      <c r="L41" s="1077">
        <v>0</v>
      </c>
      <c r="M41" s="1089">
        <v>0</v>
      </c>
      <c r="N41" s="1077">
        <v>0</v>
      </c>
      <c r="O41" s="1089">
        <v>0</v>
      </c>
      <c r="P41" s="1077">
        <v>0</v>
      </c>
      <c r="Q41" s="1076">
        <v>0</v>
      </c>
      <c r="R41" s="1077">
        <v>0</v>
      </c>
      <c r="S41" s="1089">
        <v>0</v>
      </c>
      <c r="T41" s="1077">
        <v>0</v>
      </c>
      <c r="U41" s="1089">
        <v>0</v>
      </c>
      <c r="V41" s="1077">
        <v>0</v>
      </c>
      <c r="W41" s="1089">
        <v>0</v>
      </c>
      <c r="X41" s="1077">
        <v>0</v>
      </c>
      <c r="Y41" s="1089">
        <v>0</v>
      </c>
      <c r="Z41" s="1077">
        <v>0</v>
      </c>
      <c r="AA41" s="1089">
        <v>0</v>
      </c>
      <c r="AB41" s="1077">
        <v>0</v>
      </c>
      <c r="AC41" s="1076">
        <v>0</v>
      </c>
      <c r="AD41" s="1077">
        <v>0</v>
      </c>
      <c r="AE41" s="1089">
        <v>0</v>
      </c>
      <c r="AF41" s="1077">
        <v>0</v>
      </c>
      <c r="AG41" s="1076">
        <v>0</v>
      </c>
      <c r="AH41" s="1077">
        <v>0</v>
      </c>
      <c r="AI41" s="1089">
        <v>0</v>
      </c>
      <c r="AJ41" s="1077">
        <v>0</v>
      </c>
      <c r="AK41" s="1076">
        <v>0</v>
      </c>
      <c r="AL41" s="1077">
        <v>0</v>
      </c>
      <c r="AM41" s="126">
        <v>0</v>
      </c>
      <c r="AN41" s="1078">
        <v>0</v>
      </c>
      <c r="AO41" s="1093">
        <v>0</v>
      </c>
      <c r="AP41" s="1093">
        <v>0</v>
      </c>
      <c r="AQ41" s="1093">
        <v>0</v>
      </c>
      <c r="AR41" s="977">
        <v>0</v>
      </c>
      <c r="AS41" s="977">
        <v>0</v>
      </c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>
        <v>0</v>
      </c>
      <c r="F42" s="83">
        <v>0</v>
      </c>
      <c r="G42" s="1089">
        <v>0</v>
      </c>
      <c r="H42" s="1077">
        <v>0</v>
      </c>
      <c r="I42" s="1089">
        <v>0</v>
      </c>
      <c r="J42" s="1077">
        <v>0</v>
      </c>
      <c r="K42" s="1089">
        <v>0</v>
      </c>
      <c r="L42" s="1077">
        <v>0</v>
      </c>
      <c r="M42" s="1089">
        <v>0</v>
      </c>
      <c r="N42" s="1077">
        <v>0</v>
      </c>
      <c r="O42" s="1089">
        <v>0</v>
      </c>
      <c r="P42" s="1077">
        <v>0</v>
      </c>
      <c r="Q42" s="1076">
        <v>0</v>
      </c>
      <c r="R42" s="1077">
        <v>0</v>
      </c>
      <c r="S42" s="1089">
        <v>0</v>
      </c>
      <c r="T42" s="1077">
        <v>0</v>
      </c>
      <c r="U42" s="1089">
        <v>0</v>
      </c>
      <c r="V42" s="1077">
        <v>0</v>
      </c>
      <c r="W42" s="1089">
        <v>0</v>
      </c>
      <c r="X42" s="1077">
        <v>0</v>
      </c>
      <c r="Y42" s="1089">
        <v>0</v>
      </c>
      <c r="Z42" s="1077">
        <v>0</v>
      </c>
      <c r="AA42" s="1089">
        <v>0</v>
      </c>
      <c r="AB42" s="1077">
        <v>0</v>
      </c>
      <c r="AC42" s="1076">
        <v>0</v>
      </c>
      <c r="AD42" s="1077">
        <v>0</v>
      </c>
      <c r="AE42" s="1089">
        <v>0</v>
      </c>
      <c r="AF42" s="1077">
        <v>0</v>
      </c>
      <c r="AG42" s="1076">
        <v>0</v>
      </c>
      <c r="AH42" s="1077">
        <v>0</v>
      </c>
      <c r="AI42" s="1089">
        <v>0</v>
      </c>
      <c r="AJ42" s="1077">
        <v>0</v>
      </c>
      <c r="AK42" s="1076">
        <v>0</v>
      </c>
      <c r="AL42" s="1077">
        <v>0</v>
      </c>
      <c r="AM42" s="126">
        <v>0</v>
      </c>
      <c r="AN42" s="1078">
        <v>0</v>
      </c>
      <c r="AO42" s="2041">
        <v>0</v>
      </c>
      <c r="AP42" s="2041">
        <v>0</v>
      </c>
      <c r="AQ42" s="2041">
        <v>0</v>
      </c>
      <c r="AR42" s="984">
        <v>0</v>
      </c>
      <c r="AS42" s="984">
        <v>0</v>
      </c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>
        <v>0</v>
      </c>
      <c r="F43" s="83">
        <v>0</v>
      </c>
      <c r="G43" s="1089">
        <v>0</v>
      </c>
      <c r="H43" s="1077">
        <v>0</v>
      </c>
      <c r="I43" s="1089">
        <v>0</v>
      </c>
      <c r="J43" s="1077">
        <v>0</v>
      </c>
      <c r="K43" s="1089">
        <v>0</v>
      </c>
      <c r="L43" s="1077">
        <v>0</v>
      </c>
      <c r="M43" s="1089">
        <v>0</v>
      </c>
      <c r="N43" s="1077">
        <v>0</v>
      </c>
      <c r="O43" s="1089">
        <v>0</v>
      </c>
      <c r="P43" s="1077">
        <v>0</v>
      </c>
      <c r="Q43" s="1076">
        <v>0</v>
      </c>
      <c r="R43" s="1077">
        <v>0</v>
      </c>
      <c r="S43" s="1089">
        <v>0</v>
      </c>
      <c r="T43" s="1077">
        <v>0</v>
      </c>
      <c r="U43" s="1089">
        <v>0</v>
      </c>
      <c r="V43" s="1077">
        <v>0</v>
      </c>
      <c r="W43" s="1089">
        <v>0</v>
      </c>
      <c r="X43" s="1077">
        <v>0</v>
      </c>
      <c r="Y43" s="1089">
        <v>0</v>
      </c>
      <c r="Z43" s="1077">
        <v>0</v>
      </c>
      <c r="AA43" s="1089">
        <v>0</v>
      </c>
      <c r="AB43" s="1077">
        <v>0</v>
      </c>
      <c r="AC43" s="1076">
        <v>0</v>
      </c>
      <c r="AD43" s="1077">
        <v>0</v>
      </c>
      <c r="AE43" s="1089">
        <v>0</v>
      </c>
      <c r="AF43" s="1077">
        <v>0</v>
      </c>
      <c r="AG43" s="1076">
        <v>0</v>
      </c>
      <c r="AH43" s="1077">
        <v>0</v>
      </c>
      <c r="AI43" s="1089">
        <v>0</v>
      </c>
      <c r="AJ43" s="1077">
        <v>0</v>
      </c>
      <c r="AK43" s="1076">
        <v>0</v>
      </c>
      <c r="AL43" s="1077">
        <v>0</v>
      </c>
      <c r="AM43" s="126">
        <v>0</v>
      </c>
      <c r="AN43" s="1078">
        <v>0</v>
      </c>
      <c r="AO43" s="2041">
        <v>0</v>
      </c>
      <c r="AP43" s="2041">
        <v>0</v>
      </c>
      <c r="AQ43" s="2041">
        <v>0</v>
      </c>
      <c r="AR43" s="984">
        <v>0</v>
      </c>
      <c r="AS43" s="984">
        <v>0</v>
      </c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>
        <v>0</v>
      </c>
      <c r="F44" s="83">
        <v>0</v>
      </c>
      <c r="G44" s="1089">
        <v>0</v>
      </c>
      <c r="H44" s="1077">
        <v>0</v>
      </c>
      <c r="I44" s="1089">
        <v>0</v>
      </c>
      <c r="J44" s="1077">
        <v>0</v>
      </c>
      <c r="K44" s="1089">
        <v>0</v>
      </c>
      <c r="L44" s="1077">
        <v>0</v>
      </c>
      <c r="M44" s="1089">
        <v>0</v>
      </c>
      <c r="N44" s="1077">
        <v>0</v>
      </c>
      <c r="O44" s="1089">
        <v>0</v>
      </c>
      <c r="P44" s="1077">
        <v>0</v>
      </c>
      <c r="Q44" s="1076">
        <v>0</v>
      </c>
      <c r="R44" s="1077">
        <v>0</v>
      </c>
      <c r="S44" s="1089">
        <v>0</v>
      </c>
      <c r="T44" s="1077">
        <v>0</v>
      </c>
      <c r="U44" s="1089">
        <v>0</v>
      </c>
      <c r="V44" s="1077">
        <v>0</v>
      </c>
      <c r="W44" s="1089">
        <v>0</v>
      </c>
      <c r="X44" s="1077">
        <v>0</v>
      </c>
      <c r="Y44" s="1089">
        <v>0</v>
      </c>
      <c r="Z44" s="1077">
        <v>0</v>
      </c>
      <c r="AA44" s="1089">
        <v>0</v>
      </c>
      <c r="AB44" s="1077">
        <v>0</v>
      </c>
      <c r="AC44" s="1076">
        <v>0</v>
      </c>
      <c r="AD44" s="1077">
        <v>0</v>
      </c>
      <c r="AE44" s="1089">
        <v>0</v>
      </c>
      <c r="AF44" s="1077">
        <v>0</v>
      </c>
      <c r="AG44" s="1076">
        <v>0</v>
      </c>
      <c r="AH44" s="1077">
        <v>0</v>
      </c>
      <c r="AI44" s="1089">
        <v>0</v>
      </c>
      <c r="AJ44" s="1077">
        <v>0</v>
      </c>
      <c r="AK44" s="1076">
        <v>0</v>
      </c>
      <c r="AL44" s="1077">
        <v>0</v>
      </c>
      <c r="AM44" s="126">
        <v>0</v>
      </c>
      <c r="AN44" s="1078">
        <v>0</v>
      </c>
      <c r="AO44" s="2041">
        <v>0</v>
      </c>
      <c r="AP44" s="2041">
        <v>0</v>
      </c>
      <c r="AQ44" s="2041">
        <v>0</v>
      </c>
      <c r="AR44" s="984">
        <v>0</v>
      </c>
      <c r="AS44" s="984">
        <v>0</v>
      </c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0</v>
      </c>
      <c r="C45" s="2033">
        <f t="shared" si="35"/>
        <v>0</v>
      </c>
      <c r="D45" s="352">
        <f t="shared" si="35"/>
        <v>0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0</v>
      </c>
      <c r="K45" s="90">
        <v>0</v>
      </c>
      <c r="L45" s="92">
        <v>0</v>
      </c>
      <c r="M45" s="90">
        <v>0</v>
      </c>
      <c r="N45" s="92">
        <v>0</v>
      </c>
      <c r="O45" s="90">
        <v>0</v>
      </c>
      <c r="P45" s="92">
        <v>0</v>
      </c>
      <c r="Q45" s="129">
        <v>0</v>
      </c>
      <c r="R45" s="92">
        <v>0</v>
      </c>
      <c r="S45" s="90">
        <v>0</v>
      </c>
      <c r="T45" s="92">
        <v>0</v>
      </c>
      <c r="U45" s="90">
        <v>0</v>
      </c>
      <c r="V45" s="92">
        <v>0</v>
      </c>
      <c r="W45" s="90">
        <v>0</v>
      </c>
      <c r="X45" s="92">
        <v>0</v>
      </c>
      <c r="Y45" s="90">
        <v>0</v>
      </c>
      <c r="Z45" s="92">
        <v>0</v>
      </c>
      <c r="AA45" s="90">
        <v>0</v>
      </c>
      <c r="AB45" s="92">
        <v>0</v>
      </c>
      <c r="AC45" s="129">
        <v>0</v>
      </c>
      <c r="AD45" s="92">
        <v>0</v>
      </c>
      <c r="AE45" s="90">
        <v>0</v>
      </c>
      <c r="AF45" s="92">
        <v>0</v>
      </c>
      <c r="AG45" s="129">
        <v>0</v>
      </c>
      <c r="AH45" s="92">
        <v>0</v>
      </c>
      <c r="AI45" s="90">
        <v>0</v>
      </c>
      <c r="AJ45" s="92">
        <v>0</v>
      </c>
      <c r="AK45" s="129">
        <v>0</v>
      </c>
      <c r="AL45" s="92">
        <v>0</v>
      </c>
      <c r="AM45" s="2056">
        <v>0</v>
      </c>
      <c r="AN45" s="94">
        <v>0</v>
      </c>
      <c r="AO45" s="2041">
        <v>0</v>
      </c>
      <c r="AP45" s="2041">
        <v>0</v>
      </c>
      <c r="AQ45" s="2041">
        <v>0</v>
      </c>
      <c r="AR45" s="984">
        <v>0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4</v>
      </c>
      <c r="C46" s="617">
        <f>SUM(E46+G46+I46+K46+M46+O46+Q46+S46+U46+W46+Y46+AA46+AC46+AE46+AG46+AI46+AK46+AM46)</f>
        <v>1</v>
      </c>
      <c r="D46" s="910">
        <f t="shared" si="35"/>
        <v>3</v>
      </c>
      <c r="E46" s="114">
        <v>0</v>
      </c>
      <c r="F46" s="117">
        <v>0</v>
      </c>
      <c r="G46" s="114">
        <v>0</v>
      </c>
      <c r="H46" s="116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4">
        <v>0</v>
      </c>
      <c r="P46" s="116">
        <v>0</v>
      </c>
      <c r="Q46" s="121">
        <v>0</v>
      </c>
      <c r="R46" s="116">
        <v>0</v>
      </c>
      <c r="S46" s="114">
        <v>0</v>
      </c>
      <c r="T46" s="116">
        <v>0</v>
      </c>
      <c r="U46" s="114">
        <v>0</v>
      </c>
      <c r="V46" s="116">
        <v>0</v>
      </c>
      <c r="W46" s="114">
        <v>0</v>
      </c>
      <c r="X46" s="116">
        <v>0</v>
      </c>
      <c r="Y46" s="114">
        <v>0</v>
      </c>
      <c r="Z46" s="116">
        <v>0</v>
      </c>
      <c r="AA46" s="114">
        <v>0</v>
      </c>
      <c r="AB46" s="116">
        <v>0</v>
      </c>
      <c r="AC46" s="121">
        <v>0</v>
      </c>
      <c r="AD46" s="116">
        <v>1</v>
      </c>
      <c r="AE46" s="114">
        <v>0</v>
      </c>
      <c r="AF46" s="116">
        <v>0</v>
      </c>
      <c r="AG46" s="121">
        <v>0</v>
      </c>
      <c r="AH46" s="116">
        <v>1</v>
      </c>
      <c r="AI46" s="114">
        <v>0</v>
      </c>
      <c r="AJ46" s="116">
        <v>1</v>
      </c>
      <c r="AK46" s="121">
        <v>1</v>
      </c>
      <c r="AL46" s="116">
        <v>0</v>
      </c>
      <c r="AM46" s="138">
        <v>0</v>
      </c>
      <c r="AN46" s="162">
        <v>0</v>
      </c>
      <c r="AO46" s="1857">
        <v>0</v>
      </c>
      <c r="AP46" s="1857">
        <v>0</v>
      </c>
      <c r="AQ46" s="1857">
        <v>0</v>
      </c>
      <c r="AR46" s="958">
        <v>0</v>
      </c>
      <c r="AS46" s="958">
        <v>0</v>
      </c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6" t="s">
        <v>61</v>
      </c>
      <c r="B48" s="6468" t="s">
        <v>1</v>
      </c>
      <c r="C48" s="6881" t="s">
        <v>1779</v>
      </c>
      <c r="D48" s="6882"/>
      <c r="E48" s="6882"/>
      <c r="F48" s="6890"/>
      <c r="G48" s="6882" t="s">
        <v>1780</v>
      </c>
      <c r="H48" s="6882"/>
      <c r="I48" s="6882"/>
      <c r="J48" s="6459"/>
      <c r="K48" s="6883" t="s">
        <v>2</v>
      </c>
      <c r="L48" s="6883" t="s">
        <v>3</v>
      </c>
      <c r="M48" s="6883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5"/>
      <c r="B49" s="6889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4"/>
      <c r="L49" s="6824"/>
      <c r="M49" s="6824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>
        <v>0</v>
      </c>
      <c r="D50" s="2060">
        <v>0</v>
      </c>
      <c r="E50" s="2060">
        <v>0</v>
      </c>
      <c r="F50" s="2003">
        <v>0</v>
      </c>
      <c r="G50" s="2049">
        <v>0</v>
      </c>
      <c r="H50" s="2060">
        <v>0</v>
      </c>
      <c r="I50" s="2060">
        <v>0</v>
      </c>
      <c r="J50" s="1754">
        <v>0</v>
      </c>
      <c r="K50" s="2003">
        <v>0</v>
      </c>
      <c r="L50" s="2003">
        <v>0</v>
      </c>
      <c r="M50" s="2003">
        <v>0</v>
      </c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>
        <v>0</v>
      </c>
      <c r="D51" s="115">
        <v>0</v>
      </c>
      <c r="E51" s="115">
        <v>0</v>
      </c>
      <c r="F51" s="117">
        <v>0</v>
      </c>
      <c r="G51" s="114">
        <v>0</v>
      </c>
      <c r="H51" s="115">
        <v>0</v>
      </c>
      <c r="I51" s="115">
        <v>0</v>
      </c>
      <c r="J51" s="162">
        <v>0</v>
      </c>
      <c r="K51" s="117">
        <v>0</v>
      </c>
      <c r="L51" s="117">
        <v>0</v>
      </c>
      <c r="M51" s="117">
        <v>0</v>
      </c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4" t="s">
        <v>1783</v>
      </c>
      <c r="B53" s="6886" t="s">
        <v>24</v>
      </c>
      <c r="C53" s="6452"/>
      <c r="D53" s="6883"/>
      <c r="E53" s="6887" t="s">
        <v>12</v>
      </c>
      <c r="F53" s="6888"/>
      <c r="G53" s="6888"/>
      <c r="H53" s="6888"/>
      <c r="I53" s="6888"/>
      <c r="J53" s="6888"/>
      <c r="K53" s="6888"/>
      <c r="L53" s="6888"/>
      <c r="M53" s="6888"/>
      <c r="N53" s="6888"/>
      <c r="O53" s="6888"/>
      <c r="P53" s="6888"/>
      <c r="Q53" s="6888"/>
      <c r="R53" s="6888"/>
      <c r="S53" s="6888"/>
      <c r="T53" s="6888"/>
      <c r="U53" s="6888"/>
      <c r="V53" s="6471"/>
      <c r="W53" s="6883" t="s">
        <v>2</v>
      </c>
      <c r="X53" s="6468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0"/>
      <c r="B54" s="6836"/>
      <c r="C54" s="6837"/>
      <c r="D54" s="6824"/>
      <c r="E54" s="6468" t="s">
        <v>683</v>
      </c>
      <c r="F54" s="6468" t="s">
        <v>3737</v>
      </c>
      <c r="G54" s="6883" t="s">
        <v>37</v>
      </c>
      <c r="H54" s="6476" t="s">
        <v>38</v>
      </c>
      <c r="I54" s="6476" t="s">
        <v>4</v>
      </c>
      <c r="J54" s="6883" t="s">
        <v>5</v>
      </c>
      <c r="K54" s="6883" t="s">
        <v>6</v>
      </c>
      <c r="L54" s="6883" t="s">
        <v>7</v>
      </c>
      <c r="M54" s="6883" t="s">
        <v>8</v>
      </c>
      <c r="N54" s="6883" t="s">
        <v>9</v>
      </c>
      <c r="O54" s="6883" t="s">
        <v>10</v>
      </c>
      <c r="P54" s="6883" t="s">
        <v>11</v>
      </c>
      <c r="Q54" s="6883" t="s">
        <v>18</v>
      </c>
      <c r="R54" s="6883" t="s">
        <v>19</v>
      </c>
      <c r="S54" s="6883" t="s">
        <v>20</v>
      </c>
      <c r="T54" s="6883" t="s">
        <v>70</v>
      </c>
      <c r="U54" s="6883" t="s">
        <v>71</v>
      </c>
      <c r="V54" s="6891" t="s">
        <v>72</v>
      </c>
      <c r="W54" s="6456"/>
      <c r="X54" s="6469"/>
      <c r="BO54"/>
      <c r="BP54"/>
      <c r="BQ54"/>
      <c r="BR54"/>
      <c r="BS54"/>
      <c r="BU54"/>
      <c r="BV54"/>
      <c r="BW54"/>
    </row>
    <row r="55" spans="1:75" x14ac:dyDescent="0.25">
      <c r="A55" s="6885"/>
      <c r="B55" s="2027" t="s">
        <v>26</v>
      </c>
      <c r="C55" s="2679" t="s">
        <v>22</v>
      </c>
      <c r="D55" s="1428" t="s">
        <v>27</v>
      </c>
      <c r="E55" s="6889"/>
      <c r="F55" s="6889"/>
      <c r="G55" s="6824"/>
      <c r="H55" s="6885"/>
      <c r="I55" s="6885"/>
      <c r="J55" s="6824"/>
      <c r="K55" s="6824"/>
      <c r="L55" s="6824"/>
      <c r="M55" s="6824"/>
      <c r="N55" s="6824"/>
      <c r="O55" s="6824"/>
      <c r="P55" s="6824"/>
      <c r="Q55" s="6824"/>
      <c r="R55" s="6824"/>
      <c r="S55" s="6824"/>
      <c r="T55" s="6824"/>
      <c r="U55" s="6824"/>
      <c r="V55" s="6892"/>
      <c r="W55" s="6824"/>
      <c r="X55" s="6889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0</v>
      </c>
      <c r="C56" s="2061">
        <f>SUM(C57:C58)</f>
        <v>0</v>
      </c>
      <c r="D56" s="1894">
        <f t="shared" ref="D56:V56" si="37">SUM(D57:D58)</f>
        <v>0</v>
      </c>
      <c r="E56" s="2689">
        <f t="shared" si="37"/>
        <v>0</v>
      </c>
      <c r="F56" s="2689">
        <f t="shared" si="37"/>
        <v>0</v>
      </c>
      <c r="G56" s="1452">
        <f t="shared" si="37"/>
        <v>0</v>
      </c>
      <c r="H56" s="2689">
        <f t="shared" si="37"/>
        <v>0</v>
      </c>
      <c r="I56" s="2689">
        <f t="shared" si="37"/>
        <v>0</v>
      </c>
      <c r="J56" s="1955">
        <f t="shared" si="37"/>
        <v>0</v>
      </c>
      <c r="K56" s="2689">
        <f t="shared" si="37"/>
        <v>0</v>
      </c>
      <c r="L56" s="1955">
        <f t="shared" si="37"/>
        <v>0</v>
      </c>
      <c r="M56" s="2689">
        <f t="shared" si="37"/>
        <v>0</v>
      </c>
      <c r="N56" s="1955">
        <f t="shared" si="37"/>
        <v>0</v>
      </c>
      <c r="O56" s="2689">
        <f t="shared" si="37"/>
        <v>0</v>
      </c>
      <c r="P56" s="1955">
        <f t="shared" si="37"/>
        <v>0</v>
      </c>
      <c r="Q56" s="2689">
        <f t="shared" si="37"/>
        <v>0</v>
      </c>
      <c r="R56" s="1955">
        <f t="shared" si="37"/>
        <v>0</v>
      </c>
      <c r="S56" s="2689">
        <f t="shared" si="37"/>
        <v>0</v>
      </c>
      <c r="T56" s="1955">
        <f t="shared" si="37"/>
        <v>0</v>
      </c>
      <c r="U56" s="2689">
        <f t="shared" si="37"/>
        <v>0</v>
      </c>
      <c r="V56" s="2690">
        <f t="shared" si="37"/>
        <v>0</v>
      </c>
      <c r="W56" s="1452">
        <f>SUM(W57:W58)</f>
        <v>0</v>
      </c>
      <c r="X56" s="268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0</v>
      </c>
      <c r="C57" s="2064">
        <v>0</v>
      </c>
      <c r="D57" s="2065">
        <v>0</v>
      </c>
      <c r="E57" s="148">
        <v>0</v>
      </c>
      <c r="F57" s="135">
        <v>0</v>
      </c>
      <c r="G57" s="148">
        <v>0</v>
      </c>
      <c r="H57" s="135">
        <v>0</v>
      </c>
      <c r="I57" s="148">
        <v>0</v>
      </c>
      <c r="J57" s="135">
        <v>0</v>
      </c>
      <c r="K57" s="148">
        <v>0</v>
      </c>
      <c r="L57" s="135">
        <v>0</v>
      </c>
      <c r="M57" s="148">
        <v>0</v>
      </c>
      <c r="N57" s="135">
        <v>0</v>
      </c>
      <c r="O57" s="148">
        <v>0</v>
      </c>
      <c r="P57" s="135">
        <v>0</v>
      </c>
      <c r="Q57" s="148">
        <v>0</v>
      </c>
      <c r="R57" s="135">
        <v>0</v>
      </c>
      <c r="S57" s="148">
        <v>0</v>
      </c>
      <c r="T57" s="135">
        <v>0</v>
      </c>
      <c r="U57" s="148">
        <v>0</v>
      </c>
      <c r="V57" s="1101">
        <v>0</v>
      </c>
      <c r="W57" s="105">
        <v>0</v>
      </c>
      <c r="X57" s="148">
        <v>0</v>
      </c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0</v>
      </c>
      <c r="C58" s="2067">
        <v>0</v>
      </c>
      <c r="D58" s="2068">
        <v>0</v>
      </c>
      <c r="E58" s="153">
        <v>0</v>
      </c>
      <c r="F58" s="138">
        <v>0</v>
      </c>
      <c r="G58" s="153">
        <v>0</v>
      </c>
      <c r="H58" s="138">
        <v>0</v>
      </c>
      <c r="I58" s="153">
        <v>0</v>
      </c>
      <c r="J58" s="138">
        <v>0</v>
      </c>
      <c r="K58" s="153">
        <v>0</v>
      </c>
      <c r="L58" s="138">
        <v>0</v>
      </c>
      <c r="M58" s="153">
        <v>0</v>
      </c>
      <c r="N58" s="138">
        <v>0</v>
      </c>
      <c r="O58" s="153">
        <v>0</v>
      </c>
      <c r="P58" s="138">
        <v>0</v>
      </c>
      <c r="Q58" s="153">
        <v>0</v>
      </c>
      <c r="R58" s="138">
        <v>0</v>
      </c>
      <c r="S58" s="153">
        <v>0</v>
      </c>
      <c r="T58" s="138">
        <v>0</v>
      </c>
      <c r="U58" s="153">
        <v>0</v>
      </c>
      <c r="V58" s="1756">
        <v>0</v>
      </c>
      <c r="W58" s="117">
        <v>0</v>
      </c>
      <c r="X58" s="153">
        <v>0</v>
      </c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0</v>
      </c>
      <c r="C59" s="2693">
        <f>SUM(C60:C61)</f>
        <v>0</v>
      </c>
      <c r="D59" s="1894">
        <f t="shared" ref="D59:V59" si="38">SUM(D60:D61)</f>
        <v>0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0</v>
      </c>
      <c r="K59" s="2689">
        <f t="shared" si="38"/>
        <v>0</v>
      </c>
      <c r="L59" s="1955">
        <f t="shared" si="38"/>
        <v>0</v>
      </c>
      <c r="M59" s="2689">
        <f t="shared" si="38"/>
        <v>0</v>
      </c>
      <c r="N59" s="1955">
        <f t="shared" si="38"/>
        <v>0</v>
      </c>
      <c r="O59" s="2689">
        <f t="shared" si="38"/>
        <v>0</v>
      </c>
      <c r="P59" s="1955">
        <f t="shared" si="38"/>
        <v>0</v>
      </c>
      <c r="Q59" s="2689">
        <f t="shared" si="38"/>
        <v>0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0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>
        <v>0</v>
      </c>
      <c r="D60" s="2065">
        <v>0</v>
      </c>
      <c r="E60" s="148">
        <v>0</v>
      </c>
      <c r="F60" s="135">
        <v>0</v>
      </c>
      <c r="G60" s="148">
        <v>0</v>
      </c>
      <c r="H60" s="135">
        <v>0</v>
      </c>
      <c r="I60" s="148">
        <v>0</v>
      </c>
      <c r="J60" s="135">
        <v>0</v>
      </c>
      <c r="K60" s="148">
        <v>0</v>
      </c>
      <c r="L60" s="135">
        <v>0</v>
      </c>
      <c r="M60" s="148">
        <v>0</v>
      </c>
      <c r="N60" s="135">
        <v>0</v>
      </c>
      <c r="O60" s="148">
        <v>0</v>
      </c>
      <c r="P60" s="135">
        <v>0</v>
      </c>
      <c r="Q60" s="148">
        <v>0</v>
      </c>
      <c r="R60" s="135">
        <v>0</v>
      </c>
      <c r="S60" s="148">
        <v>0</v>
      </c>
      <c r="T60" s="135">
        <v>0</v>
      </c>
      <c r="U60" s="148">
        <v>0</v>
      </c>
      <c r="V60" s="1101">
        <v>0</v>
      </c>
      <c r="W60" s="105">
        <v>0</v>
      </c>
      <c r="X60" s="148">
        <v>0</v>
      </c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0</v>
      </c>
      <c r="C61" s="2069">
        <v>0</v>
      </c>
      <c r="D61" s="2070">
        <v>0</v>
      </c>
      <c r="E61" s="153">
        <v>0</v>
      </c>
      <c r="F61" s="138">
        <v>0</v>
      </c>
      <c r="G61" s="153">
        <v>0</v>
      </c>
      <c r="H61" s="138">
        <v>0</v>
      </c>
      <c r="I61" s="153">
        <v>0</v>
      </c>
      <c r="J61" s="138">
        <v>0</v>
      </c>
      <c r="K61" s="153">
        <v>0</v>
      </c>
      <c r="L61" s="138">
        <v>0</v>
      </c>
      <c r="M61" s="153">
        <v>0</v>
      </c>
      <c r="N61" s="138">
        <v>0</v>
      </c>
      <c r="O61" s="153">
        <v>0</v>
      </c>
      <c r="P61" s="138">
        <v>0</v>
      </c>
      <c r="Q61" s="153">
        <v>0</v>
      </c>
      <c r="R61" s="138">
        <v>0</v>
      </c>
      <c r="S61" s="153">
        <v>0</v>
      </c>
      <c r="T61" s="138">
        <v>0</v>
      </c>
      <c r="U61" s="153">
        <v>0</v>
      </c>
      <c r="V61" s="1756">
        <v>0</v>
      </c>
      <c r="W61" s="117">
        <v>0</v>
      </c>
      <c r="X61" s="153">
        <v>0</v>
      </c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34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>
        <v>0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6" t="s">
        <v>454</v>
      </c>
      <c r="B77" s="6468" t="s">
        <v>24</v>
      </c>
      <c r="C77" s="6881" t="s">
        <v>12</v>
      </c>
      <c r="D77" s="6882"/>
      <c r="E77" s="6882"/>
      <c r="F77" s="6882"/>
      <c r="G77" s="6882"/>
      <c r="H77" s="6882"/>
      <c r="I77" s="6882"/>
      <c r="J77" s="6882"/>
      <c r="K77" s="6882"/>
      <c r="L77" s="6882"/>
      <c r="M77" s="6882"/>
      <c r="N77" s="6882"/>
      <c r="O77" s="6882"/>
      <c r="P77" s="6882"/>
      <c r="Q77" s="6882"/>
      <c r="R77" s="6882"/>
      <c r="S77" s="6459"/>
      <c r="T77" s="6453" t="s">
        <v>2</v>
      </c>
      <c r="U77" s="6453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2"/>
      <c r="B78" s="6780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4"/>
      <c r="U78" s="6824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>
        <v>0</v>
      </c>
      <c r="D79" s="2077">
        <v>0</v>
      </c>
      <c r="E79" s="2077">
        <v>0</v>
      </c>
      <c r="F79" s="2077">
        <v>0</v>
      </c>
      <c r="G79" s="2077">
        <v>0</v>
      </c>
      <c r="H79" s="2077">
        <v>0</v>
      </c>
      <c r="I79" s="2077">
        <v>0</v>
      </c>
      <c r="J79" s="2077">
        <v>0</v>
      </c>
      <c r="K79" s="2077">
        <v>0</v>
      </c>
      <c r="L79" s="2077">
        <v>0</v>
      </c>
      <c r="M79" s="2077">
        <v>0</v>
      </c>
      <c r="N79" s="2077">
        <v>0</v>
      </c>
      <c r="O79" s="2077">
        <v>0</v>
      </c>
      <c r="P79" s="2077">
        <v>0</v>
      </c>
      <c r="Q79" s="2077">
        <v>0</v>
      </c>
      <c r="R79" s="2077">
        <v>0</v>
      </c>
      <c r="S79" s="2078">
        <v>0</v>
      </c>
      <c r="T79" s="2079">
        <v>0</v>
      </c>
      <c r="U79" s="2079">
        <v>0</v>
      </c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3" t="s">
        <v>1794</v>
      </c>
      <c r="B80" s="6873"/>
      <c r="C80" s="6873"/>
      <c r="D80" s="6873"/>
      <c r="E80" s="6873"/>
      <c r="F80" s="6873"/>
      <c r="G80" s="6873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4" t="s">
        <v>61</v>
      </c>
      <c r="B81" s="6875" t="s">
        <v>1795</v>
      </c>
      <c r="C81" s="6875" t="s">
        <v>24</v>
      </c>
      <c r="D81" s="6452"/>
      <c r="E81" s="6453"/>
      <c r="F81" s="6871" t="s">
        <v>30</v>
      </c>
      <c r="G81" s="6877"/>
      <c r="H81" s="6877"/>
      <c r="I81" s="6877"/>
      <c r="J81" s="6877"/>
      <c r="K81" s="6877"/>
      <c r="L81" s="6877"/>
      <c r="M81" s="6877"/>
      <c r="N81" s="6877"/>
      <c r="O81" s="6877"/>
      <c r="P81" s="6877"/>
      <c r="Q81" s="6877"/>
      <c r="R81" s="6877"/>
      <c r="S81" s="6877"/>
      <c r="T81" s="6877"/>
      <c r="U81" s="6877"/>
      <c r="V81" s="6877"/>
      <c r="W81" s="6877"/>
      <c r="X81" s="6877"/>
      <c r="Y81" s="6877"/>
      <c r="Z81" s="6877"/>
      <c r="AA81" s="6877"/>
      <c r="AB81" s="6877"/>
      <c r="AC81" s="6877"/>
      <c r="AD81" s="6877"/>
      <c r="AE81" s="6877"/>
      <c r="AF81" s="6877"/>
      <c r="AG81" s="6877"/>
      <c r="AH81" s="6877"/>
      <c r="AI81" s="6878"/>
      <c r="AJ81" s="6879" t="s">
        <v>39</v>
      </c>
      <c r="AK81" s="6870" t="s">
        <v>1114</v>
      </c>
      <c r="AL81" s="6453" t="s">
        <v>2</v>
      </c>
      <c r="AM81" s="6453" t="s">
        <v>3</v>
      </c>
      <c r="AN81" s="6453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0"/>
      <c r="B82" s="6876"/>
      <c r="C82" s="6836"/>
      <c r="D82" s="6837"/>
      <c r="E82" s="6824"/>
      <c r="F82" s="6871" t="s">
        <v>3774</v>
      </c>
      <c r="G82" s="6872"/>
      <c r="H82" s="6871" t="s">
        <v>1453</v>
      </c>
      <c r="I82" s="6872"/>
      <c r="J82" s="6867" t="s">
        <v>37</v>
      </c>
      <c r="K82" s="6868"/>
      <c r="L82" s="6867" t="s">
        <v>38</v>
      </c>
      <c r="M82" s="6868"/>
      <c r="N82" s="6871" t="s">
        <v>3739</v>
      </c>
      <c r="O82" s="6872"/>
      <c r="P82" s="6871" t="s">
        <v>1796</v>
      </c>
      <c r="Q82" s="6872"/>
      <c r="R82" s="6867" t="s">
        <v>5</v>
      </c>
      <c r="S82" s="6868"/>
      <c r="T82" s="6867" t="s">
        <v>6</v>
      </c>
      <c r="U82" s="6868"/>
      <c r="V82" s="6867" t="s">
        <v>7</v>
      </c>
      <c r="W82" s="6868"/>
      <c r="X82" s="6867" t="s">
        <v>8</v>
      </c>
      <c r="Y82" s="6868"/>
      <c r="Z82" s="6867" t="s">
        <v>9</v>
      </c>
      <c r="AA82" s="6868"/>
      <c r="AB82" s="6867" t="s">
        <v>10</v>
      </c>
      <c r="AC82" s="6868"/>
      <c r="AD82" s="6867" t="s">
        <v>11</v>
      </c>
      <c r="AE82" s="6868"/>
      <c r="AF82" s="6867" t="s">
        <v>18</v>
      </c>
      <c r="AG82" s="6868"/>
      <c r="AH82" s="6867" t="s">
        <v>19</v>
      </c>
      <c r="AI82" s="6868"/>
      <c r="AJ82" s="6523"/>
      <c r="AK82" s="6469"/>
      <c r="AL82" s="6456"/>
      <c r="AM82" s="6456"/>
      <c r="AN82" s="6456"/>
      <c r="BO82"/>
      <c r="BP82"/>
      <c r="BQ82"/>
      <c r="BR82"/>
      <c r="BS82"/>
      <c r="BU82"/>
      <c r="BV82"/>
      <c r="BW82"/>
    </row>
    <row r="83" spans="1:77" ht="15" customHeight="1" x14ac:dyDescent="0.25">
      <c r="A83" s="6812"/>
      <c r="B83" s="6836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0"/>
      <c r="AK83" s="6780"/>
      <c r="AL83" s="6824"/>
      <c r="AM83" s="6824"/>
      <c r="AN83" s="6824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>
        <v>0</v>
      </c>
      <c r="G84" s="2086">
        <v>0</v>
      </c>
      <c r="H84" s="2087">
        <v>0</v>
      </c>
      <c r="I84" s="2086">
        <v>0</v>
      </c>
      <c r="J84" s="2085">
        <v>0</v>
      </c>
      <c r="K84" s="2088">
        <v>0</v>
      </c>
      <c r="L84" s="2085">
        <v>0</v>
      </c>
      <c r="M84" s="2088">
        <v>0</v>
      </c>
      <c r="N84" s="2085">
        <v>0</v>
      </c>
      <c r="O84" s="2088">
        <v>0</v>
      </c>
      <c r="P84" s="2085">
        <v>0</v>
      </c>
      <c r="Q84" s="2088">
        <v>0</v>
      </c>
      <c r="R84" s="2085">
        <v>0</v>
      </c>
      <c r="S84" s="2088">
        <v>0</v>
      </c>
      <c r="T84" s="2085">
        <v>0</v>
      </c>
      <c r="U84" s="2088">
        <v>0</v>
      </c>
      <c r="V84" s="2085">
        <v>0</v>
      </c>
      <c r="W84" s="2088">
        <v>0</v>
      </c>
      <c r="X84" s="2085">
        <v>0</v>
      </c>
      <c r="Y84" s="2088">
        <v>0</v>
      </c>
      <c r="Z84" s="2085">
        <v>0</v>
      </c>
      <c r="AA84" s="2088">
        <v>0</v>
      </c>
      <c r="AB84" s="2085">
        <v>0</v>
      </c>
      <c r="AC84" s="2088">
        <v>0</v>
      </c>
      <c r="AD84" s="2085">
        <v>0</v>
      </c>
      <c r="AE84" s="2088">
        <v>0</v>
      </c>
      <c r="AF84" s="2085">
        <v>0</v>
      </c>
      <c r="AG84" s="2088">
        <v>0</v>
      </c>
      <c r="AH84" s="2085">
        <v>0</v>
      </c>
      <c r="AI84" s="2089">
        <v>0</v>
      </c>
      <c r="AJ84" s="2090">
        <v>0</v>
      </c>
      <c r="AK84" s="2091">
        <v>0</v>
      </c>
      <c r="AL84" s="2086">
        <v>0</v>
      </c>
      <c r="AM84" s="2086">
        <v>0</v>
      </c>
      <c r="AN84" s="2086">
        <v>0</v>
      </c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69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>
        <v>0</v>
      </c>
      <c r="G85" s="280">
        <v>0</v>
      </c>
      <c r="H85" s="615">
        <v>0</v>
      </c>
      <c r="I85" s="280">
        <v>0</v>
      </c>
      <c r="J85" s="276">
        <v>0</v>
      </c>
      <c r="K85" s="611">
        <v>0</v>
      </c>
      <c r="L85" s="276">
        <v>0</v>
      </c>
      <c r="M85" s="611">
        <v>0</v>
      </c>
      <c r="N85" s="276">
        <v>0</v>
      </c>
      <c r="O85" s="611">
        <v>0</v>
      </c>
      <c r="P85" s="276">
        <v>0</v>
      </c>
      <c r="Q85" s="611">
        <v>0</v>
      </c>
      <c r="R85" s="276">
        <v>0</v>
      </c>
      <c r="S85" s="611">
        <v>0</v>
      </c>
      <c r="T85" s="276">
        <v>0</v>
      </c>
      <c r="U85" s="611">
        <v>0</v>
      </c>
      <c r="V85" s="276">
        <v>0</v>
      </c>
      <c r="W85" s="611">
        <v>0</v>
      </c>
      <c r="X85" s="276">
        <v>0</v>
      </c>
      <c r="Y85" s="611">
        <v>0</v>
      </c>
      <c r="Z85" s="276">
        <v>0</v>
      </c>
      <c r="AA85" s="611">
        <v>0</v>
      </c>
      <c r="AB85" s="276">
        <v>0</v>
      </c>
      <c r="AC85" s="611">
        <v>0</v>
      </c>
      <c r="AD85" s="276">
        <v>0</v>
      </c>
      <c r="AE85" s="611">
        <v>0</v>
      </c>
      <c r="AF85" s="276">
        <v>0</v>
      </c>
      <c r="AG85" s="611">
        <v>0</v>
      </c>
      <c r="AH85" s="276">
        <v>0</v>
      </c>
      <c r="AI85" s="618">
        <v>0</v>
      </c>
      <c r="AJ85" s="640">
        <v>0</v>
      </c>
      <c r="AK85" s="1976">
        <v>0</v>
      </c>
      <c r="AL85" s="280">
        <v>0</v>
      </c>
      <c r="AM85" s="280">
        <v>0</v>
      </c>
      <c r="AN85" s="280">
        <v>0</v>
      </c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69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>
        <v>0</v>
      </c>
      <c r="G86" s="411">
        <v>0</v>
      </c>
      <c r="H86" s="414">
        <v>0</v>
      </c>
      <c r="I86" s="411">
        <v>0</v>
      </c>
      <c r="J86" s="410">
        <v>0</v>
      </c>
      <c r="K86" s="412">
        <v>0</v>
      </c>
      <c r="L86" s="410">
        <v>0</v>
      </c>
      <c r="M86" s="412">
        <v>0</v>
      </c>
      <c r="N86" s="410">
        <v>0</v>
      </c>
      <c r="O86" s="412">
        <v>0</v>
      </c>
      <c r="P86" s="410">
        <v>0</v>
      </c>
      <c r="Q86" s="412">
        <v>0</v>
      </c>
      <c r="R86" s="410">
        <v>0</v>
      </c>
      <c r="S86" s="412">
        <v>0</v>
      </c>
      <c r="T86" s="410">
        <v>0</v>
      </c>
      <c r="U86" s="412">
        <v>0</v>
      </c>
      <c r="V86" s="410">
        <v>0</v>
      </c>
      <c r="W86" s="412">
        <v>0</v>
      </c>
      <c r="X86" s="410">
        <v>0</v>
      </c>
      <c r="Y86" s="412">
        <v>0</v>
      </c>
      <c r="Z86" s="410">
        <v>0</v>
      </c>
      <c r="AA86" s="412">
        <v>0</v>
      </c>
      <c r="AB86" s="410">
        <v>0</v>
      </c>
      <c r="AC86" s="412">
        <v>0</v>
      </c>
      <c r="AD86" s="410">
        <v>0</v>
      </c>
      <c r="AE86" s="412">
        <v>0</v>
      </c>
      <c r="AF86" s="410">
        <v>0</v>
      </c>
      <c r="AG86" s="412">
        <v>0</v>
      </c>
      <c r="AH86" s="410">
        <v>0</v>
      </c>
      <c r="AI86" s="634">
        <v>0</v>
      </c>
      <c r="AJ86" s="415">
        <v>0</v>
      </c>
      <c r="AK86" s="641">
        <v>0</v>
      </c>
      <c r="AL86" s="411">
        <v>0</v>
      </c>
      <c r="AM86" s="411">
        <v>0</v>
      </c>
      <c r="AN86" s="411">
        <v>0</v>
      </c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0</v>
      </c>
      <c r="D87" s="2097">
        <f t="shared" si="45"/>
        <v>0</v>
      </c>
      <c r="E87" s="2098">
        <f t="shared" si="45"/>
        <v>0</v>
      </c>
      <c r="F87" s="2099">
        <v>0</v>
      </c>
      <c r="G87" s="2100">
        <v>0</v>
      </c>
      <c r="H87" s="2101">
        <v>0</v>
      </c>
      <c r="I87" s="2100">
        <v>0</v>
      </c>
      <c r="J87" s="2099">
        <v>0</v>
      </c>
      <c r="K87" s="2102">
        <v>0</v>
      </c>
      <c r="L87" s="2099">
        <v>0</v>
      </c>
      <c r="M87" s="2102">
        <v>0</v>
      </c>
      <c r="N87" s="2099">
        <v>0</v>
      </c>
      <c r="O87" s="2102">
        <v>0</v>
      </c>
      <c r="P87" s="2099">
        <v>0</v>
      </c>
      <c r="Q87" s="2102">
        <v>0</v>
      </c>
      <c r="R87" s="2099">
        <v>0</v>
      </c>
      <c r="S87" s="2102">
        <v>0</v>
      </c>
      <c r="T87" s="2099">
        <v>0</v>
      </c>
      <c r="U87" s="2102">
        <v>0</v>
      </c>
      <c r="V87" s="2099">
        <v>0</v>
      </c>
      <c r="W87" s="2102">
        <v>0</v>
      </c>
      <c r="X87" s="2099">
        <v>0</v>
      </c>
      <c r="Y87" s="2102">
        <v>0</v>
      </c>
      <c r="Z87" s="2099">
        <v>0</v>
      </c>
      <c r="AA87" s="2102">
        <v>0</v>
      </c>
      <c r="AB87" s="2099">
        <v>0</v>
      </c>
      <c r="AC87" s="2102">
        <v>0</v>
      </c>
      <c r="AD87" s="2099">
        <v>0</v>
      </c>
      <c r="AE87" s="2102">
        <v>0</v>
      </c>
      <c r="AF87" s="2099">
        <v>0</v>
      </c>
      <c r="AG87" s="2102">
        <v>0</v>
      </c>
      <c r="AH87" s="2099">
        <v>0</v>
      </c>
      <c r="AI87" s="2103">
        <v>0</v>
      </c>
      <c r="AJ87" s="2104">
        <v>0</v>
      </c>
      <c r="AK87" s="2105">
        <v>0</v>
      </c>
      <c r="AL87" s="2100">
        <v>0</v>
      </c>
      <c r="AM87" s="2100">
        <v>0</v>
      </c>
      <c r="AN87" s="2100">
        <v>0</v>
      </c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4" t="s">
        <v>454</v>
      </c>
      <c r="B89" s="6865" t="s">
        <v>24</v>
      </c>
      <c r="C89" s="6865" t="s">
        <v>1804</v>
      </c>
      <c r="D89" s="6866" t="s">
        <v>1805</v>
      </c>
      <c r="E89" s="6470" t="s">
        <v>1806</v>
      </c>
      <c r="F89" s="6865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4"/>
      <c r="B90" s="6865"/>
      <c r="C90" s="6865"/>
      <c r="D90" s="6866"/>
      <c r="E90" s="6470"/>
      <c r="F90" s="6865"/>
      <c r="BO90"/>
      <c r="BP90"/>
      <c r="BQ90"/>
      <c r="BR90"/>
      <c r="BS90"/>
      <c r="BU90"/>
      <c r="BV90"/>
      <c r="BW90"/>
    </row>
    <row r="91" spans="1:77" ht="15" customHeight="1" x14ac:dyDescent="0.25">
      <c r="A91" s="6853" t="s">
        <v>1808</v>
      </c>
      <c r="B91" s="6854"/>
      <c r="C91" s="6854"/>
      <c r="D91" s="6854"/>
      <c r="E91" s="6854"/>
      <c r="F91" s="6855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>
        <v>0</v>
      </c>
      <c r="D92" s="2108">
        <v>0</v>
      </c>
      <c r="E92" s="2109">
        <v>0</v>
      </c>
      <c r="F92" s="2107">
        <v>0</v>
      </c>
    </row>
    <row r="93" spans="1:77" ht="15" customHeight="1" x14ac:dyDescent="0.25">
      <c r="A93" s="1100" t="s">
        <v>1810</v>
      </c>
      <c r="B93" s="1105">
        <f>SUM(C93:D93)</f>
        <v>0</v>
      </c>
      <c r="C93" s="1080">
        <v>0</v>
      </c>
      <c r="D93" s="1095">
        <v>0</v>
      </c>
      <c r="E93" s="83">
        <v>0</v>
      </c>
      <c r="F93" s="1080">
        <v>0</v>
      </c>
    </row>
    <row r="94" spans="1:77" ht="15" customHeight="1" x14ac:dyDescent="0.25">
      <c r="A94" s="1100" t="s">
        <v>1811</v>
      </c>
      <c r="B94" s="1105">
        <f>SUM(C94:D94)</f>
        <v>0</v>
      </c>
      <c r="C94" s="1080">
        <v>0</v>
      </c>
      <c r="D94" s="1095">
        <v>0</v>
      </c>
      <c r="E94" s="83">
        <v>0</v>
      </c>
      <c r="F94" s="1080">
        <v>0</v>
      </c>
    </row>
    <row r="95" spans="1:77" ht="15" customHeight="1" x14ac:dyDescent="0.25">
      <c r="A95" s="1100" t="s">
        <v>1812</v>
      </c>
      <c r="B95" s="1105">
        <f>SUM(C95:D95)</f>
        <v>0</v>
      </c>
      <c r="C95" s="1080">
        <v>0</v>
      </c>
      <c r="D95" s="1095">
        <v>0</v>
      </c>
      <c r="E95" s="83">
        <v>0</v>
      </c>
      <c r="F95" s="1080">
        <v>0</v>
      </c>
    </row>
    <row r="96" spans="1:77" ht="15" customHeight="1" x14ac:dyDescent="0.25">
      <c r="A96" s="2025" t="s">
        <v>1813</v>
      </c>
      <c r="B96" s="388">
        <f>SUM(C96:D96)</f>
        <v>0</v>
      </c>
      <c r="C96" s="148">
        <v>0</v>
      </c>
      <c r="D96" s="2110">
        <v>0</v>
      </c>
      <c r="E96" s="105">
        <v>0</v>
      </c>
      <c r="F96" s="148">
        <v>0</v>
      </c>
    </row>
    <row r="97" spans="1:18" ht="15" customHeight="1" x14ac:dyDescent="0.25">
      <c r="A97" s="6853" t="s">
        <v>1814</v>
      </c>
      <c r="B97" s="6854"/>
      <c r="C97" s="6854"/>
      <c r="D97" s="6854"/>
      <c r="E97" s="6854"/>
      <c r="F97" s="6855"/>
    </row>
    <row r="98" spans="1:18" ht="15" customHeight="1" x14ac:dyDescent="0.25">
      <c r="A98" s="2111" t="s">
        <v>1815</v>
      </c>
      <c r="B98" s="6086">
        <f>SUM(C98:D98)</f>
        <v>0</v>
      </c>
      <c r="C98" s="2107">
        <v>0</v>
      </c>
      <c r="D98" s="2108">
        <v>0</v>
      </c>
      <c r="E98" s="2109">
        <v>0</v>
      </c>
      <c r="F98" s="2107">
        <v>0</v>
      </c>
    </row>
    <row r="99" spans="1:18" ht="15" customHeight="1" x14ac:dyDescent="0.25">
      <c r="A99" s="1094" t="s">
        <v>1816</v>
      </c>
      <c r="B99" s="2032">
        <f>SUM(C99:D99)</f>
        <v>0</v>
      </c>
      <c r="C99" s="1080">
        <v>0</v>
      </c>
      <c r="D99" s="1095">
        <v>0</v>
      </c>
      <c r="E99" s="83">
        <v>0</v>
      </c>
      <c r="F99" s="1080">
        <v>0</v>
      </c>
    </row>
    <row r="100" spans="1:18" ht="21.6" customHeight="1" x14ac:dyDescent="0.25">
      <c r="A100" s="2112" t="s">
        <v>1817</v>
      </c>
      <c r="B100" s="633">
        <f>SUM(C100:D100)</f>
        <v>0</v>
      </c>
      <c r="C100" s="2113">
        <v>0</v>
      </c>
      <c r="D100" s="2110">
        <v>0</v>
      </c>
      <c r="E100" s="2000">
        <v>0</v>
      </c>
      <c r="F100" s="2113">
        <v>0</v>
      </c>
    </row>
    <row r="101" spans="1:18" ht="18" customHeight="1" x14ac:dyDescent="0.25">
      <c r="A101" s="6856" t="s">
        <v>1818</v>
      </c>
      <c r="B101" s="6856"/>
      <c r="C101" s="6856"/>
      <c r="D101" s="6856"/>
      <c r="E101" s="6856"/>
      <c r="F101" s="6857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58" t="s">
        <v>1819</v>
      </c>
      <c r="B102" s="6838" t="s">
        <v>1820</v>
      </c>
      <c r="C102" s="6860"/>
      <c r="D102" s="6861"/>
      <c r="E102" s="6838" t="s">
        <v>1821</v>
      </c>
      <c r="F102" s="6861"/>
      <c r="G102" s="6838" t="s">
        <v>1822</v>
      </c>
      <c r="H102" s="6839"/>
      <c r="I102" s="6842" t="s">
        <v>1823</v>
      </c>
      <c r="J102" s="6843"/>
      <c r="K102" s="6846" t="s">
        <v>1824</v>
      </c>
      <c r="L102" s="6849" t="s">
        <v>1825</v>
      </c>
      <c r="M102" s="6850"/>
      <c r="N102" s="6846"/>
      <c r="O102" s="6849" t="s">
        <v>1826</v>
      </c>
      <c r="P102" s="6846"/>
      <c r="Q102" s="6849" t="s">
        <v>1827</v>
      </c>
      <c r="R102" s="6846"/>
    </row>
    <row r="103" spans="1:18" x14ac:dyDescent="0.25">
      <c r="A103" s="6859"/>
      <c r="B103" s="6840"/>
      <c r="C103" s="6862"/>
      <c r="D103" s="6863"/>
      <c r="E103" s="6840"/>
      <c r="F103" s="6863"/>
      <c r="G103" s="6840"/>
      <c r="H103" s="6841"/>
      <c r="I103" s="6844"/>
      <c r="J103" s="6845"/>
      <c r="K103" s="6847"/>
      <c r="L103" s="6851"/>
      <c r="M103" s="6852"/>
      <c r="N103" s="6848"/>
      <c r="O103" s="6851"/>
      <c r="P103" s="6848"/>
      <c r="Q103" s="6851"/>
      <c r="R103" s="6848"/>
    </row>
    <row r="104" spans="1:18" ht="41.25" customHeight="1" x14ac:dyDescent="0.25">
      <c r="A104" s="6831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48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341</v>
      </c>
      <c r="C105" s="2128">
        <v>341</v>
      </c>
      <c r="D105" s="2129">
        <v>0</v>
      </c>
      <c r="E105" s="2128">
        <v>341</v>
      </c>
      <c r="F105" s="2129">
        <v>0</v>
      </c>
      <c r="G105" s="2128">
        <v>1331</v>
      </c>
      <c r="H105" s="2130">
        <v>0</v>
      </c>
      <c r="I105" s="2131">
        <v>0</v>
      </c>
      <c r="J105" s="2132">
        <v>0</v>
      </c>
      <c r="K105" s="2129">
        <v>0</v>
      </c>
      <c r="L105" s="2128">
        <v>0</v>
      </c>
      <c r="M105" s="2133">
        <v>0</v>
      </c>
      <c r="N105" s="2134">
        <v>0</v>
      </c>
      <c r="O105" s="2128">
        <v>0</v>
      </c>
      <c r="P105" s="2134">
        <v>0</v>
      </c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56</v>
      </c>
      <c r="C106" s="2138">
        <v>56</v>
      </c>
      <c r="D106" s="2139">
        <v>0</v>
      </c>
      <c r="E106" s="2138">
        <v>56</v>
      </c>
      <c r="F106" s="2139">
        <v>0</v>
      </c>
      <c r="G106" s="2138">
        <v>119</v>
      </c>
      <c r="H106" s="2140">
        <v>0</v>
      </c>
      <c r="I106" s="2141">
        <v>0</v>
      </c>
      <c r="J106" s="2142">
        <v>0</v>
      </c>
      <c r="K106" s="2139">
        <v>0</v>
      </c>
      <c r="L106" s="2135"/>
      <c r="M106" s="2143"/>
      <c r="N106" s="2136"/>
      <c r="O106" s="2135"/>
      <c r="P106" s="2136"/>
      <c r="Q106" s="2128">
        <v>0</v>
      </c>
      <c r="R106" s="2134">
        <v>0</v>
      </c>
    </row>
    <row r="107" spans="1:18" ht="15" customHeight="1" x14ac:dyDescent="0.25">
      <c r="A107" s="2137" t="s">
        <v>1839</v>
      </c>
      <c r="B107" s="2144">
        <f>SUM(C107:D107)</f>
        <v>0</v>
      </c>
      <c r="C107" s="2145">
        <v>0</v>
      </c>
      <c r="D107" s="2146">
        <v>0</v>
      </c>
      <c r="E107" s="2147">
        <v>0</v>
      </c>
      <c r="F107" s="2146">
        <v>0</v>
      </c>
      <c r="G107" s="2145">
        <v>0</v>
      </c>
      <c r="H107" s="2148">
        <v>0</v>
      </c>
      <c r="I107" s="2149">
        <v>0</v>
      </c>
      <c r="J107" s="2150">
        <v>0</v>
      </c>
      <c r="K107" s="2146">
        <v>0</v>
      </c>
      <c r="L107" s="2151"/>
      <c r="M107" s="2152"/>
      <c r="N107" s="2153"/>
      <c r="O107" s="2154"/>
      <c r="P107" s="2153"/>
      <c r="Q107" s="2145">
        <v>0</v>
      </c>
      <c r="R107" s="2155">
        <v>0</v>
      </c>
    </row>
    <row r="108" spans="1:18" ht="15" customHeight="1" x14ac:dyDescent="0.25">
      <c r="A108" s="2156" t="s">
        <v>24</v>
      </c>
      <c r="B108" s="2157">
        <f>SUM(C108:D108)</f>
        <v>397</v>
      </c>
      <c r="C108" s="2157">
        <f t="shared" ref="C108:K108" si="57">SUM(C105:C107)</f>
        <v>397</v>
      </c>
      <c r="D108" s="2158">
        <f t="shared" si="57"/>
        <v>0</v>
      </c>
      <c r="E108" s="2157">
        <f t="shared" si="57"/>
        <v>397</v>
      </c>
      <c r="F108" s="2158">
        <f t="shared" si="57"/>
        <v>0</v>
      </c>
      <c r="G108" s="2157">
        <f t="shared" si="57"/>
        <v>1450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0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28" t="s">
        <v>1841</v>
      </c>
      <c r="B110" s="6830" t="s">
        <v>1842</v>
      </c>
      <c r="C110" s="6832" t="s">
        <v>1843</v>
      </c>
      <c r="D110" s="6833"/>
      <c r="E110" s="6833"/>
      <c r="F110" s="6833"/>
      <c r="G110" s="6833"/>
      <c r="H110" s="6833"/>
      <c r="I110" s="6833"/>
      <c r="J110" s="6833"/>
      <c r="K110" s="6833"/>
      <c r="L110" s="6834"/>
      <c r="M110" s="6830" t="s">
        <v>1844</v>
      </c>
    </row>
    <row r="111" spans="1:18" ht="38.450000000000003" customHeight="1" x14ac:dyDescent="0.25">
      <c r="A111" s="6829"/>
      <c r="B111" s="6831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1"/>
    </row>
    <row r="112" spans="1:18" ht="15" customHeight="1" x14ac:dyDescent="0.25">
      <c r="A112" s="2172" t="s">
        <v>376</v>
      </c>
      <c r="B112" s="2129">
        <v>0</v>
      </c>
      <c r="C112" s="2128">
        <v>0</v>
      </c>
      <c r="D112" s="2133">
        <v>0</v>
      </c>
      <c r="E112" s="2133">
        <v>0</v>
      </c>
      <c r="F112" s="2133">
        <v>0</v>
      </c>
      <c r="G112" s="2133">
        <v>0</v>
      </c>
      <c r="H112" s="2133">
        <v>0</v>
      </c>
      <c r="I112" s="2133">
        <v>0</v>
      </c>
      <c r="J112" s="2133">
        <v>0</v>
      </c>
      <c r="K112" s="2133">
        <v>0</v>
      </c>
      <c r="L112" s="2129">
        <v>0</v>
      </c>
      <c r="M112" s="2173">
        <v>0</v>
      </c>
    </row>
    <row r="113" spans="1:76" ht="15" customHeight="1" x14ac:dyDescent="0.25">
      <c r="A113" s="1075" t="s">
        <v>1847</v>
      </c>
      <c r="B113" s="2146">
        <v>0</v>
      </c>
      <c r="C113" s="2147">
        <v>0</v>
      </c>
      <c r="D113" s="2174">
        <v>0</v>
      </c>
      <c r="E113" s="2174">
        <v>0</v>
      </c>
      <c r="F113" s="2174">
        <v>0</v>
      </c>
      <c r="G113" s="2174">
        <v>0</v>
      </c>
      <c r="H113" s="2174">
        <v>0</v>
      </c>
      <c r="I113" s="2174">
        <v>0</v>
      </c>
      <c r="J113" s="2174">
        <v>0</v>
      </c>
      <c r="K113" s="2174">
        <v>0</v>
      </c>
      <c r="L113" s="2146">
        <v>0</v>
      </c>
      <c r="M113" s="2175">
        <v>0</v>
      </c>
    </row>
    <row r="114" spans="1:76" ht="15" customHeight="1" x14ac:dyDescent="0.25">
      <c r="A114" s="150" t="s">
        <v>1848</v>
      </c>
      <c r="B114" s="2176">
        <v>0</v>
      </c>
      <c r="C114" s="2145">
        <v>0</v>
      </c>
      <c r="D114" s="2177">
        <v>0</v>
      </c>
      <c r="E114" s="2177">
        <v>0</v>
      </c>
      <c r="F114" s="2177">
        <v>0</v>
      </c>
      <c r="G114" s="2177">
        <v>0</v>
      </c>
      <c r="H114" s="2177">
        <v>0</v>
      </c>
      <c r="I114" s="2177">
        <v>0</v>
      </c>
      <c r="J114" s="2177">
        <v>0</v>
      </c>
      <c r="K114" s="2177">
        <v>0</v>
      </c>
      <c r="L114" s="2176">
        <v>0</v>
      </c>
      <c r="M114" s="2178">
        <v>0</v>
      </c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1" t="s">
        <v>1728</v>
      </c>
      <c r="B116" s="6835" t="s">
        <v>1</v>
      </c>
      <c r="C116" s="6452"/>
      <c r="D116" s="6453"/>
      <c r="E116" s="6822" t="s">
        <v>30</v>
      </c>
      <c r="F116" s="6826"/>
      <c r="G116" s="6826"/>
      <c r="H116" s="6826"/>
      <c r="I116" s="6826"/>
      <c r="J116" s="6826"/>
      <c r="K116" s="6826"/>
      <c r="L116" s="6826"/>
      <c r="M116" s="6826"/>
      <c r="N116" s="6826"/>
      <c r="O116" s="6826"/>
      <c r="P116" s="6826"/>
      <c r="Q116" s="6826"/>
      <c r="R116" s="6826"/>
      <c r="S116" s="6826"/>
      <c r="T116" s="6826"/>
      <c r="U116" s="6826"/>
      <c r="V116" s="6826"/>
      <c r="W116" s="6826"/>
      <c r="X116" s="6826"/>
      <c r="Y116" s="6826"/>
      <c r="Z116" s="6826"/>
      <c r="AA116" s="6826"/>
      <c r="AB116" s="6826"/>
      <c r="AC116" s="6826"/>
      <c r="AD116" s="6826"/>
      <c r="AE116" s="6826"/>
      <c r="AF116" s="6826"/>
      <c r="AG116" s="6826"/>
      <c r="AH116" s="6826"/>
      <c r="AI116" s="6826"/>
      <c r="AJ116" s="6826"/>
      <c r="AK116" s="6826"/>
      <c r="AL116" s="6826"/>
      <c r="AM116" s="6826"/>
      <c r="AN116" s="6827"/>
      <c r="AO116" s="6456" t="s">
        <v>67</v>
      </c>
      <c r="AP116" s="6469" t="s">
        <v>328</v>
      </c>
      <c r="AQ116" s="6453" t="s">
        <v>49</v>
      </c>
      <c r="AR116" s="6453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0"/>
      <c r="B117" s="6836"/>
      <c r="C117" s="6837"/>
      <c r="D117" s="6824"/>
      <c r="E117" s="6825" t="s">
        <v>683</v>
      </c>
      <c r="F117" s="6823"/>
      <c r="G117" s="6822" t="s">
        <v>3737</v>
      </c>
      <c r="H117" s="6823"/>
      <c r="I117" s="6822" t="s">
        <v>37</v>
      </c>
      <c r="J117" s="6823"/>
      <c r="K117" s="6822" t="s">
        <v>38</v>
      </c>
      <c r="L117" s="6823"/>
      <c r="M117" s="6822" t="s">
        <v>4</v>
      </c>
      <c r="N117" s="6823"/>
      <c r="O117" s="6822" t="s">
        <v>5</v>
      </c>
      <c r="P117" s="6823"/>
      <c r="Q117" s="6826" t="s">
        <v>6</v>
      </c>
      <c r="R117" s="6823"/>
      <c r="S117" s="6822" t="s">
        <v>7</v>
      </c>
      <c r="T117" s="6823"/>
      <c r="U117" s="6822" t="s">
        <v>8</v>
      </c>
      <c r="V117" s="6823"/>
      <c r="W117" s="6822" t="s">
        <v>9</v>
      </c>
      <c r="X117" s="6823"/>
      <c r="Y117" s="6822" t="s">
        <v>10</v>
      </c>
      <c r="Z117" s="6823"/>
      <c r="AA117" s="6822" t="s">
        <v>11</v>
      </c>
      <c r="AB117" s="6823"/>
      <c r="AC117" s="6822" t="s">
        <v>18</v>
      </c>
      <c r="AD117" s="6823"/>
      <c r="AE117" s="6822" t="s">
        <v>19</v>
      </c>
      <c r="AF117" s="6823"/>
      <c r="AG117" s="6822" t="s">
        <v>20</v>
      </c>
      <c r="AH117" s="6823"/>
      <c r="AI117" s="6822" t="s">
        <v>70</v>
      </c>
      <c r="AJ117" s="6823"/>
      <c r="AK117" s="6822" t="s">
        <v>71</v>
      </c>
      <c r="AL117" s="6823"/>
      <c r="AM117" s="6826" t="s">
        <v>72</v>
      </c>
      <c r="AN117" s="6827"/>
      <c r="AO117" s="6456"/>
      <c r="AP117" s="6469"/>
      <c r="AQ117" s="6456"/>
      <c r="AR117" s="6456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2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4"/>
      <c r="AP118" s="6780"/>
      <c r="AQ118" s="6824"/>
      <c r="AR118" s="682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0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0</v>
      </c>
      <c r="E119" s="106">
        <v>0</v>
      </c>
      <c r="F119" s="105">
        <v>0</v>
      </c>
      <c r="G119" s="106">
        <v>0</v>
      </c>
      <c r="H119" s="590">
        <v>0</v>
      </c>
      <c r="I119" s="106">
        <v>0</v>
      </c>
      <c r="J119" s="590">
        <v>0</v>
      </c>
      <c r="K119" s="106">
        <v>0</v>
      </c>
      <c r="L119" s="590">
        <v>0</v>
      </c>
      <c r="M119" s="106">
        <v>0</v>
      </c>
      <c r="N119" s="590">
        <v>0</v>
      </c>
      <c r="O119" s="106">
        <v>0</v>
      </c>
      <c r="P119" s="590">
        <v>0</v>
      </c>
      <c r="Q119" s="591">
        <v>0</v>
      </c>
      <c r="R119" s="590">
        <v>0</v>
      </c>
      <c r="S119" s="106">
        <v>0</v>
      </c>
      <c r="T119" s="590">
        <v>0</v>
      </c>
      <c r="U119" s="106">
        <v>0</v>
      </c>
      <c r="V119" s="590">
        <v>0</v>
      </c>
      <c r="W119" s="106">
        <v>0</v>
      </c>
      <c r="X119" s="590">
        <v>0</v>
      </c>
      <c r="Y119" s="106">
        <v>0</v>
      </c>
      <c r="Z119" s="590">
        <v>0</v>
      </c>
      <c r="AA119" s="106">
        <v>0</v>
      </c>
      <c r="AB119" s="590">
        <v>0</v>
      </c>
      <c r="AC119" s="106">
        <v>0</v>
      </c>
      <c r="AD119" s="590">
        <v>0</v>
      </c>
      <c r="AE119" s="106">
        <v>0</v>
      </c>
      <c r="AF119" s="590">
        <v>0</v>
      </c>
      <c r="AG119" s="106">
        <v>0</v>
      </c>
      <c r="AH119" s="590">
        <v>0</v>
      </c>
      <c r="AI119" s="106">
        <v>0</v>
      </c>
      <c r="AJ119" s="590">
        <v>0</v>
      </c>
      <c r="AK119" s="106">
        <v>0</v>
      </c>
      <c r="AL119" s="590">
        <v>0</v>
      </c>
      <c r="AM119" s="135">
        <v>0</v>
      </c>
      <c r="AN119" s="776">
        <v>0</v>
      </c>
      <c r="AO119" s="967">
        <v>0</v>
      </c>
      <c r="AP119" s="967">
        <v>0</v>
      </c>
      <c r="AQ119" s="2180">
        <v>0</v>
      </c>
      <c r="AR119" s="2180">
        <v>0</v>
      </c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0</v>
      </c>
      <c r="C120" s="2179">
        <f t="shared" si="58"/>
        <v>0</v>
      </c>
      <c r="D120" s="2023">
        <f t="shared" si="58"/>
        <v>0</v>
      </c>
      <c r="E120" s="1089">
        <v>0</v>
      </c>
      <c r="F120" s="83">
        <v>0</v>
      </c>
      <c r="G120" s="1089">
        <v>0</v>
      </c>
      <c r="H120" s="1077">
        <v>0</v>
      </c>
      <c r="I120" s="1089">
        <v>0</v>
      </c>
      <c r="J120" s="1077">
        <v>0</v>
      </c>
      <c r="K120" s="1089">
        <v>0</v>
      </c>
      <c r="L120" s="1077">
        <v>0</v>
      </c>
      <c r="M120" s="1089">
        <v>0</v>
      </c>
      <c r="N120" s="1077">
        <v>0</v>
      </c>
      <c r="O120" s="1089">
        <v>0</v>
      </c>
      <c r="P120" s="1077">
        <v>0</v>
      </c>
      <c r="Q120" s="2181">
        <v>0</v>
      </c>
      <c r="R120" s="1077">
        <v>0</v>
      </c>
      <c r="S120" s="1089">
        <v>0</v>
      </c>
      <c r="T120" s="1077">
        <v>0</v>
      </c>
      <c r="U120" s="1089">
        <v>0</v>
      </c>
      <c r="V120" s="1077">
        <v>0</v>
      </c>
      <c r="W120" s="1089">
        <v>0</v>
      </c>
      <c r="X120" s="1077">
        <v>0</v>
      </c>
      <c r="Y120" s="1089">
        <v>0</v>
      </c>
      <c r="Z120" s="1077">
        <v>0</v>
      </c>
      <c r="AA120" s="1089">
        <v>0</v>
      </c>
      <c r="AB120" s="1077">
        <v>0</v>
      </c>
      <c r="AC120" s="1089">
        <v>0</v>
      </c>
      <c r="AD120" s="1077">
        <v>0</v>
      </c>
      <c r="AE120" s="1089">
        <v>0</v>
      </c>
      <c r="AF120" s="1077">
        <v>0</v>
      </c>
      <c r="AG120" s="1089">
        <v>0</v>
      </c>
      <c r="AH120" s="1077">
        <v>0</v>
      </c>
      <c r="AI120" s="1089">
        <v>0</v>
      </c>
      <c r="AJ120" s="1077">
        <v>0</v>
      </c>
      <c r="AK120" s="1089">
        <v>0</v>
      </c>
      <c r="AL120" s="1077">
        <v>0</v>
      </c>
      <c r="AM120" s="126">
        <v>0</v>
      </c>
      <c r="AN120" s="1078">
        <v>0</v>
      </c>
      <c r="AO120" s="977">
        <v>0</v>
      </c>
      <c r="AP120" s="977">
        <v>0</v>
      </c>
      <c r="AQ120" s="967">
        <v>0</v>
      </c>
      <c r="AR120" s="967">
        <v>0</v>
      </c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0</v>
      </c>
      <c r="C121" s="586">
        <f t="shared" si="58"/>
        <v>0</v>
      </c>
      <c r="D121" s="2024">
        <f t="shared" si="58"/>
        <v>0</v>
      </c>
      <c r="E121" s="114">
        <v>0</v>
      </c>
      <c r="F121" s="117">
        <v>0</v>
      </c>
      <c r="G121" s="114">
        <v>0</v>
      </c>
      <c r="H121" s="116">
        <v>0</v>
      </c>
      <c r="I121" s="114">
        <v>0</v>
      </c>
      <c r="J121" s="116">
        <v>0</v>
      </c>
      <c r="K121" s="114">
        <v>0</v>
      </c>
      <c r="L121" s="116">
        <v>0</v>
      </c>
      <c r="M121" s="114">
        <v>0</v>
      </c>
      <c r="N121" s="116">
        <v>0</v>
      </c>
      <c r="O121" s="114">
        <v>0</v>
      </c>
      <c r="P121" s="116">
        <v>0</v>
      </c>
      <c r="Q121" s="121">
        <v>0</v>
      </c>
      <c r="R121" s="116">
        <v>0</v>
      </c>
      <c r="S121" s="114">
        <v>0</v>
      </c>
      <c r="T121" s="116">
        <v>0</v>
      </c>
      <c r="U121" s="114">
        <v>0</v>
      </c>
      <c r="V121" s="116">
        <v>0</v>
      </c>
      <c r="W121" s="114">
        <v>0</v>
      </c>
      <c r="X121" s="116">
        <v>0</v>
      </c>
      <c r="Y121" s="114">
        <v>0</v>
      </c>
      <c r="Z121" s="116">
        <v>0</v>
      </c>
      <c r="AA121" s="114">
        <v>0</v>
      </c>
      <c r="AB121" s="116">
        <v>0</v>
      </c>
      <c r="AC121" s="114">
        <v>0</v>
      </c>
      <c r="AD121" s="116">
        <v>0</v>
      </c>
      <c r="AE121" s="114">
        <v>0</v>
      </c>
      <c r="AF121" s="116">
        <v>0</v>
      </c>
      <c r="AG121" s="114">
        <v>0</v>
      </c>
      <c r="AH121" s="116">
        <v>0</v>
      </c>
      <c r="AI121" s="114">
        <v>0</v>
      </c>
      <c r="AJ121" s="116">
        <v>0</v>
      </c>
      <c r="AK121" s="114">
        <v>0</v>
      </c>
      <c r="AL121" s="116">
        <v>0</v>
      </c>
      <c r="AM121" s="138">
        <v>0</v>
      </c>
      <c r="AN121" s="162">
        <v>0</v>
      </c>
      <c r="AO121" s="958">
        <v>0</v>
      </c>
      <c r="AP121" s="958">
        <v>0</v>
      </c>
      <c r="AQ121" s="1857">
        <v>0</v>
      </c>
      <c r="AR121" s="958">
        <v>0</v>
      </c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7" t="s">
        <v>1122</v>
      </c>
      <c r="B123" s="6572"/>
      <c r="C123" s="6811" t="s">
        <v>24</v>
      </c>
      <c r="D123" s="6813" t="s">
        <v>12</v>
      </c>
      <c r="E123" s="6814"/>
      <c r="F123" s="6814"/>
      <c r="G123" s="6814"/>
      <c r="H123" s="6815"/>
      <c r="I123" s="6816" t="s">
        <v>39</v>
      </c>
      <c r="J123" s="6818" t="s">
        <v>2</v>
      </c>
      <c r="K123" s="6820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09"/>
      <c r="B124" s="6810"/>
      <c r="C124" s="6812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7"/>
      <c r="J124" s="6819"/>
      <c r="K124" s="6821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8" t="s">
        <v>1859</v>
      </c>
      <c r="B125" s="2182" t="s">
        <v>1860</v>
      </c>
      <c r="C125" s="2183">
        <f>SUM(D125:H125)</f>
        <v>1</v>
      </c>
      <c r="D125" s="4644">
        <v>0</v>
      </c>
      <c r="E125" s="4645">
        <v>1</v>
      </c>
      <c r="F125" s="4645">
        <v>0</v>
      </c>
      <c r="G125" s="4645">
        <v>0</v>
      </c>
      <c r="H125" s="4646">
        <v>0</v>
      </c>
      <c r="I125" s="4635"/>
      <c r="J125" s="4625">
        <v>0</v>
      </c>
      <c r="K125" s="4626">
        <v>0</v>
      </c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39"/>
      <c r="B126" s="326" t="s">
        <v>1861</v>
      </c>
      <c r="C126" s="1131">
        <f>SUM(D126:H126)</f>
        <v>0</v>
      </c>
      <c r="D126" s="4647">
        <v>0</v>
      </c>
      <c r="E126" s="4648">
        <v>0</v>
      </c>
      <c r="F126" s="4648">
        <v>0</v>
      </c>
      <c r="G126" s="4648">
        <v>0</v>
      </c>
      <c r="H126" s="4624">
        <v>0</v>
      </c>
      <c r="I126" s="4635"/>
      <c r="J126" s="4627">
        <v>0</v>
      </c>
      <c r="K126" s="4628">
        <v>0</v>
      </c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799"/>
      <c r="B127" s="322" t="s">
        <v>1862</v>
      </c>
      <c r="C127" s="2184">
        <f>SUM(D127:H127)</f>
        <v>0</v>
      </c>
      <c r="D127" s="4649">
        <v>0</v>
      </c>
      <c r="E127" s="4650">
        <v>0</v>
      </c>
      <c r="F127" s="4650">
        <v>0</v>
      </c>
      <c r="G127" s="4650">
        <v>0</v>
      </c>
      <c r="H127" s="4651">
        <v>0</v>
      </c>
      <c r="I127" s="4635"/>
      <c r="J127" s="4629">
        <v>0</v>
      </c>
      <c r="K127" s="4630">
        <v>0</v>
      </c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0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>
        <v>0</v>
      </c>
      <c r="J128" s="4631">
        <v>0</v>
      </c>
      <c r="K128" s="4632">
        <v>0</v>
      </c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799"/>
      <c r="B129" s="2188" t="s">
        <v>1865</v>
      </c>
      <c r="C129" s="2184">
        <f>SUM(D129:H129)</f>
        <v>0</v>
      </c>
      <c r="D129" s="4654">
        <v>0</v>
      </c>
      <c r="E129" s="2189">
        <v>0</v>
      </c>
      <c r="F129" s="2189">
        <v>0</v>
      </c>
      <c r="G129" s="2189">
        <v>0</v>
      </c>
      <c r="H129" s="4655">
        <v>0</v>
      </c>
      <c r="I129" s="4637"/>
      <c r="J129" s="4629">
        <v>0</v>
      </c>
      <c r="K129" s="4630">
        <v>0</v>
      </c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39" t="s">
        <v>1866</v>
      </c>
      <c r="B130" s="2028" t="s">
        <v>74</v>
      </c>
      <c r="C130" s="2190">
        <f>SUM(D130:I130)</f>
        <v>0</v>
      </c>
      <c r="D130" s="4656">
        <v>0</v>
      </c>
      <c r="E130" s="4657">
        <v>0</v>
      </c>
      <c r="F130" s="4657">
        <v>0</v>
      </c>
      <c r="G130" s="4657">
        <v>0</v>
      </c>
      <c r="H130" s="4646">
        <v>0</v>
      </c>
      <c r="I130" s="4638">
        <v>0</v>
      </c>
      <c r="J130" s="4633">
        <v>0</v>
      </c>
      <c r="K130" s="4634">
        <v>0</v>
      </c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39"/>
      <c r="B131" s="2028" t="s">
        <v>77</v>
      </c>
      <c r="C131" s="2190">
        <f>SUM(D131:I131)</f>
        <v>1</v>
      </c>
      <c r="D131" s="4656">
        <v>0</v>
      </c>
      <c r="E131" s="4657">
        <v>1</v>
      </c>
      <c r="F131" s="4657">
        <v>0</v>
      </c>
      <c r="G131" s="4657">
        <v>0</v>
      </c>
      <c r="H131" s="4658">
        <v>0</v>
      </c>
      <c r="I131" s="4638">
        <v>0</v>
      </c>
      <c r="J131" s="4633">
        <v>0</v>
      </c>
      <c r="K131" s="4634">
        <v>0</v>
      </c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39"/>
      <c r="B132" s="2191" t="s">
        <v>76</v>
      </c>
      <c r="C132" s="2190">
        <f>SUM(D132:I132)</f>
        <v>0</v>
      </c>
      <c r="D132" s="4647">
        <v>0</v>
      </c>
      <c r="E132" s="4648">
        <v>0</v>
      </c>
      <c r="F132" s="4648">
        <v>0</v>
      </c>
      <c r="G132" s="4648">
        <v>0</v>
      </c>
      <c r="H132" s="4624">
        <v>0</v>
      </c>
      <c r="I132" s="4639">
        <v>0</v>
      </c>
      <c r="J132" s="4627">
        <v>0</v>
      </c>
      <c r="K132" s="4628">
        <v>0</v>
      </c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799"/>
      <c r="B133" s="119" t="s">
        <v>1799</v>
      </c>
      <c r="C133" s="150">
        <f>SUM(D133:I133)</f>
        <v>0</v>
      </c>
      <c r="D133" s="4649">
        <v>0</v>
      </c>
      <c r="E133" s="4650">
        <v>0</v>
      </c>
      <c r="F133" s="4650">
        <v>0</v>
      </c>
      <c r="G133" s="4650">
        <v>0</v>
      </c>
      <c r="H133" s="4651">
        <v>0</v>
      </c>
      <c r="I133" s="4640">
        <v>0</v>
      </c>
      <c r="J133" s="4629">
        <v>0</v>
      </c>
      <c r="K133" s="4630">
        <v>0</v>
      </c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1" t="s">
        <v>61</v>
      </c>
      <c r="B135" s="6801" t="s">
        <v>1868</v>
      </c>
      <c r="C135" s="6804" t="s">
        <v>26</v>
      </c>
      <c r="D135" s="6789" t="s">
        <v>22</v>
      </c>
      <c r="E135" s="6792" t="s">
        <v>27</v>
      </c>
      <c r="F135" s="6795" t="s">
        <v>30</v>
      </c>
      <c r="G135" s="6796"/>
      <c r="H135" s="6796"/>
      <c r="I135" s="6796"/>
      <c r="J135" s="6796"/>
      <c r="K135" s="6796"/>
      <c r="L135" s="6796"/>
      <c r="M135" s="6796"/>
      <c r="N135" s="6796"/>
      <c r="O135" s="6796"/>
      <c r="P135" s="6796"/>
      <c r="Q135" s="6796"/>
      <c r="R135" s="6796"/>
      <c r="S135" s="6796"/>
      <c r="T135" s="6796"/>
      <c r="U135" s="6796"/>
      <c r="V135" s="6796"/>
      <c r="W135" s="6796"/>
      <c r="X135" s="6796"/>
      <c r="Y135" s="6796"/>
      <c r="Z135" s="6796"/>
      <c r="AA135" s="6796"/>
      <c r="AB135" s="6796"/>
      <c r="AC135" s="6796"/>
      <c r="AD135" s="6796"/>
      <c r="AE135" s="6796"/>
      <c r="AF135" s="6796"/>
      <c r="AG135" s="6796"/>
      <c r="AH135" s="6796"/>
      <c r="AI135" s="6796"/>
      <c r="AJ135" s="6796"/>
      <c r="AK135" s="6796"/>
      <c r="AL135" s="6796"/>
      <c r="AM135" s="6797"/>
      <c r="AN135" s="6789" t="s">
        <v>2</v>
      </c>
      <c r="AO135" s="6792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2"/>
      <c r="B136" s="6802"/>
      <c r="C136" s="6805"/>
      <c r="D136" s="6790"/>
      <c r="E136" s="6793"/>
      <c r="F136" s="6787" t="s">
        <v>36</v>
      </c>
      <c r="G136" s="6788"/>
      <c r="H136" s="6787" t="s">
        <v>37</v>
      </c>
      <c r="I136" s="6788"/>
      <c r="J136" s="6787" t="s">
        <v>38</v>
      </c>
      <c r="K136" s="6788"/>
      <c r="L136" s="6787" t="s">
        <v>4</v>
      </c>
      <c r="M136" s="6788"/>
      <c r="N136" s="6787" t="s">
        <v>5</v>
      </c>
      <c r="O136" s="6788"/>
      <c r="P136" s="6808" t="s">
        <v>6</v>
      </c>
      <c r="Q136" s="6788"/>
      <c r="R136" s="6787" t="s">
        <v>7</v>
      </c>
      <c r="S136" s="6788"/>
      <c r="T136" s="6787" t="s">
        <v>8</v>
      </c>
      <c r="U136" s="6788"/>
      <c r="V136" s="6787" t="s">
        <v>9</v>
      </c>
      <c r="W136" s="6788"/>
      <c r="X136" s="6787" t="s">
        <v>10</v>
      </c>
      <c r="Y136" s="6788"/>
      <c r="Z136" s="6787" t="s">
        <v>11</v>
      </c>
      <c r="AA136" s="6788"/>
      <c r="AB136" s="6787" t="s">
        <v>18</v>
      </c>
      <c r="AC136" s="6788"/>
      <c r="AD136" s="6787" t="s">
        <v>19</v>
      </c>
      <c r="AE136" s="6788"/>
      <c r="AF136" s="6787" t="s">
        <v>20</v>
      </c>
      <c r="AG136" s="6788"/>
      <c r="AH136" s="6787" t="s">
        <v>70</v>
      </c>
      <c r="AI136" s="6788"/>
      <c r="AJ136" s="6787" t="s">
        <v>71</v>
      </c>
      <c r="AK136" s="6788"/>
      <c r="AL136" s="6787" t="s">
        <v>32</v>
      </c>
      <c r="AM136" s="6807"/>
      <c r="AN136" s="6790"/>
      <c r="AO136" s="679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3"/>
      <c r="B137" s="6803"/>
      <c r="C137" s="6806"/>
      <c r="D137" s="6791"/>
      <c r="E137" s="6794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1"/>
      <c r="AO137" s="679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5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>
        <v>0</v>
      </c>
      <c r="G138" s="2197">
        <v>0</v>
      </c>
      <c r="H138" s="2196">
        <v>0</v>
      </c>
      <c r="I138" s="2197">
        <v>0</v>
      </c>
      <c r="J138" s="2196">
        <v>0</v>
      </c>
      <c r="K138" s="2197">
        <v>0</v>
      </c>
      <c r="L138" s="2196">
        <v>0</v>
      </c>
      <c r="M138" s="2197">
        <v>0</v>
      </c>
      <c r="N138" s="2196">
        <v>0</v>
      </c>
      <c r="O138" s="2197">
        <v>0</v>
      </c>
      <c r="P138" s="2196">
        <v>0</v>
      </c>
      <c r="Q138" s="2197">
        <v>0</v>
      </c>
      <c r="R138" s="2196">
        <v>0</v>
      </c>
      <c r="S138" s="2197">
        <v>0</v>
      </c>
      <c r="T138" s="2196">
        <v>0</v>
      </c>
      <c r="U138" s="2197">
        <v>0</v>
      </c>
      <c r="V138" s="2196">
        <v>0</v>
      </c>
      <c r="W138" s="2197">
        <v>0</v>
      </c>
      <c r="X138" s="2196">
        <v>0</v>
      </c>
      <c r="Y138" s="2197">
        <v>0</v>
      </c>
      <c r="Z138" s="2196">
        <v>0</v>
      </c>
      <c r="AA138" s="2197">
        <v>0</v>
      </c>
      <c r="AB138" s="2196">
        <v>0</v>
      </c>
      <c r="AC138" s="2197">
        <v>0</v>
      </c>
      <c r="AD138" s="2196">
        <v>0</v>
      </c>
      <c r="AE138" s="2197">
        <v>0</v>
      </c>
      <c r="AF138" s="2196">
        <v>0</v>
      </c>
      <c r="AG138" s="2197">
        <v>0</v>
      </c>
      <c r="AH138" s="2196">
        <v>0</v>
      </c>
      <c r="AI138" s="2197">
        <v>0</v>
      </c>
      <c r="AJ138" s="2196">
        <v>0</v>
      </c>
      <c r="AK138" s="2197">
        <v>0</v>
      </c>
      <c r="AL138" s="2196">
        <v>0</v>
      </c>
      <c r="AM138" s="2198">
        <v>0</v>
      </c>
      <c r="AN138" s="2199">
        <v>0</v>
      </c>
      <c r="AO138" s="2197">
        <v>0</v>
      </c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6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>
        <v>0</v>
      </c>
      <c r="G139" s="1107">
        <v>0</v>
      </c>
      <c r="H139" s="2201">
        <v>0</v>
      </c>
      <c r="I139" s="1107">
        <v>0</v>
      </c>
      <c r="J139" s="2201">
        <v>0</v>
      </c>
      <c r="K139" s="1107">
        <v>0</v>
      </c>
      <c r="L139" s="2201">
        <v>0</v>
      </c>
      <c r="M139" s="1107">
        <v>0</v>
      </c>
      <c r="N139" s="2201">
        <v>0</v>
      </c>
      <c r="O139" s="1107">
        <v>0</v>
      </c>
      <c r="P139" s="2201">
        <v>0</v>
      </c>
      <c r="Q139" s="1107">
        <v>0</v>
      </c>
      <c r="R139" s="2201">
        <v>0</v>
      </c>
      <c r="S139" s="1107">
        <v>0</v>
      </c>
      <c r="T139" s="2201">
        <v>0</v>
      </c>
      <c r="U139" s="1107">
        <v>0</v>
      </c>
      <c r="V139" s="2201">
        <v>0</v>
      </c>
      <c r="W139" s="1107">
        <v>0</v>
      </c>
      <c r="X139" s="2201">
        <v>0</v>
      </c>
      <c r="Y139" s="1107">
        <v>0</v>
      </c>
      <c r="Z139" s="2201">
        <v>0</v>
      </c>
      <c r="AA139" s="1107">
        <v>0</v>
      </c>
      <c r="AB139" s="2201">
        <v>0</v>
      </c>
      <c r="AC139" s="1107">
        <v>0</v>
      </c>
      <c r="AD139" s="2201">
        <v>0</v>
      </c>
      <c r="AE139" s="1107">
        <v>0</v>
      </c>
      <c r="AF139" s="2201">
        <v>0</v>
      </c>
      <c r="AG139" s="1107">
        <v>0</v>
      </c>
      <c r="AH139" s="2201">
        <v>0</v>
      </c>
      <c r="AI139" s="1107">
        <v>0</v>
      </c>
      <c r="AJ139" s="2201">
        <v>0</v>
      </c>
      <c r="AK139" s="1107">
        <v>0</v>
      </c>
      <c r="AL139" s="2201">
        <v>0</v>
      </c>
      <c r="AM139" s="2202">
        <v>0</v>
      </c>
      <c r="AN139" s="1120">
        <v>0</v>
      </c>
      <c r="AO139" s="1107">
        <v>0</v>
      </c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6"/>
      <c r="B140" s="1075" t="s">
        <v>1871</v>
      </c>
      <c r="C140" s="1123">
        <f t="shared" ref="C140:C151" si="82">SUM(D140:E140)</f>
        <v>0</v>
      </c>
      <c r="D140" s="2200">
        <f t="shared" si="76"/>
        <v>0</v>
      </c>
      <c r="E140" s="1769">
        <f t="shared" si="76"/>
        <v>0</v>
      </c>
      <c r="F140" s="1113">
        <v>0</v>
      </c>
      <c r="G140" s="8">
        <v>0</v>
      </c>
      <c r="H140" s="1113">
        <v>0</v>
      </c>
      <c r="I140" s="8">
        <v>0</v>
      </c>
      <c r="J140" s="1113">
        <v>0</v>
      </c>
      <c r="K140" s="8">
        <v>0</v>
      </c>
      <c r="L140" s="1113">
        <v>0</v>
      </c>
      <c r="M140" s="8">
        <v>0</v>
      </c>
      <c r="N140" s="1113">
        <v>0</v>
      </c>
      <c r="O140" s="8">
        <v>0</v>
      </c>
      <c r="P140" s="1113">
        <v>0</v>
      </c>
      <c r="Q140" s="8">
        <v>0</v>
      </c>
      <c r="R140" s="1113">
        <v>0</v>
      </c>
      <c r="S140" s="8">
        <v>0</v>
      </c>
      <c r="T140" s="1113">
        <v>0</v>
      </c>
      <c r="U140" s="8">
        <v>0</v>
      </c>
      <c r="V140" s="1113">
        <v>0</v>
      </c>
      <c r="W140" s="8">
        <v>0</v>
      </c>
      <c r="X140" s="1113">
        <v>0</v>
      </c>
      <c r="Y140" s="8">
        <v>0</v>
      </c>
      <c r="Z140" s="1113">
        <v>0</v>
      </c>
      <c r="AA140" s="8">
        <v>0</v>
      </c>
      <c r="AB140" s="1113">
        <v>0</v>
      </c>
      <c r="AC140" s="8">
        <v>0</v>
      </c>
      <c r="AD140" s="1113">
        <v>0</v>
      </c>
      <c r="AE140" s="8">
        <v>0</v>
      </c>
      <c r="AF140" s="1113">
        <v>0</v>
      </c>
      <c r="AG140" s="8">
        <v>0</v>
      </c>
      <c r="AH140" s="1113">
        <v>0</v>
      </c>
      <c r="AI140" s="8">
        <v>0</v>
      </c>
      <c r="AJ140" s="1113">
        <v>0</v>
      </c>
      <c r="AK140" s="8">
        <v>0</v>
      </c>
      <c r="AL140" s="1113">
        <v>0</v>
      </c>
      <c r="AM140" s="2203">
        <v>0</v>
      </c>
      <c r="AN140" s="2204">
        <v>0</v>
      </c>
      <c r="AO140" s="8">
        <v>0</v>
      </c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6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>
        <v>0</v>
      </c>
      <c r="G141" s="8">
        <v>0</v>
      </c>
      <c r="H141" s="1113">
        <v>0</v>
      </c>
      <c r="I141" s="8">
        <v>0</v>
      </c>
      <c r="J141" s="1113">
        <v>0</v>
      </c>
      <c r="K141" s="8">
        <v>0</v>
      </c>
      <c r="L141" s="1113">
        <v>0</v>
      </c>
      <c r="M141" s="8">
        <v>0</v>
      </c>
      <c r="N141" s="1113">
        <v>0</v>
      </c>
      <c r="O141" s="8">
        <v>0</v>
      </c>
      <c r="P141" s="1113">
        <v>0</v>
      </c>
      <c r="Q141" s="8">
        <v>0</v>
      </c>
      <c r="R141" s="1113">
        <v>0</v>
      </c>
      <c r="S141" s="8">
        <v>0</v>
      </c>
      <c r="T141" s="1113">
        <v>0</v>
      </c>
      <c r="U141" s="8">
        <v>0</v>
      </c>
      <c r="V141" s="1113">
        <v>0</v>
      </c>
      <c r="W141" s="8">
        <v>0</v>
      </c>
      <c r="X141" s="1113">
        <v>0</v>
      </c>
      <c r="Y141" s="8">
        <v>0</v>
      </c>
      <c r="Z141" s="1113">
        <v>0</v>
      </c>
      <c r="AA141" s="8">
        <v>0</v>
      </c>
      <c r="AB141" s="1113">
        <v>0</v>
      </c>
      <c r="AC141" s="8">
        <v>0</v>
      </c>
      <c r="AD141" s="1113">
        <v>0</v>
      </c>
      <c r="AE141" s="8">
        <v>0</v>
      </c>
      <c r="AF141" s="1113">
        <v>0</v>
      </c>
      <c r="AG141" s="8">
        <v>0</v>
      </c>
      <c r="AH141" s="1113">
        <v>0</v>
      </c>
      <c r="AI141" s="8">
        <v>0</v>
      </c>
      <c r="AJ141" s="1113">
        <v>0</v>
      </c>
      <c r="AK141" s="8">
        <v>0</v>
      </c>
      <c r="AL141" s="1113">
        <v>0</v>
      </c>
      <c r="AM141" s="2203">
        <v>0</v>
      </c>
      <c r="AN141" s="2204">
        <v>0</v>
      </c>
      <c r="AO141" s="8">
        <v>0</v>
      </c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6"/>
      <c r="B142" s="1075" t="s">
        <v>1873</v>
      </c>
      <c r="C142" s="1123">
        <f t="shared" si="82"/>
        <v>0</v>
      </c>
      <c r="D142" s="2200">
        <f t="shared" si="76"/>
        <v>0</v>
      </c>
      <c r="E142" s="1769">
        <f t="shared" si="76"/>
        <v>0</v>
      </c>
      <c r="F142" s="1113">
        <v>0</v>
      </c>
      <c r="G142" s="8">
        <v>0</v>
      </c>
      <c r="H142" s="1113">
        <v>0</v>
      </c>
      <c r="I142" s="8">
        <v>0</v>
      </c>
      <c r="J142" s="1113">
        <v>0</v>
      </c>
      <c r="K142" s="8">
        <v>0</v>
      </c>
      <c r="L142" s="1113">
        <v>0</v>
      </c>
      <c r="M142" s="8">
        <v>0</v>
      </c>
      <c r="N142" s="1113">
        <v>0</v>
      </c>
      <c r="O142" s="8">
        <v>0</v>
      </c>
      <c r="P142" s="1113">
        <v>0</v>
      </c>
      <c r="Q142" s="8">
        <v>0</v>
      </c>
      <c r="R142" s="1113">
        <v>0</v>
      </c>
      <c r="S142" s="8">
        <v>0</v>
      </c>
      <c r="T142" s="1113">
        <v>0</v>
      </c>
      <c r="U142" s="8">
        <v>0</v>
      </c>
      <c r="V142" s="1113">
        <v>0</v>
      </c>
      <c r="W142" s="8">
        <v>0</v>
      </c>
      <c r="X142" s="1113">
        <v>0</v>
      </c>
      <c r="Y142" s="8">
        <v>0</v>
      </c>
      <c r="Z142" s="1113">
        <v>0</v>
      </c>
      <c r="AA142" s="8">
        <v>0</v>
      </c>
      <c r="AB142" s="1113">
        <v>0</v>
      </c>
      <c r="AC142" s="8">
        <v>0</v>
      </c>
      <c r="AD142" s="1113">
        <v>0</v>
      </c>
      <c r="AE142" s="8">
        <v>0</v>
      </c>
      <c r="AF142" s="1113">
        <v>0</v>
      </c>
      <c r="AG142" s="8">
        <v>0</v>
      </c>
      <c r="AH142" s="1113">
        <v>0</v>
      </c>
      <c r="AI142" s="8">
        <v>0</v>
      </c>
      <c r="AJ142" s="1113">
        <v>0</v>
      </c>
      <c r="AK142" s="8">
        <v>0</v>
      </c>
      <c r="AL142" s="1113">
        <v>0</v>
      </c>
      <c r="AM142" s="2203">
        <v>0</v>
      </c>
      <c r="AN142" s="2204">
        <v>0</v>
      </c>
      <c r="AO142" s="8">
        <v>0</v>
      </c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6"/>
      <c r="B143" s="1075" t="s">
        <v>1874</v>
      </c>
      <c r="C143" s="1123">
        <f t="shared" si="82"/>
        <v>0</v>
      </c>
      <c r="D143" s="2200">
        <f t="shared" si="76"/>
        <v>0</v>
      </c>
      <c r="E143" s="1769">
        <f t="shared" si="76"/>
        <v>0</v>
      </c>
      <c r="F143" s="9">
        <v>0</v>
      </c>
      <c r="G143" s="11">
        <v>0</v>
      </c>
      <c r="H143" s="9">
        <v>0</v>
      </c>
      <c r="I143" s="11">
        <v>0</v>
      </c>
      <c r="J143" s="9">
        <v>0</v>
      </c>
      <c r="K143" s="11">
        <v>0</v>
      </c>
      <c r="L143" s="9">
        <v>0</v>
      </c>
      <c r="M143" s="11">
        <v>0</v>
      </c>
      <c r="N143" s="9">
        <v>0</v>
      </c>
      <c r="O143" s="11">
        <v>0</v>
      </c>
      <c r="P143" s="9">
        <v>0</v>
      </c>
      <c r="Q143" s="11">
        <v>0</v>
      </c>
      <c r="R143" s="9">
        <v>0</v>
      </c>
      <c r="S143" s="11">
        <v>0</v>
      </c>
      <c r="T143" s="9">
        <v>0</v>
      </c>
      <c r="U143" s="11">
        <v>0</v>
      </c>
      <c r="V143" s="9">
        <v>0</v>
      </c>
      <c r="W143" s="11">
        <v>0</v>
      </c>
      <c r="X143" s="9">
        <v>0</v>
      </c>
      <c r="Y143" s="11">
        <v>0</v>
      </c>
      <c r="Z143" s="9">
        <v>0</v>
      </c>
      <c r="AA143" s="11">
        <v>0</v>
      </c>
      <c r="AB143" s="9">
        <v>0</v>
      </c>
      <c r="AC143" s="11">
        <v>0</v>
      </c>
      <c r="AD143" s="9">
        <v>0</v>
      </c>
      <c r="AE143" s="11">
        <v>0</v>
      </c>
      <c r="AF143" s="9">
        <v>0</v>
      </c>
      <c r="AG143" s="11">
        <v>0</v>
      </c>
      <c r="AH143" s="9">
        <v>0</v>
      </c>
      <c r="AI143" s="11">
        <v>0</v>
      </c>
      <c r="AJ143" s="9">
        <v>0</v>
      </c>
      <c r="AK143" s="11">
        <v>0</v>
      </c>
      <c r="AL143" s="9">
        <v>0</v>
      </c>
      <c r="AM143" s="1764">
        <v>0</v>
      </c>
      <c r="AN143" s="24">
        <v>0</v>
      </c>
      <c r="AO143" s="11">
        <v>0</v>
      </c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6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>
        <v>0</v>
      </c>
      <c r="G144" s="11">
        <v>0</v>
      </c>
      <c r="H144" s="9">
        <v>0</v>
      </c>
      <c r="I144" s="11">
        <v>0</v>
      </c>
      <c r="J144" s="9">
        <v>0</v>
      </c>
      <c r="K144" s="11">
        <v>0</v>
      </c>
      <c r="L144" s="9">
        <v>0</v>
      </c>
      <c r="M144" s="11">
        <v>0</v>
      </c>
      <c r="N144" s="9">
        <v>0</v>
      </c>
      <c r="O144" s="11">
        <v>0</v>
      </c>
      <c r="P144" s="9">
        <v>0</v>
      </c>
      <c r="Q144" s="11">
        <v>0</v>
      </c>
      <c r="R144" s="9">
        <v>0</v>
      </c>
      <c r="S144" s="11">
        <v>0</v>
      </c>
      <c r="T144" s="9">
        <v>0</v>
      </c>
      <c r="U144" s="11">
        <v>0</v>
      </c>
      <c r="V144" s="9">
        <v>0</v>
      </c>
      <c r="W144" s="11">
        <v>0</v>
      </c>
      <c r="X144" s="9">
        <v>0</v>
      </c>
      <c r="Y144" s="11">
        <v>0</v>
      </c>
      <c r="Z144" s="9">
        <v>0</v>
      </c>
      <c r="AA144" s="11">
        <v>0</v>
      </c>
      <c r="AB144" s="9">
        <v>0</v>
      </c>
      <c r="AC144" s="11">
        <v>0</v>
      </c>
      <c r="AD144" s="9">
        <v>0</v>
      </c>
      <c r="AE144" s="11">
        <v>0</v>
      </c>
      <c r="AF144" s="9">
        <v>0</v>
      </c>
      <c r="AG144" s="11">
        <v>0</v>
      </c>
      <c r="AH144" s="9">
        <v>0</v>
      </c>
      <c r="AI144" s="11">
        <v>0</v>
      </c>
      <c r="AJ144" s="9">
        <v>0</v>
      </c>
      <c r="AK144" s="11">
        <v>0</v>
      </c>
      <c r="AL144" s="9">
        <v>0</v>
      </c>
      <c r="AM144" s="1764">
        <v>0</v>
      </c>
      <c r="AN144" s="24">
        <v>0</v>
      </c>
      <c r="AO144" s="11">
        <v>0</v>
      </c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7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>
        <v>0</v>
      </c>
      <c r="G145" s="12">
        <v>0</v>
      </c>
      <c r="H145" s="3">
        <v>0</v>
      </c>
      <c r="I145" s="12">
        <v>0</v>
      </c>
      <c r="J145" s="3">
        <v>0</v>
      </c>
      <c r="K145" s="12">
        <v>0</v>
      </c>
      <c r="L145" s="3">
        <v>0</v>
      </c>
      <c r="M145" s="12">
        <v>0</v>
      </c>
      <c r="N145" s="3">
        <v>0</v>
      </c>
      <c r="O145" s="12">
        <v>0</v>
      </c>
      <c r="P145" s="3">
        <v>0</v>
      </c>
      <c r="Q145" s="12">
        <v>0</v>
      </c>
      <c r="R145" s="3">
        <v>0</v>
      </c>
      <c r="S145" s="12">
        <v>0</v>
      </c>
      <c r="T145" s="3">
        <v>0</v>
      </c>
      <c r="U145" s="12">
        <v>0</v>
      </c>
      <c r="V145" s="3">
        <v>0</v>
      </c>
      <c r="W145" s="12">
        <v>0</v>
      </c>
      <c r="X145" s="3">
        <v>0</v>
      </c>
      <c r="Y145" s="12">
        <v>0</v>
      </c>
      <c r="Z145" s="3">
        <v>0</v>
      </c>
      <c r="AA145" s="12">
        <v>0</v>
      </c>
      <c r="AB145" s="3">
        <v>0</v>
      </c>
      <c r="AC145" s="12">
        <v>0</v>
      </c>
      <c r="AD145" s="3">
        <v>0</v>
      </c>
      <c r="AE145" s="12">
        <v>0</v>
      </c>
      <c r="AF145" s="3">
        <v>0</v>
      </c>
      <c r="AG145" s="12">
        <v>0</v>
      </c>
      <c r="AH145" s="3">
        <v>0</v>
      </c>
      <c r="AI145" s="12">
        <v>0</v>
      </c>
      <c r="AJ145" s="3">
        <v>0</v>
      </c>
      <c r="AK145" s="12">
        <v>0</v>
      </c>
      <c r="AL145" s="3">
        <v>0</v>
      </c>
      <c r="AM145" s="1766">
        <v>0</v>
      </c>
      <c r="AN145" s="21">
        <v>0</v>
      </c>
      <c r="AO145" s="12">
        <v>0</v>
      </c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78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>
        <v>0</v>
      </c>
      <c r="G146" s="2210">
        <v>0</v>
      </c>
      <c r="H146" s="2209">
        <v>0</v>
      </c>
      <c r="I146" s="2210">
        <v>0</v>
      </c>
      <c r="J146" s="2209">
        <v>0</v>
      </c>
      <c r="K146" s="2210">
        <v>0</v>
      </c>
      <c r="L146" s="2209">
        <v>0</v>
      </c>
      <c r="M146" s="2210">
        <v>0</v>
      </c>
      <c r="N146" s="2209">
        <v>0</v>
      </c>
      <c r="O146" s="2210">
        <v>0</v>
      </c>
      <c r="P146" s="2209">
        <v>0</v>
      </c>
      <c r="Q146" s="2210">
        <v>0</v>
      </c>
      <c r="R146" s="2209">
        <v>0</v>
      </c>
      <c r="S146" s="2210">
        <v>0</v>
      </c>
      <c r="T146" s="2209">
        <v>0</v>
      </c>
      <c r="U146" s="2210">
        <v>0</v>
      </c>
      <c r="V146" s="2209">
        <v>0</v>
      </c>
      <c r="W146" s="2210">
        <v>0</v>
      </c>
      <c r="X146" s="2209">
        <v>0</v>
      </c>
      <c r="Y146" s="2210">
        <v>0</v>
      </c>
      <c r="Z146" s="2209">
        <v>0</v>
      </c>
      <c r="AA146" s="2210">
        <v>0</v>
      </c>
      <c r="AB146" s="2209">
        <v>0</v>
      </c>
      <c r="AC146" s="2210">
        <v>0</v>
      </c>
      <c r="AD146" s="2209">
        <v>0</v>
      </c>
      <c r="AE146" s="2210">
        <v>0</v>
      </c>
      <c r="AF146" s="2209">
        <v>0</v>
      </c>
      <c r="AG146" s="2210">
        <v>0</v>
      </c>
      <c r="AH146" s="2209">
        <v>0</v>
      </c>
      <c r="AI146" s="2210">
        <v>0</v>
      </c>
      <c r="AJ146" s="2209">
        <v>0</v>
      </c>
      <c r="AK146" s="2210">
        <v>0</v>
      </c>
      <c r="AL146" s="2209">
        <v>0</v>
      </c>
      <c r="AM146" s="2211">
        <v>0</v>
      </c>
      <c r="AN146" s="2212">
        <v>0</v>
      </c>
      <c r="AO146" s="2210">
        <v>0</v>
      </c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6"/>
      <c r="B147" s="1075" t="s">
        <v>1871</v>
      </c>
      <c r="C147" s="1123">
        <f t="shared" si="82"/>
        <v>0</v>
      </c>
      <c r="D147" s="2200">
        <f t="shared" si="76"/>
        <v>0</v>
      </c>
      <c r="E147" s="1769">
        <f>+G147+I147+K147+M147+O147+Q147+S147+U147+W147+Y147+AA147+AC147+AE147+AG147+AI147+AK147+AM147</f>
        <v>0</v>
      </c>
      <c r="F147" s="1113">
        <v>0</v>
      </c>
      <c r="G147" s="8">
        <v>0</v>
      </c>
      <c r="H147" s="1113">
        <v>0</v>
      </c>
      <c r="I147" s="8">
        <v>0</v>
      </c>
      <c r="J147" s="1113">
        <v>0</v>
      </c>
      <c r="K147" s="8">
        <v>0</v>
      </c>
      <c r="L147" s="1113">
        <v>0</v>
      </c>
      <c r="M147" s="8">
        <v>0</v>
      </c>
      <c r="N147" s="1113">
        <v>0</v>
      </c>
      <c r="O147" s="8">
        <v>0</v>
      </c>
      <c r="P147" s="1113">
        <v>0</v>
      </c>
      <c r="Q147" s="8">
        <v>0</v>
      </c>
      <c r="R147" s="1113">
        <v>0</v>
      </c>
      <c r="S147" s="8">
        <v>0</v>
      </c>
      <c r="T147" s="1113">
        <v>0</v>
      </c>
      <c r="U147" s="8">
        <v>0</v>
      </c>
      <c r="V147" s="1113">
        <v>0</v>
      </c>
      <c r="W147" s="8">
        <v>0</v>
      </c>
      <c r="X147" s="1113">
        <v>0</v>
      </c>
      <c r="Y147" s="8">
        <v>0</v>
      </c>
      <c r="Z147" s="1113">
        <v>0</v>
      </c>
      <c r="AA147" s="8">
        <v>0</v>
      </c>
      <c r="AB147" s="1113">
        <v>0</v>
      </c>
      <c r="AC147" s="8">
        <v>0</v>
      </c>
      <c r="AD147" s="1113">
        <v>0</v>
      </c>
      <c r="AE147" s="8">
        <v>0</v>
      </c>
      <c r="AF147" s="1113">
        <v>0</v>
      </c>
      <c r="AG147" s="8">
        <v>0</v>
      </c>
      <c r="AH147" s="1113">
        <v>0</v>
      </c>
      <c r="AI147" s="8">
        <v>0</v>
      </c>
      <c r="AJ147" s="1113">
        <v>0</v>
      </c>
      <c r="AK147" s="8">
        <v>0</v>
      </c>
      <c r="AL147" s="1113">
        <v>0</v>
      </c>
      <c r="AM147" s="2203">
        <v>0</v>
      </c>
      <c r="AN147" s="2204">
        <v>0</v>
      </c>
      <c r="AO147" s="8">
        <v>0</v>
      </c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6"/>
      <c r="B148" s="1075" t="s">
        <v>1872</v>
      </c>
      <c r="C148" s="1123">
        <f>SUM(D148:E148)</f>
        <v>0</v>
      </c>
      <c r="D148" s="2200">
        <f t="shared" si="76"/>
        <v>0</v>
      </c>
      <c r="E148" s="1769">
        <f t="shared" si="76"/>
        <v>0</v>
      </c>
      <c r="F148" s="1113">
        <v>0</v>
      </c>
      <c r="G148" s="8">
        <v>0</v>
      </c>
      <c r="H148" s="1113">
        <v>0</v>
      </c>
      <c r="I148" s="8">
        <v>0</v>
      </c>
      <c r="J148" s="1113">
        <v>0</v>
      </c>
      <c r="K148" s="8">
        <v>0</v>
      </c>
      <c r="L148" s="1113">
        <v>0</v>
      </c>
      <c r="M148" s="8">
        <v>0</v>
      </c>
      <c r="N148" s="1113">
        <v>0</v>
      </c>
      <c r="O148" s="8">
        <v>0</v>
      </c>
      <c r="P148" s="1113">
        <v>0</v>
      </c>
      <c r="Q148" s="8">
        <v>0</v>
      </c>
      <c r="R148" s="1113">
        <v>0</v>
      </c>
      <c r="S148" s="8">
        <v>0</v>
      </c>
      <c r="T148" s="1113">
        <v>0</v>
      </c>
      <c r="U148" s="8">
        <v>0</v>
      </c>
      <c r="V148" s="1113">
        <v>0</v>
      </c>
      <c r="W148" s="8">
        <v>0</v>
      </c>
      <c r="X148" s="1113">
        <v>0</v>
      </c>
      <c r="Y148" s="8">
        <v>0</v>
      </c>
      <c r="Z148" s="1113">
        <v>0</v>
      </c>
      <c r="AA148" s="8">
        <v>0</v>
      </c>
      <c r="AB148" s="1113">
        <v>0</v>
      </c>
      <c r="AC148" s="8">
        <v>0</v>
      </c>
      <c r="AD148" s="1113">
        <v>0</v>
      </c>
      <c r="AE148" s="8">
        <v>0</v>
      </c>
      <c r="AF148" s="1113">
        <v>0</v>
      </c>
      <c r="AG148" s="8">
        <v>0</v>
      </c>
      <c r="AH148" s="1113">
        <v>0</v>
      </c>
      <c r="AI148" s="8">
        <v>0</v>
      </c>
      <c r="AJ148" s="1113">
        <v>0</v>
      </c>
      <c r="AK148" s="8">
        <v>0</v>
      </c>
      <c r="AL148" s="1113">
        <v>0</v>
      </c>
      <c r="AM148" s="2203">
        <v>0</v>
      </c>
      <c r="AN148" s="2204">
        <v>0</v>
      </c>
      <c r="AO148" s="8">
        <v>0</v>
      </c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6"/>
      <c r="B149" s="1075" t="s">
        <v>1873</v>
      </c>
      <c r="C149" s="1123">
        <f t="shared" si="82"/>
        <v>0</v>
      </c>
      <c r="D149" s="2200">
        <f>+F149+H149+J149+L149+N149+P149+R149+T149+V149+X149+Z149+AB149+AD149+AF149+AH149+AJ149+AL149</f>
        <v>0</v>
      </c>
      <c r="E149" s="1769">
        <f t="shared" si="76"/>
        <v>0</v>
      </c>
      <c r="F149" s="1113">
        <v>0</v>
      </c>
      <c r="G149" s="8">
        <v>0</v>
      </c>
      <c r="H149" s="1113">
        <v>0</v>
      </c>
      <c r="I149" s="8">
        <v>0</v>
      </c>
      <c r="J149" s="1113">
        <v>0</v>
      </c>
      <c r="K149" s="8">
        <v>0</v>
      </c>
      <c r="L149" s="1113">
        <v>0</v>
      </c>
      <c r="M149" s="8">
        <v>0</v>
      </c>
      <c r="N149" s="1113">
        <v>0</v>
      </c>
      <c r="O149" s="8">
        <v>0</v>
      </c>
      <c r="P149" s="1113">
        <v>0</v>
      </c>
      <c r="Q149" s="8">
        <v>0</v>
      </c>
      <c r="R149" s="1113">
        <v>0</v>
      </c>
      <c r="S149" s="8">
        <v>0</v>
      </c>
      <c r="T149" s="1113">
        <v>0</v>
      </c>
      <c r="U149" s="8">
        <v>0</v>
      </c>
      <c r="V149" s="1113">
        <v>0</v>
      </c>
      <c r="W149" s="8">
        <v>0</v>
      </c>
      <c r="X149" s="1113">
        <v>0</v>
      </c>
      <c r="Y149" s="8">
        <v>0</v>
      </c>
      <c r="Z149" s="1113">
        <v>0</v>
      </c>
      <c r="AA149" s="8">
        <v>0</v>
      </c>
      <c r="AB149" s="1113">
        <v>0</v>
      </c>
      <c r="AC149" s="8">
        <v>0</v>
      </c>
      <c r="AD149" s="1113">
        <v>0</v>
      </c>
      <c r="AE149" s="8">
        <v>0</v>
      </c>
      <c r="AF149" s="1113">
        <v>0</v>
      </c>
      <c r="AG149" s="8">
        <v>0</v>
      </c>
      <c r="AH149" s="1113">
        <v>0</v>
      </c>
      <c r="AI149" s="8">
        <v>0</v>
      </c>
      <c r="AJ149" s="1113">
        <v>0</v>
      </c>
      <c r="AK149" s="8">
        <v>0</v>
      </c>
      <c r="AL149" s="1113">
        <v>0</v>
      </c>
      <c r="AM149" s="2203">
        <v>0</v>
      </c>
      <c r="AN149" s="2204">
        <v>0</v>
      </c>
      <c r="AO149" s="8">
        <v>0</v>
      </c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6"/>
      <c r="B150" s="1075" t="s">
        <v>1874</v>
      </c>
      <c r="C150" s="1768">
        <f t="shared" si="82"/>
        <v>0</v>
      </c>
      <c r="D150" s="2213">
        <f t="shared" si="76"/>
        <v>0</v>
      </c>
      <c r="E150" s="2214">
        <f t="shared" si="76"/>
        <v>0</v>
      </c>
      <c r="F150" s="9">
        <v>0</v>
      </c>
      <c r="G150" s="11">
        <v>0</v>
      </c>
      <c r="H150" s="9">
        <v>0</v>
      </c>
      <c r="I150" s="11">
        <v>0</v>
      </c>
      <c r="J150" s="9">
        <v>0</v>
      </c>
      <c r="K150" s="11">
        <v>0</v>
      </c>
      <c r="L150" s="9">
        <v>0</v>
      </c>
      <c r="M150" s="11">
        <v>0</v>
      </c>
      <c r="N150" s="9">
        <v>0</v>
      </c>
      <c r="O150" s="11">
        <v>0</v>
      </c>
      <c r="P150" s="9">
        <v>0</v>
      </c>
      <c r="Q150" s="11">
        <v>0</v>
      </c>
      <c r="R150" s="9">
        <v>0</v>
      </c>
      <c r="S150" s="11">
        <v>0</v>
      </c>
      <c r="T150" s="9">
        <v>0</v>
      </c>
      <c r="U150" s="11">
        <v>0</v>
      </c>
      <c r="V150" s="9">
        <v>0</v>
      </c>
      <c r="W150" s="11">
        <v>0</v>
      </c>
      <c r="X150" s="9">
        <v>0</v>
      </c>
      <c r="Y150" s="11">
        <v>0</v>
      </c>
      <c r="Z150" s="9">
        <v>0</v>
      </c>
      <c r="AA150" s="11">
        <v>0</v>
      </c>
      <c r="AB150" s="9">
        <v>0</v>
      </c>
      <c r="AC150" s="11">
        <v>0</v>
      </c>
      <c r="AD150" s="9">
        <v>0</v>
      </c>
      <c r="AE150" s="11">
        <v>0</v>
      </c>
      <c r="AF150" s="9">
        <v>0</v>
      </c>
      <c r="AG150" s="11">
        <v>0</v>
      </c>
      <c r="AH150" s="9">
        <v>0</v>
      </c>
      <c r="AI150" s="11">
        <v>0</v>
      </c>
      <c r="AJ150" s="9">
        <v>0</v>
      </c>
      <c r="AK150" s="11">
        <v>0</v>
      </c>
      <c r="AL150" s="9">
        <v>0</v>
      </c>
      <c r="AM150" s="1764">
        <v>0</v>
      </c>
      <c r="AN150" s="24">
        <v>0</v>
      </c>
      <c r="AO150" s="11">
        <v>0</v>
      </c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7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>
        <v>0</v>
      </c>
      <c r="G151" s="12">
        <v>0</v>
      </c>
      <c r="H151" s="3">
        <v>0</v>
      </c>
      <c r="I151" s="12">
        <v>0</v>
      </c>
      <c r="J151" s="3">
        <v>0</v>
      </c>
      <c r="K151" s="12">
        <v>0</v>
      </c>
      <c r="L151" s="3">
        <v>0</v>
      </c>
      <c r="M151" s="12">
        <v>0</v>
      </c>
      <c r="N151" s="3">
        <v>0</v>
      </c>
      <c r="O151" s="12">
        <v>0</v>
      </c>
      <c r="P151" s="3">
        <v>0</v>
      </c>
      <c r="Q151" s="12">
        <v>0</v>
      </c>
      <c r="R151" s="3">
        <v>0</v>
      </c>
      <c r="S151" s="12">
        <v>0</v>
      </c>
      <c r="T151" s="3">
        <v>0</v>
      </c>
      <c r="U151" s="12">
        <v>0</v>
      </c>
      <c r="V151" s="3">
        <v>0</v>
      </c>
      <c r="W151" s="12">
        <v>0</v>
      </c>
      <c r="X151" s="3">
        <v>0</v>
      </c>
      <c r="Y151" s="12">
        <v>0</v>
      </c>
      <c r="Z151" s="3">
        <v>0</v>
      </c>
      <c r="AA151" s="12">
        <v>0</v>
      </c>
      <c r="AB151" s="3">
        <v>0</v>
      </c>
      <c r="AC151" s="12">
        <v>0</v>
      </c>
      <c r="AD151" s="3">
        <v>0</v>
      </c>
      <c r="AE151" s="12">
        <v>0</v>
      </c>
      <c r="AF151" s="3">
        <v>0</v>
      </c>
      <c r="AG151" s="12">
        <v>0</v>
      </c>
      <c r="AH151" s="3">
        <v>0</v>
      </c>
      <c r="AI151" s="12">
        <v>0</v>
      </c>
      <c r="AJ151" s="3">
        <v>0</v>
      </c>
      <c r="AK151" s="12">
        <v>0</v>
      </c>
      <c r="AL151" s="3">
        <v>0</v>
      </c>
      <c r="AM151" s="1766">
        <v>0</v>
      </c>
      <c r="AN151" s="21">
        <v>0</v>
      </c>
      <c r="AO151" s="12">
        <v>0</v>
      </c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79" t="s">
        <v>1878</v>
      </c>
      <c r="B153" s="6781" t="s">
        <v>24</v>
      </c>
      <c r="C153" s="6783" t="s">
        <v>12</v>
      </c>
      <c r="D153" s="6784"/>
      <c r="E153" s="6784"/>
      <c r="F153" s="6784"/>
      <c r="G153" s="6784"/>
      <c r="H153" s="6784"/>
      <c r="I153" s="6784"/>
      <c r="J153" s="6784"/>
      <c r="K153" s="6784"/>
      <c r="L153" s="6784"/>
      <c r="M153" s="6784"/>
      <c r="N153" s="6784"/>
      <c r="O153" s="6784"/>
      <c r="P153" s="6784"/>
      <c r="Q153" s="6784"/>
      <c r="R153" s="6784"/>
      <c r="S153" s="6785"/>
      <c r="T153" s="6786" t="s">
        <v>2</v>
      </c>
      <c r="U153" s="6774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0"/>
      <c r="B154" s="6782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6"/>
      <c r="U154" s="677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0</v>
      </c>
      <c r="C155" s="114">
        <v>0</v>
      </c>
      <c r="D155" s="115">
        <v>0</v>
      </c>
      <c r="E155" s="115">
        <v>0</v>
      </c>
      <c r="F155" s="115">
        <v>0</v>
      </c>
      <c r="G155" s="115">
        <v>0</v>
      </c>
      <c r="H155" s="115">
        <v>0</v>
      </c>
      <c r="I155" s="115">
        <v>0</v>
      </c>
      <c r="J155" s="115">
        <v>0</v>
      </c>
      <c r="K155" s="115">
        <v>0</v>
      </c>
      <c r="L155" s="115">
        <v>0</v>
      </c>
      <c r="M155" s="115">
        <v>0</v>
      </c>
      <c r="N155" s="115">
        <v>0</v>
      </c>
      <c r="O155" s="115">
        <v>0</v>
      </c>
      <c r="P155" s="115">
        <v>0</v>
      </c>
      <c r="Q155" s="115">
        <v>0</v>
      </c>
      <c r="R155" s="115">
        <v>0</v>
      </c>
      <c r="S155" s="774">
        <v>0</v>
      </c>
      <c r="T155" s="121">
        <v>0</v>
      </c>
      <c r="U155" s="153">
        <v>0</v>
      </c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2846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F215" sqref="F215:AW215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099" t="s">
        <v>1881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6" t="s">
        <v>0</v>
      </c>
      <c r="B9" s="6512"/>
      <c r="C9" s="6804" t="s">
        <v>1</v>
      </c>
      <c r="D9" s="7046" t="s">
        <v>12</v>
      </c>
      <c r="E9" s="7094"/>
      <c r="F9" s="7094"/>
      <c r="G9" s="7094"/>
      <c r="H9" s="7094"/>
      <c r="I9" s="7094"/>
      <c r="J9" s="7094"/>
      <c r="K9" s="7094"/>
      <c r="L9" s="7094"/>
      <c r="M9" s="7095"/>
      <c r="N9" s="6804" t="s">
        <v>1883</v>
      </c>
      <c r="O9" s="6804" t="s">
        <v>2</v>
      </c>
      <c r="P9" s="6804" t="s">
        <v>3</v>
      </c>
      <c r="Q9" s="6804" t="s">
        <v>1884</v>
      </c>
      <c r="R9" s="6804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3"/>
      <c r="B10" s="6904"/>
      <c r="C10" s="6806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6"/>
      <c r="O10" s="6806"/>
      <c r="P10" s="6806"/>
      <c r="Q10" s="6806"/>
      <c r="R10" s="6806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7" t="s">
        <v>1886</v>
      </c>
      <c r="B11" s="7107"/>
      <c r="C11" s="2218">
        <f>SUM(D11:M11)</f>
        <v>1</v>
      </c>
      <c r="D11" s="2209">
        <v>0</v>
      </c>
      <c r="E11" s="1472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1</v>
      </c>
      <c r="K11" s="1472">
        <v>0</v>
      </c>
      <c r="L11" s="2219">
        <v>0</v>
      </c>
      <c r="M11" s="2220">
        <v>0</v>
      </c>
      <c r="N11" s="2221">
        <v>0</v>
      </c>
      <c r="O11" s="2221">
        <v>0</v>
      </c>
      <c r="P11" s="2221">
        <v>0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08" t="s">
        <v>1887</v>
      </c>
      <c r="B12" s="7108"/>
      <c r="C12" s="1488">
        <f>SUM(D12:M12)</f>
        <v>0</v>
      </c>
      <c r="D12" s="1113">
        <v>0</v>
      </c>
      <c r="E12" s="1476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301">
        <v>0</v>
      </c>
      <c r="M12" s="1118">
        <v>0</v>
      </c>
      <c r="N12" s="1117">
        <v>0</v>
      </c>
      <c r="O12" s="1117">
        <v>0</v>
      </c>
      <c r="P12" s="1117">
        <v>0</v>
      </c>
      <c r="Q12" s="1117">
        <v>0</v>
      </c>
      <c r="R12" s="1117">
        <v>0</v>
      </c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0" t="s">
        <v>1888</v>
      </c>
      <c r="B13" s="7051"/>
      <c r="C13" s="1488">
        <f>SUM(D13:M13)</f>
        <v>1</v>
      </c>
      <c r="D13" s="1113">
        <v>0</v>
      </c>
      <c r="E13" s="1476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1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4" t="s">
        <v>1889</v>
      </c>
      <c r="B14" s="6985"/>
      <c r="C14" s="1771">
        <f>SUM(D14:M14)</f>
        <v>0</v>
      </c>
      <c r="D14" s="3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1338">
        <v>0</v>
      </c>
      <c r="M14" s="5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6" t="s">
        <v>13</v>
      </c>
      <c r="B16" s="6512"/>
      <c r="C16" s="7100" t="s">
        <v>1891</v>
      </c>
      <c r="D16" s="7101" t="s">
        <v>3932</v>
      </c>
      <c r="E16" s="7103" t="s">
        <v>2</v>
      </c>
      <c r="F16" s="6512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3"/>
      <c r="B17" s="6904"/>
      <c r="C17" s="6927"/>
      <c r="D17" s="7102"/>
      <c r="E17" s="7104"/>
      <c r="F17" s="697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5" t="s">
        <v>1892</v>
      </c>
      <c r="B18" s="7106"/>
      <c r="C18" s="2223">
        <v>0</v>
      </c>
      <c r="D18" s="6302">
        <v>0</v>
      </c>
      <c r="E18" s="5924">
        <v>0</v>
      </c>
      <c r="F18" s="2224">
        <v>0</v>
      </c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0" t="s">
        <v>1893</v>
      </c>
      <c r="B19" s="7111"/>
      <c r="C19" s="2201">
        <v>0</v>
      </c>
      <c r="D19" s="5659">
        <v>0</v>
      </c>
      <c r="E19" s="1120">
        <v>0</v>
      </c>
      <c r="F19" s="1107">
        <v>0</v>
      </c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0" t="s">
        <v>15</v>
      </c>
      <c r="B20" s="6981"/>
      <c r="C20" s="1113">
        <v>0</v>
      </c>
      <c r="D20" s="4075">
        <v>0</v>
      </c>
      <c r="E20" s="4071">
        <v>0</v>
      </c>
      <c r="F20" s="8">
        <v>0</v>
      </c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0" t="s">
        <v>1894</v>
      </c>
      <c r="B21" s="6981"/>
      <c r="C21" s="1113">
        <v>0</v>
      </c>
      <c r="D21" s="4075">
        <v>0</v>
      </c>
      <c r="E21" s="4071">
        <v>0</v>
      </c>
      <c r="F21" s="8">
        <v>0</v>
      </c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0" t="s">
        <v>16</v>
      </c>
      <c r="B22" s="6981"/>
      <c r="C22" s="1113">
        <v>0</v>
      </c>
      <c r="D22" s="4075">
        <v>0</v>
      </c>
      <c r="E22" s="4071">
        <v>0</v>
      </c>
      <c r="F22" s="8">
        <v>0</v>
      </c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0" t="s">
        <v>14</v>
      </c>
      <c r="B23" s="6981"/>
      <c r="C23" s="1113">
        <v>0</v>
      </c>
      <c r="D23" s="4075">
        <v>0</v>
      </c>
      <c r="E23" s="4071">
        <v>0</v>
      </c>
      <c r="F23" s="8">
        <v>0</v>
      </c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0" t="s">
        <v>1895</v>
      </c>
      <c r="B24" s="6981"/>
      <c r="C24" s="1113">
        <v>0</v>
      </c>
      <c r="D24" s="4075">
        <v>0</v>
      </c>
      <c r="E24" s="4071">
        <v>0</v>
      </c>
      <c r="F24" s="8">
        <v>0</v>
      </c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0" t="s">
        <v>1896</v>
      </c>
      <c r="B25" s="6981"/>
      <c r="C25" s="1113">
        <v>0</v>
      </c>
      <c r="D25" s="4075">
        <v>0</v>
      </c>
      <c r="E25" s="4071">
        <v>0</v>
      </c>
      <c r="F25" s="8">
        <v>0</v>
      </c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0" t="s">
        <v>1897</v>
      </c>
      <c r="B26" s="6981"/>
      <c r="C26" s="1113">
        <v>0</v>
      </c>
      <c r="D26" s="4075">
        <v>0</v>
      </c>
      <c r="E26" s="4071">
        <v>0</v>
      </c>
      <c r="F26" s="8">
        <v>0</v>
      </c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0" t="s">
        <v>1898</v>
      </c>
      <c r="B27" s="6981"/>
      <c r="C27" s="1113">
        <v>0</v>
      </c>
      <c r="D27" s="4075">
        <v>0</v>
      </c>
      <c r="E27" s="4071">
        <v>0</v>
      </c>
      <c r="F27" s="8">
        <v>0</v>
      </c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0" t="s">
        <v>1899</v>
      </c>
      <c r="B28" s="6981"/>
      <c r="C28" s="9">
        <v>0</v>
      </c>
      <c r="D28" s="23">
        <v>0</v>
      </c>
      <c r="E28" s="24">
        <v>0</v>
      </c>
      <c r="F28" s="11">
        <v>0</v>
      </c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0" t="s">
        <v>1900</v>
      </c>
      <c r="B29" s="6981"/>
      <c r="C29" s="9">
        <v>0</v>
      </c>
      <c r="D29" s="23">
        <v>0</v>
      </c>
      <c r="E29" s="24">
        <v>0</v>
      </c>
      <c r="F29" s="11">
        <v>0</v>
      </c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0" t="s">
        <v>1901</v>
      </c>
      <c r="B30" s="6981"/>
      <c r="C30" s="9">
        <v>0</v>
      </c>
      <c r="D30" s="23">
        <v>0</v>
      </c>
      <c r="E30" s="24">
        <v>0</v>
      </c>
      <c r="F30" s="11">
        <v>0</v>
      </c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2" t="s">
        <v>1902</v>
      </c>
      <c r="B31" s="6983"/>
      <c r="C31" s="3">
        <v>0</v>
      </c>
      <c r="D31" s="4079">
        <v>0</v>
      </c>
      <c r="E31" s="6301">
        <v>0</v>
      </c>
      <c r="F31" s="12">
        <v>0</v>
      </c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6" t="s">
        <v>1903</v>
      </c>
      <c r="B33" s="6512"/>
      <c r="C33" s="6804" t="s">
        <v>1</v>
      </c>
      <c r="D33" s="7046" t="s">
        <v>12</v>
      </c>
      <c r="E33" s="7094"/>
      <c r="F33" s="7094"/>
      <c r="G33" s="7094"/>
      <c r="H33" s="7094"/>
      <c r="I33" s="7094"/>
      <c r="J33" s="7094"/>
      <c r="K33" s="7094"/>
      <c r="L33" s="7094"/>
      <c r="M33" s="7094"/>
      <c r="N33" s="7094"/>
      <c r="O33" s="7094"/>
      <c r="P33" s="7095"/>
      <c r="Q33" s="7031" t="s">
        <v>17</v>
      </c>
      <c r="R33" s="6804" t="s">
        <v>1904</v>
      </c>
      <c r="S33" s="6512" t="s">
        <v>2</v>
      </c>
      <c r="T33" s="6512" t="s">
        <v>3</v>
      </c>
      <c r="U33" s="6512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3"/>
      <c r="B34" s="6904"/>
      <c r="C34" s="6806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6"/>
      <c r="R34" s="6806"/>
      <c r="S34" s="7045"/>
      <c r="T34" s="7045"/>
      <c r="U34" s="7045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4" t="s">
        <v>1907</v>
      </c>
      <c r="B35" s="7084"/>
      <c r="C35" s="2225">
        <f>SUM(D35:P35)</f>
        <v>3</v>
      </c>
      <c r="D35" s="2225">
        <f>SUM(D36:D48)</f>
        <v>1</v>
      </c>
      <c r="E35" s="2225">
        <f>SUM(E36:E48)</f>
        <v>0</v>
      </c>
      <c r="F35" s="2225">
        <f t="shared" ref="F35:L35" si="18">SUM(F36:F48)</f>
        <v>0</v>
      </c>
      <c r="G35" s="2225">
        <f t="shared" si="18"/>
        <v>1</v>
      </c>
      <c r="H35" s="2225">
        <f t="shared" si="18"/>
        <v>1</v>
      </c>
      <c r="I35" s="2225">
        <f t="shared" si="18"/>
        <v>0</v>
      </c>
      <c r="J35" s="2225">
        <f t="shared" si="18"/>
        <v>0</v>
      </c>
      <c r="K35" s="2225">
        <f t="shared" si="18"/>
        <v>0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0</v>
      </c>
      <c r="R35" s="2654">
        <f t="shared" ref="R35:U35" si="20">SUM(R36:R48)</f>
        <v>0</v>
      </c>
      <c r="S35" s="2654">
        <f t="shared" si="20"/>
        <v>0</v>
      </c>
      <c r="T35" s="2654">
        <f t="shared" si="20"/>
        <v>0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5" t="s">
        <v>3914</v>
      </c>
      <c r="B36" s="7086"/>
      <c r="C36" s="2206">
        <f>SUM(D36:M36)</f>
        <v>1</v>
      </c>
      <c r="D36" s="2209">
        <v>0</v>
      </c>
      <c r="E36" s="1472">
        <v>0</v>
      </c>
      <c r="F36" s="1472">
        <v>0</v>
      </c>
      <c r="G36" s="1472">
        <v>0</v>
      </c>
      <c r="H36" s="1472">
        <v>1</v>
      </c>
      <c r="I36" s="1472">
        <v>0</v>
      </c>
      <c r="J36" s="1472">
        <v>0</v>
      </c>
      <c r="K36" s="1472">
        <v>0</v>
      </c>
      <c r="L36" s="1472">
        <v>0</v>
      </c>
      <c r="M36" s="1472">
        <v>0</v>
      </c>
      <c r="N36" s="2226"/>
      <c r="O36" s="2227"/>
      <c r="P36" s="2228"/>
      <c r="Q36" s="2210">
        <v>0</v>
      </c>
      <c r="R36" s="2210">
        <v>0</v>
      </c>
      <c r="S36" s="2210">
        <v>0</v>
      </c>
      <c r="T36" s="2210">
        <v>0</v>
      </c>
      <c r="U36" s="2210">
        <v>0</v>
      </c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7" t="s">
        <v>3915</v>
      </c>
      <c r="B37" s="7088"/>
      <c r="C37" s="1124">
        <f t="shared" ref="C37:C50" si="21">SUM(D37:M37)</f>
        <v>0</v>
      </c>
      <c r="D37" s="3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2229"/>
      <c r="O37" s="2230"/>
      <c r="P37" s="2231"/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3" t="s">
        <v>1115</v>
      </c>
      <c r="B38" s="4596" t="s">
        <v>1116</v>
      </c>
      <c r="C38" s="2206">
        <f t="shared" si="21"/>
        <v>0</v>
      </c>
      <c r="D38" s="2209">
        <v>0</v>
      </c>
      <c r="E38" s="1472">
        <v>0</v>
      </c>
      <c r="F38" s="1472">
        <v>0</v>
      </c>
      <c r="G38" s="1472">
        <v>0</v>
      </c>
      <c r="H38" s="1472">
        <v>0</v>
      </c>
      <c r="I38" s="1472">
        <v>0</v>
      </c>
      <c r="J38" s="1472">
        <v>0</v>
      </c>
      <c r="K38" s="1472">
        <v>0</v>
      </c>
      <c r="L38" s="1472">
        <v>0</v>
      </c>
      <c r="M38" s="1472">
        <v>0</v>
      </c>
      <c r="N38" s="2226"/>
      <c r="O38" s="2227"/>
      <c r="P38" s="2228"/>
      <c r="Q38" s="2210">
        <v>0</v>
      </c>
      <c r="R38" s="2210">
        <v>0</v>
      </c>
      <c r="S38" s="2210">
        <v>0</v>
      </c>
      <c r="T38" s="2210">
        <v>0</v>
      </c>
      <c r="U38" s="2210">
        <v>0</v>
      </c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3"/>
      <c r="B39" s="4597" t="s">
        <v>1117</v>
      </c>
      <c r="C39" s="1123">
        <f t="shared" si="21"/>
        <v>0</v>
      </c>
      <c r="D39" s="1113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2233"/>
      <c r="O39" s="1490"/>
      <c r="P39" s="1491"/>
      <c r="Q39" s="8">
        <v>0</v>
      </c>
      <c r="R39" s="8">
        <v>0</v>
      </c>
      <c r="S39" s="8">
        <v>0</v>
      </c>
      <c r="T39" s="8">
        <v>0</v>
      </c>
      <c r="U39" s="8">
        <v>0</v>
      </c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3"/>
      <c r="B40" s="4597" t="s">
        <v>1118</v>
      </c>
      <c r="C40" s="1123">
        <f t="shared" si="21"/>
        <v>0</v>
      </c>
      <c r="D40" s="1113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2233"/>
      <c r="O40" s="1490"/>
      <c r="P40" s="1491"/>
      <c r="Q40" s="8">
        <v>0</v>
      </c>
      <c r="R40" s="8">
        <v>0</v>
      </c>
      <c r="S40" s="8">
        <v>0</v>
      </c>
      <c r="T40" s="8">
        <v>0</v>
      </c>
      <c r="U40" s="8">
        <v>0</v>
      </c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3"/>
      <c r="B41" s="4597" t="s">
        <v>1119</v>
      </c>
      <c r="C41" s="1123">
        <f t="shared" si="21"/>
        <v>1</v>
      </c>
      <c r="D41" s="1113">
        <v>0</v>
      </c>
      <c r="E41" s="1476">
        <v>0</v>
      </c>
      <c r="F41" s="1476">
        <v>0</v>
      </c>
      <c r="G41" s="1476">
        <v>1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2233"/>
      <c r="O41" s="1490"/>
      <c r="P41" s="1491"/>
      <c r="Q41" s="8">
        <v>0</v>
      </c>
      <c r="R41" s="8">
        <v>0</v>
      </c>
      <c r="S41" s="8">
        <v>0</v>
      </c>
      <c r="T41" s="8">
        <v>0</v>
      </c>
      <c r="U41" s="8">
        <v>0</v>
      </c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3"/>
      <c r="B42" s="4597" t="s">
        <v>1120</v>
      </c>
      <c r="C42" s="1123">
        <f t="shared" si="21"/>
        <v>1</v>
      </c>
      <c r="D42" s="1113">
        <v>1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2233"/>
      <c r="O42" s="1490"/>
      <c r="P42" s="1491"/>
      <c r="Q42" s="8">
        <v>0</v>
      </c>
      <c r="R42" s="8">
        <v>0</v>
      </c>
      <c r="S42" s="8">
        <v>0</v>
      </c>
      <c r="T42" s="8">
        <v>0</v>
      </c>
      <c r="U42" s="8">
        <v>0</v>
      </c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3"/>
      <c r="B43" s="4598" t="s">
        <v>1121</v>
      </c>
      <c r="C43" s="1770">
        <f t="shared" si="21"/>
        <v>0</v>
      </c>
      <c r="D43" s="1379">
        <v>0</v>
      </c>
      <c r="E43" s="2234">
        <v>0</v>
      </c>
      <c r="F43" s="2234">
        <v>0</v>
      </c>
      <c r="G43" s="2234">
        <v>0</v>
      </c>
      <c r="H43" s="2234">
        <v>0</v>
      </c>
      <c r="I43" s="2234">
        <v>0</v>
      </c>
      <c r="J43" s="2234">
        <v>0</v>
      </c>
      <c r="K43" s="2234">
        <v>0</v>
      </c>
      <c r="L43" s="2234">
        <v>0</v>
      </c>
      <c r="M43" s="2234">
        <v>0</v>
      </c>
      <c r="N43" s="2235"/>
      <c r="O43" s="2236"/>
      <c r="P43" s="2237"/>
      <c r="Q43" s="1305">
        <v>0</v>
      </c>
      <c r="R43" s="1305">
        <v>0</v>
      </c>
      <c r="S43" s="1305">
        <v>0</v>
      </c>
      <c r="T43" s="1305">
        <v>0</v>
      </c>
      <c r="U43" s="1305">
        <v>0</v>
      </c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3"/>
      <c r="B44" s="55" t="s">
        <v>1908</v>
      </c>
      <c r="C44" s="1124">
        <f>SUM(D44:M44)</f>
        <v>0</v>
      </c>
      <c r="D44" s="3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2229"/>
      <c r="O44" s="2230"/>
      <c r="P44" s="2231"/>
      <c r="Q44" s="12">
        <v>0</v>
      </c>
      <c r="R44" s="12">
        <v>0</v>
      </c>
      <c r="S44" s="12">
        <v>0</v>
      </c>
      <c r="T44" s="12">
        <v>0</v>
      </c>
      <c r="U44" s="12">
        <v>0</v>
      </c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78" t="s">
        <v>1909</v>
      </c>
      <c r="B45" s="4596" t="s">
        <v>21</v>
      </c>
      <c r="C45" s="2206">
        <f t="shared" si="21"/>
        <v>0</v>
      </c>
      <c r="D45" s="2209">
        <v>0</v>
      </c>
      <c r="E45" s="1472">
        <v>0</v>
      </c>
      <c r="F45" s="1472">
        <v>0</v>
      </c>
      <c r="G45" s="1472">
        <v>0</v>
      </c>
      <c r="H45" s="1472">
        <v>0</v>
      </c>
      <c r="I45" s="1472">
        <v>0</v>
      </c>
      <c r="J45" s="1472">
        <v>0</v>
      </c>
      <c r="K45" s="1472">
        <v>0</v>
      </c>
      <c r="L45" s="1472">
        <v>0</v>
      </c>
      <c r="M45" s="1472">
        <v>0</v>
      </c>
      <c r="N45" s="2226"/>
      <c r="O45" s="2227"/>
      <c r="P45" s="2228"/>
      <c r="Q45" s="2210">
        <v>0</v>
      </c>
      <c r="R45" s="2210">
        <v>0</v>
      </c>
      <c r="S45" s="2210">
        <v>0</v>
      </c>
      <c r="T45" s="2210">
        <v>0</v>
      </c>
      <c r="U45" s="2210">
        <v>0</v>
      </c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7"/>
      <c r="B46" s="4599" t="s">
        <v>22</v>
      </c>
      <c r="C46" s="1124">
        <f t="shared" si="21"/>
        <v>0</v>
      </c>
      <c r="D46" s="3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2229"/>
      <c r="O46" s="2230"/>
      <c r="P46" s="2231"/>
      <c r="Q46" s="12">
        <v>0</v>
      </c>
      <c r="R46" s="12">
        <v>0</v>
      </c>
      <c r="S46" s="12">
        <v>0</v>
      </c>
      <c r="T46" s="12">
        <v>0</v>
      </c>
      <c r="U46" s="12">
        <v>0</v>
      </c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2" t="s">
        <v>1910</v>
      </c>
      <c r="B47" s="6303" t="s">
        <v>21</v>
      </c>
      <c r="C47" s="6304">
        <f>SUM(D47:M47)</f>
        <v>0</v>
      </c>
      <c r="D47" s="5950">
        <v>0</v>
      </c>
      <c r="E47" s="5649">
        <v>0</v>
      </c>
      <c r="F47" s="5649">
        <v>0</v>
      </c>
      <c r="G47" s="5649">
        <v>0</v>
      </c>
      <c r="H47" s="5649">
        <v>0</v>
      </c>
      <c r="I47" s="5649">
        <v>0</v>
      </c>
      <c r="J47" s="5649">
        <v>0</v>
      </c>
      <c r="K47" s="5649">
        <v>0</v>
      </c>
      <c r="L47" s="5649">
        <v>0</v>
      </c>
      <c r="M47" s="5649">
        <v>0</v>
      </c>
      <c r="N47" s="6305"/>
      <c r="O47" s="5650"/>
      <c r="P47" s="5651"/>
      <c r="Q47" s="5910">
        <v>0</v>
      </c>
      <c r="R47" s="5910">
        <v>0</v>
      </c>
      <c r="S47" s="5910">
        <v>0</v>
      </c>
      <c r="T47" s="5910">
        <v>0</v>
      </c>
      <c r="U47" s="5910">
        <v>0</v>
      </c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6"/>
      <c r="B48" s="6306" t="s">
        <v>22</v>
      </c>
      <c r="C48" s="6307">
        <f>SUM(D48:M48)</f>
        <v>0</v>
      </c>
      <c r="D48" s="6308">
        <v>0</v>
      </c>
      <c r="E48" s="6309">
        <v>0</v>
      </c>
      <c r="F48" s="6309">
        <v>0</v>
      </c>
      <c r="G48" s="6309">
        <v>0</v>
      </c>
      <c r="H48" s="6309">
        <v>0</v>
      </c>
      <c r="I48" s="6309">
        <v>0</v>
      </c>
      <c r="J48" s="6309">
        <v>0</v>
      </c>
      <c r="K48" s="6309">
        <v>0</v>
      </c>
      <c r="L48" s="6309">
        <v>0</v>
      </c>
      <c r="M48" s="6309">
        <v>0</v>
      </c>
      <c r="N48" s="6310"/>
      <c r="O48" s="6311"/>
      <c r="P48" s="6312"/>
      <c r="Q48" s="6313">
        <v>0</v>
      </c>
      <c r="R48" s="6313">
        <v>0</v>
      </c>
      <c r="S48" s="6313">
        <v>0</v>
      </c>
      <c r="T48" s="6313">
        <v>0</v>
      </c>
      <c r="U48" s="6313">
        <v>0</v>
      </c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7" t="s">
        <v>1911</v>
      </c>
      <c r="B49" s="7078"/>
      <c r="C49" s="5643">
        <f t="shared" si="21"/>
        <v>0</v>
      </c>
      <c r="D49" s="1318">
        <v>0</v>
      </c>
      <c r="E49" s="5644">
        <v>0</v>
      </c>
      <c r="F49" s="5644">
        <v>0</v>
      </c>
      <c r="G49" s="5644">
        <v>0</v>
      </c>
      <c r="H49" s="5644">
        <v>0</v>
      </c>
      <c r="I49" s="5644">
        <v>0</v>
      </c>
      <c r="J49" s="5644">
        <v>0</v>
      </c>
      <c r="K49" s="5644">
        <v>0</v>
      </c>
      <c r="L49" s="5644">
        <v>0</v>
      </c>
      <c r="M49" s="5644">
        <v>0</v>
      </c>
      <c r="N49" s="2239"/>
      <c r="O49" s="5645"/>
      <c r="P49" s="5646"/>
      <c r="Q49" s="4550">
        <v>0</v>
      </c>
      <c r="R49" s="4550">
        <v>0</v>
      </c>
      <c r="S49" s="4550">
        <v>0</v>
      </c>
      <c r="T49" s="4550">
        <v>0</v>
      </c>
      <c r="U49" s="4550">
        <v>0</v>
      </c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79" t="s">
        <v>1912</v>
      </c>
      <c r="B50" s="7080"/>
      <c r="C50" s="2240">
        <f t="shared" si="21"/>
        <v>0</v>
      </c>
      <c r="D50" s="2241">
        <v>0</v>
      </c>
      <c r="E50" s="2242">
        <v>0</v>
      </c>
      <c r="F50" s="2242">
        <v>0</v>
      </c>
      <c r="G50" s="2242">
        <v>0</v>
      </c>
      <c r="H50" s="2242">
        <v>0</v>
      </c>
      <c r="I50" s="2242">
        <v>0</v>
      </c>
      <c r="J50" s="2242">
        <v>0</v>
      </c>
      <c r="K50" s="2242">
        <v>0</v>
      </c>
      <c r="L50" s="2242">
        <v>0</v>
      </c>
      <c r="M50" s="2242">
        <v>0</v>
      </c>
      <c r="N50" s="2243"/>
      <c r="O50" s="2244"/>
      <c r="P50" s="2245"/>
      <c r="Q50" s="1772">
        <v>0</v>
      </c>
      <c r="R50" s="1772">
        <v>0</v>
      </c>
      <c r="S50" s="1772">
        <v>0</v>
      </c>
      <c r="T50" s="1772">
        <v>0</v>
      </c>
      <c r="U50" s="1772">
        <v>0</v>
      </c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1" t="s">
        <v>1913</v>
      </c>
      <c r="B51" s="4600" t="s">
        <v>21</v>
      </c>
      <c r="C51" s="2206">
        <f>SUM(D51:P51)</f>
        <v>0</v>
      </c>
      <c r="D51" s="2209">
        <v>0</v>
      </c>
      <c r="E51" s="1472">
        <v>0</v>
      </c>
      <c r="F51" s="1472">
        <v>0</v>
      </c>
      <c r="G51" s="1472">
        <v>0</v>
      </c>
      <c r="H51" s="1472">
        <v>0</v>
      </c>
      <c r="I51" s="1472">
        <v>0</v>
      </c>
      <c r="J51" s="1472">
        <v>0</v>
      </c>
      <c r="K51" s="1472">
        <v>0</v>
      </c>
      <c r="L51" s="1472">
        <v>0</v>
      </c>
      <c r="M51" s="1472">
        <v>0</v>
      </c>
      <c r="N51" s="2212">
        <v>0</v>
      </c>
      <c r="O51" s="1472">
        <v>0</v>
      </c>
      <c r="P51" s="2220">
        <v>0</v>
      </c>
      <c r="Q51" s="2210">
        <v>0</v>
      </c>
      <c r="R51" s="2210">
        <v>0</v>
      </c>
      <c r="S51" s="2210">
        <v>0</v>
      </c>
      <c r="T51" s="2210">
        <v>0</v>
      </c>
      <c r="U51" s="2210">
        <v>0</v>
      </c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799"/>
      <c r="B52" s="4601" t="s">
        <v>22</v>
      </c>
      <c r="C52" s="2240">
        <f>SUM(D52:P52)</f>
        <v>0</v>
      </c>
      <c r="D52" s="2241">
        <v>0</v>
      </c>
      <c r="E52" s="2242">
        <v>0</v>
      </c>
      <c r="F52" s="2242">
        <v>0</v>
      </c>
      <c r="G52" s="2242">
        <v>0</v>
      </c>
      <c r="H52" s="2242">
        <v>0</v>
      </c>
      <c r="I52" s="2242">
        <v>0</v>
      </c>
      <c r="J52" s="2242">
        <v>0</v>
      </c>
      <c r="K52" s="2242">
        <v>0</v>
      </c>
      <c r="L52" s="2242">
        <v>0</v>
      </c>
      <c r="M52" s="2242">
        <v>0</v>
      </c>
      <c r="N52" s="2246">
        <v>0</v>
      </c>
      <c r="O52" s="2242">
        <v>0</v>
      </c>
      <c r="P52" s="2247">
        <v>0</v>
      </c>
      <c r="Q52" s="1772">
        <v>0</v>
      </c>
      <c r="R52" s="1772">
        <v>0</v>
      </c>
      <c r="S52" s="1772">
        <v>0</v>
      </c>
      <c r="T52" s="1772">
        <v>0</v>
      </c>
      <c r="U52" s="1772">
        <v>0</v>
      </c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78" t="s">
        <v>1914</v>
      </c>
      <c r="B53" s="4602" t="s">
        <v>21</v>
      </c>
      <c r="C53" s="2206">
        <f>SUM(D53:P53)</f>
        <v>0</v>
      </c>
      <c r="D53" s="2209">
        <v>0</v>
      </c>
      <c r="E53" s="1472">
        <v>0</v>
      </c>
      <c r="F53" s="1472">
        <v>0</v>
      </c>
      <c r="G53" s="1472">
        <v>0</v>
      </c>
      <c r="H53" s="1472">
        <v>0</v>
      </c>
      <c r="I53" s="1472">
        <v>0</v>
      </c>
      <c r="J53" s="1472">
        <v>0</v>
      </c>
      <c r="K53" s="1472">
        <v>0</v>
      </c>
      <c r="L53" s="1472">
        <v>0</v>
      </c>
      <c r="M53" s="1472">
        <v>0</v>
      </c>
      <c r="N53" s="2212">
        <v>0</v>
      </c>
      <c r="O53" s="1472">
        <v>0</v>
      </c>
      <c r="P53" s="2220">
        <v>0</v>
      </c>
      <c r="Q53" s="2210">
        <v>0</v>
      </c>
      <c r="R53" s="2210">
        <v>0</v>
      </c>
      <c r="S53" s="2210">
        <v>0</v>
      </c>
      <c r="T53" s="2210">
        <v>0</v>
      </c>
      <c r="U53" s="2210">
        <v>0</v>
      </c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7"/>
      <c r="B54" s="4603" t="s">
        <v>22</v>
      </c>
      <c r="C54" s="2240">
        <f>SUM(D54:P54)</f>
        <v>0</v>
      </c>
      <c r="D54" s="2241">
        <v>0</v>
      </c>
      <c r="E54" s="2242">
        <v>0</v>
      </c>
      <c r="F54" s="2242">
        <v>0</v>
      </c>
      <c r="G54" s="2242">
        <v>0</v>
      </c>
      <c r="H54" s="2242">
        <v>0</v>
      </c>
      <c r="I54" s="2242">
        <v>0</v>
      </c>
      <c r="J54" s="2242">
        <v>0</v>
      </c>
      <c r="K54" s="2242">
        <v>0</v>
      </c>
      <c r="L54" s="2242">
        <v>0</v>
      </c>
      <c r="M54" s="2242">
        <v>0</v>
      </c>
      <c r="N54" s="2246">
        <v>0</v>
      </c>
      <c r="O54" s="2242">
        <v>0</v>
      </c>
      <c r="P54" s="2247">
        <v>0</v>
      </c>
      <c r="Q54" s="1772">
        <v>0</v>
      </c>
      <c r="R54" s="1772">
        <v>0</v>
      </c>
      <c r="S54" s="1772">
        <v>0</v>
      </c>
      <c r="T54" s="1772">
        <v>0</v>
      </c>
      <c r="U54" s="1772">
        <v>0</v>
      </c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7" t="s">
        <v>1915</v>
      </c>
      <c r="B55" s="7098"/>
      <c r="C55" s="2240">
        <f>SUM(D55:P55)</f>
        <v>0</v>
      </c>
      <c r="D55" s="2241">
        <v>0</v>
      </c>
      <c r="E55" s="2242">
        <v>0</v>
      </c>
      <c r="F55" s="2242">
        <v>0</v>
      </c>
      <c r="G55" s="2242">
        <v>0</v>
      </c>
      <c r="H55" s="2242">
        <v>0</v>
      </c>
      <c r="I55" s="2242">
        <v>0</v>
      </c>
      <c r="J55" s="2242">
        <v>0</v>
      </c>
      <c r="K55" s="2242">
        <v>0</v>
      </c>
      <c r="L55" s="2242">
        <v>0</v>
      </c>
      <c r="M55" s="2242">
        <v>0</v>
      </c>
      <c r="N55" s="2246">
        <v>0</v>
      </c>
      <c r="O55" s="2242">
        <v>0</v>
      </c>
      <c r="P55" s="2247">
        <v>0</v>
      </c>
      <c r="Q55" s="1772">
        <v>0</v>
      </c>
      <c r="R55" s="1772">
        <v>0</v>
      </c>
      <c r="S55" s="1772">
        <v>0</v>
      </c>
      <c r="T55" s="1772">
        <v>0</v>
      </c>
      <c r="U55" s="1772">
        <v>0</v>
      </c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6" t="s">
        <v>1903</v>
      </c>
      <c r="B57" s="6512"/>
      <c r="C57" s="6804" t="s">
        <v>1</v>
      </c>
      <c r="D57" s="7046" t="s">
        <v>12</v>
      </c>
      <c r="E57" s="7094"/>
      <c r="F57" s="7094"/>
      <c r="G57" s="7094"/>
      <c r="H57" s="7094"/>
      <c r="I57" s="7094"/>
      <c r="J57" s="7094"/>
      <c r="K57" s="7094"/>
      <c r="L57" s="7094"/>
      <c r="M57" s="7094"/>
      <c r="N57" s="7094"/>
      <c r="O57" s="7094"/>
      <c r="P57" s="7095"/>
      <c r="Q57" s="6512" t="s">
        <v>2</v>
      </c>
      <c r="R57" s="6512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3"/>
      <c r="B58" s="6904"/>
      <c r="C58" s="6806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5"/>
      <c r="R58" s="7045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4" t="s">
        <v>1907</v>
      </c>
      <c r="B59" s="7084"/>
      <c r="C59" s="2225">
        <f>SUM(D59:P59)</f>
        <v>0</v>
      </c>
      <c r="D59" s="2225">
        <f>SUM(D60:D72)</f>
        <v>0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0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0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5" t="s">
        <v>3914</v>
      </c>
      <c r="B60" s="7086"/>
      <c r="C60" s="2206">
        <f>SUM(D60:M60)</f>
        <v>0</v>
      </c>
      <c r="D60" s="2209">
        <v>0</v>
      </c>
      <c r="E60" s="1472">
        <v>0</v>
      </c>
      <c r="F60" s="1472">
        <v>0</v>
      </c>
      <c r="G60" s="1472">
        <v>0</v>
      </c>
      <c r="H60" s="1472">
        <v>0</v>
      </c>
      <c r="I60" s="1472">
        <v>0</v>
      </c>
      <c r="J60" s="1472">
        <v>0</v>
      </c>
      <c r="K60" s="1472">
        <v>0</v>
      </c>
      <c r="L60" s="1472">
        <v>0</v>
      </c>
      <c r="M60" s="1472">
        <v>0</v>
      </c>
      <c r="N60" s="2226"/>
      <c r="O60" s="2227"/>
      <c r="P60" s="2228"/>
      <c r="Q60" s="2210">
        <v>0</v>
      </c>
      <c r="R60" s="2210">
        <v>0</v>
      </c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7" t="s">
        <v>3915</v>
      </c>
      <c r="B61" s="7088"/>
      <c r="C61" s="1124">
        <f>SUM(D61:M61)</f>
        <v>0</v>
      </c>
      <c r="D61" s="3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2229"/>
      <c r="O61" s="2230"/>
      <c r="P61" s="2231"/>
      <c r="Q61" s="1107">
        <v>0</v>
      </c>
      <c r="R61" s="1107">
        <v>0</v>
      </c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3" t="s">
        <v>1115</v>
      </c>
      <c r="B62" s="4596" t="s">
        <v>1116</v>
      </c>
      <c r="C62" s="2206">
        <f t="shared" ref="C62:C74" si="40">SUM(D62:M62)</f>
        <v>0</v>
      </c>
      <c r="D62" s="2209">
        <v>0</v>
      </c>
      <c r="E62" s="1472">
        <v>0</v>
      </c>
      <c r="F62" s="1472">
        <v>0</v>
      </c>
      <c r="G62" s="1472">
        <v>0</v>
      </c>
      <c r="H62" s="1472">
        <v>0</v>
      </c>
      <c r="I62" s="1472">
        <v>0</v>
      </c>
      <c r="J62" s="1472">
        <v>0</v>
      </c>
      <c r="K62" s="1472">
        <v>0</v>
      </c>
      <c r="L62" s="1472">
        <v>0</v>
      </c>
      <c r="M62" s="1472">
        <v>0</v>
      </c>
      <c r="N62" s="2226"/>
      <c r="O62" s="2227"/>
      <c r="P62" s="2228"/>
      <c r="Q62" s="2210">
        <v>0</v>
      </c>
      <c r="R62" s="2210">
        <v>0</v>
      </c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3"/>
      <c r="B63" s="4597" t="s">
        <v>1117</v>
      </c>
      <c r="C63" s="1123">
        <f t="shared" si="40"/>
        <v>0</v>
      </c>
      <c r="D63" s="1113">
        <v>0</v>
      </c>
      <c r="E63" s="1476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2233"/>
      <c r="O63" s="1490"/>
      <c r="P63" s="1491"/>
      <c r="Q63" s="8">
        <v>0</v>
      </c>
      <c r="R63" s="8">
        <v>0</v>
      </c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3"/>
      <c r="B64" s="4597" t="s">
        <v>1118</v>
      </c>
      <c r="C64" s="1123">
        <f t="shared" si="40"/>
        <v>0</v>
      </c>
      <c r="D64" s="1113">
        <v>0</v>
      </c>
      <c r="E64" s="1476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2233"/>
      <c r="O64" s="1490"/>
      <c r="P64" s="1491"/>
      <c r="Q64" s="8">
        <v>0</v>
      </c>
      <c r="R64" s="8">
        <v>0</v>
      </c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3"/>
      <c r="B65" s="4597" t="s">
        <v>1119</v>
      </c>
      <c r="C65" s="1123">
        <f t="shared" si="40"/>
        <v>0</v>
      </c>
      <c r="D65" s="1113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2233"/>
      <c r="O65" s="1490"/>
      <c r="P65" s="1491"/>
      <c r="Q65" s="8">
        <v>0</v>
      </c>
      <c r="R65" s="8">
        <v>0</v>
      </c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3"/>
      <c r="B66" s="4597" t="s">
        <v>1120</v>
      </c>
      <c r="C66" s="1123">
        <f t="shared" si="40"/>
        <v>0</v>
      </c>
      <c r="D66" s="1113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2233"/>
      <c r="O66" s="1490"/>
      <c r="P66" s="1491"/>
      <c r="Q66" s="8">
        <v>0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3"/>
      <c r="B67" s="4598" t="s">
        <v>1121</v>
      </c>
      <c r="C67" s="1770">
        <f t="shared" si="40"/>
        <v>0</v>
      </c>
      <c r="D67" s="1379">
        <v>0</v>
      </c>
      <c r="E67" s="2234">
        <v>0</v>
      </c>
      <c r="F67" s="2234">
        <v>0</v>
      </c>
      <c r="G67" s="2234">
        <v>0</v>
      </c>
      <c r="H67" s="2234">
        <v>0</v>
      </c>
      <c r="I67" s="2234">
        <v>0</v>
      </c>
      <c r="J67" s="2234">
        <v>0</v>
      </c>
      <c r="K67" s="2234">
        <v>0</v>
      </c>
      <c r="L67" s="2234">
        <v>0</v>
      </c>
      <c r="M67" s="2234">
        <v>0</v>
      </c>
      <c r="N67" s="2235"/>
      <c r="O67" s="2236"/>
      <c r="P67" s="2237"/>
      <c r="Q67" s="1305">
        <v>0</v>
      </c>
      <c r="R67" s="1305">
        <v>0</v>
      </c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3"/>
      <c r="B68" s="55" t="s">
        <v>1908</v>
      </c>
      <c r="C68" s="1124">
        <f>SUM(D68:M68)</f>
        <v>0</v>
      </c>
      <c r="D68" s="3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2229"/>
      <c r="O68" s="2230"/>
      <c r="P68" s="2231"/>
      <c r="Q68" s="12">
        <v>0</v>
      </c>
      <c r="R68" s="12">
        <v>0</v>
      </c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78" t="s">
        <v>1909</v>
      </c>
      <c r="B69" s="4596" t="s">
        <v>21</v>
      </c>
      <c r="C69" s="2206">
        <f t="shared" si="40"/>
        <v>0</v>
      </c>
      <c r="D69" s="2209">
        <v>0</v>
      </c>
      <c r="E69" s="1472">
        <v>0</v>
      </c>
      <c r="F69" s="1472">
        <v>0</v>
      </c>
      <c r="G69" s="1472">
        <v>0</v>
      </c>
      <c r="H69" s="1472">
        <v>0</v>
      </c>
      <c r="I69" s="1472">
        <v>0</v>
      </c>
      <c r="J69" s="1472">
        <v>0</v>
      </c>
      <c r="K69" s="1472">
        <v>0</v>
      </c>
      <c r="L69" s="1472">
        <v>0</v>
      </c>
      <c r="M69" s="1472">
        <v>0</v>
      </c>
      <c r="N69" s="2226"/>
      <c r="O69" s="2227"/>
      <c r="P69" s="2228"/>
      <c r="Q69" s="2210">
        <v>0</v>
      </c>
      <c r="R69" s="2210">
        <v>0</v>
      </c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7"/>
      <c r="B70" s="4599" t="s">
        <v>22</v>
      </c>
      <c r="C70" s="1124">
        <f t="shared" si="40"/>
        <v>0</v>
      </c>
      <c r="D70" s="3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2229"/>
      <c r="O70" s="2230"/>
      <c r="P70" s="2231"/>
      <c r="Q70" s="12">
        <v>0</v>
      </c>
      <c r="R70" s="12">
        <v>0</v>
      </c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2" t="s">
        <v>1910</v>
      </c>
      <c r="B71" s="6303" t="s">
        <v>21</v>
      </c>
      <c r="C71" s="6304">
        <f t="shared" si="40"/>
        <v>0</v>
      </c>
      <c r="D71" s="5649">
        <v>0</v>
      </c>
      <c r="E71" s="5649">
        <v>0</v>
      </c>
      <c r="F71" s="5649">
        <v>0</v>
      </c>
      <c r="G71" s="5649">
        <v>0</v>
      </c>
      <c r="H71" s="5649">
        <v>0</v>
      </c>
      <c r="I71" s="5649">
        <v>0</v>
      </c>
      <c r="J71" s="5649">
        <v>0</v>
      </c>
      <c r="K71" s="5649">
        <v>0</v>
      </c>
      <c r="L71" s="5649">
        <v>0</v>
      </c>
      <c r="M71" s="5649">
        <v>0</v>
      </c>
      <c r="N71" s="6305"/>
      <c r="O71" s="5650"/>
      <c r="P71" s="5651"/>
      <c r="Q71" s="5910">
        <v>0</v>
      </c>
      <c r="R71" s="5910">
        <v>0</v>
      </c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6"/>
      <c r="B72" s="6306" t="s">
        <v>22</v>
      </c>
      <c r="C72" s="6307">
        <f t="shared" si="40"/>
        <v>0</v>
      </c>
      <c r="D72" s="6309">
        <v>0</v>
      </c>
      <c r="E72" s="6309">
        <v>0</v>
      </c>
      <c r="F72" s="6309">
        <v>0</v>
      </c>
      <c r="G72" s="6309">
        <v>0</v>
      </c>
      <c r="H72" s="6309">
        <v>0</v>
      </c>
      <c r="I72" s="6309">
        <v>0</v>
      </c>
      <c r="J72" s="6309">
        <v>0</v>
      </c>
      <c r="K72" s="6309">
        <v>0</v>
      </c>
      <c r="L72" s="6309">
        <v>0</v>
      </c>
      <c r="M72" s="6309">
        <v>0</v>
      </c>
      <c r="N72" s="6310"/>
      <c r="O72" s="6311"/>
      <c r="P72" s="6312"/>
      <c r="Q72" s="6314">
        <v>0</v>
      </c>
      <c r="R72" s="6314">
        <v>0</v>
      </c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7" t="s">
        <v>1916</v>
      </c>
      <c r="B73" s="7078"/>
      <c r="C73" s="5643">
        <f t="shared" si="40"/>
        <v>0</v>
      </c>
      <c r="D73" s="5644">
        <v>0</v>
      </c>
      <c r="E73" s="5644">
        <v>0</v>
      </c>
      <c r="F73" s="5644">
        <v>0</v>
      </c>
      <c r="G73" s="5644">
        <v>0</v>
      </c>
      <c r="H73" s="5644">
        <v>0</v>
      </c>
      <c r="I73" s="5644">
        <v>0</v>
      </c>
      <c r="J73" s="5644">
        <v>0</v>
      </c>
      <c r="K73" s="5644">
        <v>0</v>
      </c>
      <c r="L73" s="5644">
        <v>0</v>
      </c>
      <c r="M73" s="5644">
        <v>0</v>
      </c>
      <c r="N73" s="2239"/>
      <c r="O73" s="5645"/>
      <c r="P73" s="5646"/>
      <c r="Q73" s="4550">
        <v>0</v>
      </c>
      <c r="R73" s="4550">
        <v>0</v>
      </c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79" t="s">
        <v>1912</v>
      </c>
      <c r="B74" s="7080"/>
      <c r="C74" s="2240">
        <f t="shared" si="40"/>
        <v>0</v>
      </c>
      <c r="D74" s="2242">
        <v>0</v>
      </c>
      <c r="E74" s="2242">
        <v>0</v>
      </c>
      <c r="F74" s="2242">
        <v>0</v>
      </c>
      <c r="G74" s="2242">
        <v>0</v>
      </c>
      <c r="H74" s="2242">
        <v>0</v>
      </c>
      <c r="I74" s="2242">
        <v>0</v>
      </c>
      <c r="J74" s="2242">
        <v>0</v>
      </c>
      <c r="K74" s="2242">
        <v>0</v>
      </c>
      <c r="L74" s="2242">
        <v>0</v>
      </c>
      <c r="M74" s="2242">
        <v>0</v>
      </c>
      <c r="N74" s="2243"/>
      <c r="O74" s="2244"/>
      <c r="P74" s="2245"/>
      <c r="Q74" s="12">
        <v>0</v>
      </c>
      <c r="R74" s="12">
        <v>0</v>
      </c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1" t="s">
        <v>1913</v>
      </c>
      <c r="B75" s="4600" t="s">
        <v>21</v>
      </c>
      <c r="C75" s="2206">
        <f>SUM(D75:P75)</f>
        <v>0</v>
      </c>
      <c r="D75" s="2209">
        <v>0</v>
      </c>
      <c r="E75" s="1472">
        <v>0</v>
      </c>
      <c r="F75" s="1472">
        <v>0</v>
      </c>
      <c r="G75" s="1472">
        <v>0</v>
      </c>
      <c r="H75" s="1472">
        <v>0</v>
      </c>
      <c r="I75" s="1472">
        <v>0</v>
      </c>
      <c r="J75" s="1472">
        <v>0</v>
      </c>
      <c r="K75" s="1472">
        <v>0</v>
      </c>
      <c r="L75" s="1472">
        <v>0</v>
      </c>
      <c r="M75" s="1472">
        <v>0</v>
      </c>
      <c r="N75" s="2212">
        <v>0</v>
      </c>
      <c r="O75" s="1472">
        <v>0</v>
      </c>
      <c r="P75" s="2220">
        <v>0</v>
      </c>
      <c r="Q75" s="2210">
        <v>0</v>
      </c>
      <c r="R75" s="2210">
        <v>0</v>
      </c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799"/>
      <c r="B76" s="4601" t="s">
        <v>22</v>
      </c>
      <c r="C76" s="2240">
        <f>SUM(D76:P76)</f>
        <v>0</v>
      </c>
      <c r="D76" s="2241">
        <v>0</v>
      </c>
      <c r="E76" s="2242">
        <v>0</v>
      </c>
      <c r="F76" s="2242">
        <v>0</v>
      </c>
      <c r="G76" s="2242">
        <v>0</v>
      </c>
      <c r="H76" s="2242">
        <v>0</v>
      </c>
      <c r="I76" s="2242">
        <v>0</v>
      </c>
      <c r="J76" s="2242">
        <v>0</v>
      </c>
      <c r="K76" s="2242">
        <v>0</v>
      </c>
      <c r="L76" s="2242">
        <v>0</v>
      </c>
      <c r="M76" s="2242">
        <v>0</v>
      </c>
      <c r="N76" s="2246">
        <v>0</v>
      </c>
      <c r="O76" s="2242">
        <v>0</v>
      </c>
      <c r="P76" s="2247">
        <v>0</v>
      </c>
      <c r="Q76" s="1772">
        <v>0</v>
      </c>
      <c r="R76" s="1772">
        <v>0</v>
      </c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78" t="s">
        <v>1914</v>
      </c>
      <c r="B77" s="4602" t="s">
        <v>21</v>
      </c>
      <c r="C77" s="2206">
        <f>SUM(D77:P77)</f>
        <v>0</v>
      </c>
      <c r="D77" s="1472">
        <v>0</v>
      </c>
      <c r="E77" s="1472">
        <v>0</v>
      </c>
      <c r="F77" s="1472">
        <v>0</v>
      </c>
      <c r="G77" s="1472">
        <v>0</v>
      </c>
      <c r="H77" s="1472">
        <v>0</v>
      </c>
      <c r="I77" s="1472">
        <v>0</v>
      </c>
      <c r="J77" s="1472">
        <v>0</v>
      </c>
      <c r="K77" s="1472">
        <v>0</v>
      </c>
      <c r="L77" s="1472">
        <v>0</v>
      </c>
      <c r="M77" s="1472">
        <v>0</v>
      </c>
      <c r="N77" s="2212">
        <v>0</v>
      </c>
      <c r="O77" s="1472">
        <v>0</v>
      </c>
      <c r="P77" s="2220">
        <v>0</v>
      </c>
      <c r="Q77" s="1107">
        <v>0</v>
      </c>
      <c r="R77" s="1107">
        <v>0</v>
      </c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7"/>
      <c r="B78" s="4603" t="s">
        <v>22</v>
      </c>
      <c r="C78" s="2240">
        <f>SUM(D78:P78)</f>
        <v>0</v>
      </c>
      <c r="D78" s="2242">
        <v>0</v>
      </c>
      <c r="E78" s="2242">
        <v>0</v>
      </c>
      <c r="F78" s="2242">
        <v>0</v>
      </c>
      <c r="G78" s="2242">
        <v>0</v>
      </c>
      <c r="H78" s="2242">
        <v>0</v>
      </c>
      <c r="I78" s="2242">
        <v>0</v>
      </c>
      <c r="J78" s="2242">
        <v>0</v>
      </c>
      <c r="K78" s="2242">
        <v>0</v>
      </c>
      <c r="L78" s="2242">
        <v>0</v>
      </c>
      <c r="M78" s="2242">
        <v>0</v>
      </c>
      <c r="N78" s="2246">
        <v>0</v>
      </c>
      <c r="O78" s="2242">
        <v>0</v>
      </c>
      <c r="P78" s="2247">
        <v>0</v>
      </c>
      <c r="Q78" s="1772">
        <v>0</v>
      </c>
      <c r="R78" s="1772">
        <v>0</v>
      </c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2" t="s">
        <v>1915</v>
      </c>
      <c r="B79" s="7083"/>
      <c r="C79" s="2240">
        <f>SUM(D79:P79)</f>
        <v>0</v>
      </c>
      <c r="D79" s="2241">
        <v>0</v>
      </c>
      <c r="E79" s="2242">
        <v>0</v>
      </c>
      <c r="F79" s="2242">
        <v>0</v>
      </c>
      <c r="G79" s="2242">
        <v>0</v>
      </c>
      <c r="H79" s="2242">
        <v>0</v>
      </c>
      <c r="I79" s="2242">
        <v>0</v>
      </c>
      <c r="J79" s="2242">
        <v>0</v>
      </c>
      <c r="K79" s="2242">
        <v>0</v>
      </c>
      <c r="L79" s="2242">
        <v>0</v>
      </c>
      <c r="M79" s="2242">
        <v>0</v>
      </c>
      <c r="N79" s="2246">
        <v>0</v>
      </c>
      <c r="O79" s="2242">
        <v>0</v>
      </c>
      <c r="P79" s="2247">
        <v>0</v>
      </c>
      <c r="Q79" s="1772">
        <v>0</v>
      </c>
      <c r="R79" s="1772">
        <v>0</v>
      </c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6" t="s">
        <v>1919</v>
      </c>
      <c r="B84" s="6512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4" t="s">
        <v>1922</v>
      </c>
      <c r="B85" s="7035"/>
      <c r="C85" s="2225">
        <f>SUM(D85:E85)</f>
        <v>0</v>
      </c>
      <c r="D85" s="2223">
        <v>0</v>
      </c>
      <c r="E85" s="2224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3" t="s">
        <v>1924</v>
      </c>
      <c r="B87" s="7074"/>
      <c r="C87" s="7073" t="s">
        <v>1925</v>
      </c>
      <c r="D87" s="7075"/>
      <c r="E87" s="7074"/>
      <c r="F87" s="7062" t="s">
        <v>2234</v>
      </c>
      <c r="G87" s="7062"/>
      <c r="H87" s="7062"/>
      <c r="I87" s="7062"/>
      <c r="J87" s="7062"/>
      <c r="K87" s="7062"/>
      <c r="L87" s="7063" t="s">
        <v>2235</v>
      </c>
      <c r="M87" s="7063"/>
      <c r="N87" s="7063"/>
      <c r="O87" s="7063"/>
      <c r="P87" s="7063"/>
      <c r="Q87" s="7064"/>
      <c r="R87" s="7065" t="s">
        <v>1926</v>
      </c>
      <c r="S87" s="7065"/>
      <c r="T87" s="7065"/>
      <c r="U87" s="7065"/>
      <c r="V87" s="7065"/>
      <c r="W87" s="7066"/>
      <c r="X87" s="7067" t="s">
        <v>31</v>
      </c>
      <c r="Y87" s="7067"/>
      <c r="Z87" s="7067"/>
      <c r="AA87" s="7068"/>
      <c r="AB87" s="7069" t="s">
        <v>1927</v>
      </c>
      <c r="AC87" s="7070"/>
      <c r="AD87" s="7089" t="s">
        <v>2</v>
      </c>
      <c r="AE87" s="7090" t="s">
        <v>3</v>
      </c>
    </row>
    <row r="88" spans="1:83" s="17" customFormat="1" ht="18" customHeight="1" x14ac:dyDescent="0.2">
      <c r="A88" s="6954"/>
      <c r="B88" s="6904"/>
      <c r="C88" s="6921"/>
      <c r="D88" s="7053"/>
      <c r="E88" s="6513"/>
      <c r="F88" s="7060" t="s">
        <v>2236</v>
      </c>
      <c r="G88" s="7061"/>
      <c r="H88" s="7060" t="s">
        <v>2237</v>
      </c>
      <c r="I88" s="7061"/>
      <c r="J88" s="7060" t="s">
        <v>2238</v>
      </c>
      <c r="K88" s="7061"/>
      <c r="L88" s="7060" t="s">
        <v>2236</v>
      </c>
      <c r="M88" s="7061"/>
      <c r="N88" s="7060" t="s">
        <v>2237</v>
      </c>
      <c r="O88" s="7061"/>
      <c r="P88" s="7060" t="s">
        <v>2239</v>
      </c>
      <c r="Q88" s="7061"/>
      <c r="R88" s="7060" t="s">
        <v>2236</v>
      </c>
      <c r="S88" s="7061"/>
      <c r="T88" s="7060" t="s">
        <v>2237</v>
      </c>
      <c r="U88" s="7061"/>
      <c r="V88" s="7060" t="s">
        <v>2239</v>
      </c>
      <c r="W88" s="6934"/>
      <c r="X88" s="6437" t="s">
        <v>1928</v>
      </c>
      <c r="Y88" s="6437"/>
      <c r="Z88" s="6437"/>
      <c r="AA88" s="7092"/>
      <c r="AB88" s="7071"/>
      <c r="AC88" s="7072"/>
      <c r="AD88" s="6455"/>
      <c r="AE88" s="6528"/>
    </row>
    <row r="89" spans="1:83" s="17" customFormat="1" ht="36.75" customHeight="1" x14ac:dyDescent="0.2">
      <c r="A89" s="6921"/>
      <c r="B89" s="6513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0"/>
      <c r="AE89" s="7091"/>
    </row>
    <row r="90" spans="1:83" s="17" customFormat="1" ht="18" customHeight="1" x14ac:dyDescent="0.25">
      <c r="A90" s="7058" t="s">
        <v>1932</v>
      </c>
      <c r="B90" s="7059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>
        <v>0</v>
      </c>
      <c r="G90" s="2831">
        <v>0</v>
      </c>
      <c r="H90" s="2849">
        <v>0</v>
      </c>
      <c r="I90" s="2831">
        <v>0</v>
      </c>
      <c r="J90" s="2849">
        <v>0</v>
      </c>
      <c r="K90" s="2831">
        <v>0</v>
      </c>
      <c r="L90" s="2849">
        <v>0</v>
      </c>
      <c r="M90" s="2831">
        <v>0</v>
      </c>
      <c r="N90" s="2849">
        <v>0</v>
      </c>
      <c r="O90" s="2831">
        <v>0</v>
      </c>
      <c r="P90" s="2849">
        <v>0</v>
      </c>
      <c r="Q90" s="2831">
        <v>0</v>
      </c>
      <c r="R90" s="2849">
        <v>0</v>
      </c>
      <c r="S90" s="2831">
        <v>0</v>
      </c>
      <c r="T90" s="2849">
        <v>0</v>
      </c>
      <c r="U90" s="4431">
        <v>0</v>
      </c>
      <c r="V90" s="4434">
        <v>0</v>
      </c>
      <c r="W90" s="4435">
        <v>0</v>
      </c>
      <c r="X90" s="2851">
        <v>0</v>
      </c>
      <c r="Y90" s="2849">
        <v>0</v>
      </c>
      <c r="Z90" s="2852">
        <v>0</v>
      </c>
      <c r="AA90" s="2852">
        <v>0</v>
      </c>
      <c r="AB90" s="2852">
        <v>0</v>
      </c>
      <c r="AC90" s="2748">
        <v>0</v>
      </c>
      <c r="AD90" s="2849">
        <v>0</v>
      </c>
      <c r="AE90" s="2422">
        <v>0</v>
      </c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4" t="s">
        <v>1933</v>
      </c>
      <c r="B91" s="6981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>
        <v>0</v>
      </c>
      <c r="G91" s="8">
        <v>0</v>
      </c>
      <c r="H91" s="1113">
        <v>0</v>
      </c>
      <c r="I91" s="8">
        <v>0</v>
      </c>
      <c r="J91" s="1113">
        <v>0</v>
      </c>
      <c r="K91" s="8">
        <v>0</v>
      </c>
      <c r="L91" s="1113">
        <v>0</v>
      </c>
      <c r="M91" s="8">
        <v>0</v>
      </c>
      <c r="N91" s="1113">
        <v>0</v>
      </c>
      <c r="O91" s="8">
        <v>0</v>
      </c>
      <c r="P91" s="1113">
        <v>0</v>
      </c>
      <c r="Q91" s="8">
        <v>0</v>
      </c>
      <c r="R91" s="1113">
        <v>0</v>
      </c>
      <c r="S91" s="8">
        <v>0</v>
      </c>
      <c r="T91" s="1113">
        <v>0</v>
      </c>
      <c r="U91" s="4073">
        <v>0</v>
      </c>
      <c r="V91" s="4059">
        <v>0</v>
      </c>
      <c r="W91" s="4061">
        <v>0</v>
      </c>
      <c r="X91" s="2204">
        <v>0</v>
      </c>
      <c r="Y91" s="1113">
        <v>0</v>
      </c>
      <c r="Z91" s="1302">
        <v>0</v>
      </c>
      <c r="AA91" s="1302">
        <v>0</v>
      </c>
      <c r="AB91" s="1302">
        <v>0</v>
      </c>
      <c r="AC91" s="1110">
        <v>0</v>
      </c>
      <c r="AD91" s="1113">
        <v>0</v>
      </c>
      <c r="AE91" s="1117">
        <v>0</v>
      </c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4" t="s">
        <v>1934</v>
      </c>
      <c r="B92" s="6981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>
        <v>0</v>
      </c>
      <c r="G92" s="8">
        <v>0</v>
      </c>
      <c r="H92" s="1113">
        <v>0</v>
      </c>
      <c r="I92" s="8">
        <v>0</v>
      </c>
      <c r="J92" s="1113">
        <v>0</v>
      </c>
      <c r="K92" s="8">
        <v>0</v>
      </c>
      <c r="L92" s="1113">
        <v>0</v>
      </c>
      <c r="M92" s="8">
        <v>0</v>
      </c>
      <c r="N92" s="1113">
        <v>0</v>
      </c>
      <c r="O92" s="8">
        <v>0</v>
      </c>
      <c r="P92" s="1113">
        <v>0</v>
      </c>
      <c r="Q92" s="8">
        <v>0</v>
      </c>
      <c r="R92" s="1113">
        <v>0</v>
      </c>
      <c r="S92" s="8">
        <v>0</v>
      </c>
      <c r="T92" s="1113">
        <v>0</v>
      </c>
      <c r="U92" s="4073">
        <v>0</v>
      </c>
      <c r="V92" s="4059">
        <v>0</v>
      </c>
      <c r="W92" s="4061">
        <v>0</v>
      </c>
      <c r="X92" s="2204">
        <v>0</v>
      </c>
      <c r="Y92" s="1113">
        <v>0</v>
      </c>
      <c r="Z92" s="1302">
        <v>0</v>
      </c>
      <c r="AA92" s="1302">
        <v>0</v>
      </c>
      <c r="AB92" s="1302">
        <v>0</v>
      </c>
      <c r="AC92" s="1110">
        <v>0</v>
      </c>
      <c r="AD92" s="1113">
        <v>0</v>
      </c>
      <c r="AE92" s="1117">
        <v>0</v>
      </c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2" t="s">
        <v>1935</v>
      </c>
      <c r="B93" s="7055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>
        <v>0</v>
      </c>
      <c r="G93" s="2854">
        <v>0</v>
      </c>
      <c r="H93" s="3">
        <v>0</v>
      </c>
      <c r="I93" s="2854">
        <v>0</v>
      </c>
      <c r="J93" s="3">
        <v>0</v>
      </c>
      <c r="K93" s="2854">
        <v>0</v>
      </c>
      <c r="L93" s="3">
        <v>0</v>
      </c>
      <c r="M93" s="2854">
        <v>0</v>
      </c>
      <c r="N93" s="3">
        <v>0</v>
      </c>
      <c r="O93" s="2854">
        <v>0</v>
      </c>
      <c r="P93" s="3">
        <v>0</v>
      </c>
      <c r="Q93" s="2854">
        <v>0</v>
      </c>
      <c r="R93" s="3">
        <v>0</v>
      </c>
      <c r="S93" s="2854">
        <v>0</v>
      </c>
      <c r="T93" s="3">
        <v>0</v>
      </c>
      <c r="U93" s="2381">
        <v>0</v>
      </c>
      <c r="V93" s="4436">
        <v>0</v>
      </c>
      <c r="W93" s="1766">
        <v>0</v>
      </c>
      <c r="X93" s="21">
        <v>0</v>
      </c>
      <c r="Y93" s="3">
        <v>0</v>
      </c>
      <c r="Z93" s="22">
        <v>0</v>
      </c>
      <c r="AA93" s="22">
        <v>0</v>
      </c>
      <c r="AB93" s="2393"/>
      <c r="AC93" s="2393"/>
      <c r="AD93" s="3">
        <v>0</v>
      </c>
      <c r="AE93" s="6">
        <v>0</v>
      </c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3" t="s">
        <v>1924</v>
      </c>
      <c r="B95" s="7074"/>
      <c r="C95" s="7073" t="s">
        <v>1925</v>
      </c>
      <c r="D95" s="7075"/>
      <c r="E95" s="7074"/>
      <c r="F95" s="6748" t="s">
        <v>2241</v>
      </c>
      <c r="G95" s="6749"/>
      <c r="H95" s="6749"/>
      <c r="I95" s="6749"/>
      <c r="J95" s="6749"/>
      <c r="K95" s="6750"/>
      <c r="L95" s="7063" t="s">
        <v>2240</v>
      </c>
      <c r="M95" s="7063"/>
      <c r="N95" s="7063"/>
      <c r="O95" s="7063"/>
      <c r="P95" s="7063"/>
      <c r="Q95" s="7064"/>
      <c r="R95" s="7064" t="s">
        <v>1876</v>
      </c>
      <c r="S95" s="7062"/>
      <c r="T95" s="7062"/>
      <c r="U95" s="7062"/>
      <c r="V95" s="7062"/>
      <c r="W95" s="7109"/>
      <c r="X95" s="7112" t="s">
        <v>1936</v>
      </c>
      <c r="Y95" s="7112"/>
      <c r="Z95" s="7112"/>
      <c r="AA95" s="7112"/>
      <c r="AB95" s="7112"/>
      <c r="AC95" s="7113"/>
      <c r="AD95" s="7089" t="s">
        <v>2</v>
      </c>
      <c r="AE95" s="7090" t="s">
        <v>3</v>
      </c>
    </row>
    <row r="96" spans="1:83" s="17" customFormat="1" ht="18" customHeight="1" x14ac:dyDescent="0.2">
      <c r="A96" s="6954"/>
      <c r="B96" s="6904"/>
      <c r="C96" s="6921"/>
      <c r="D96" s="7053"/>
      <c r="E96" s="6513"/>
      <c r="F96" s="7060" t="s">
        <v>2236</v>
      </c>
      <c r="G96" s="7061"/>
      <c r="H96" s="7060" t="s">
        <v>2237</v>
      </c>
      <c r="I96" s="7061"/>
      <c r="J96" s="7060" t="s">
        <v>2239</v>
      </c>
      <c r="K96" s="7061"/>
      <c r="L96" s="7060" t="s">
        <v>2236</v>
      </c>
      <c r="M96" s="7061"/>
      <c r="N96" s="7060" t="s">
        <v>2237</v>
      </c>
      <c r="O96" s="7061"/>
      <c r="P96" s="7060" t="s">
        <v>2238</v>
      </c>
      <c r="Q96" s="7061"/>
      <c r="R96" s="6933" t="s">
        <v>2236</v>
      </c>
      <c r="S96" s="7061"/>
      <c r="T96" s="7060" t="s">
        <v>2237</v>
      </c>
      <c r="U96" s="7061"/>
      <c r="V96" s="7065" t="s">
        <v>2238</v>
      </c>
      <c r="W96" s="7066"/>
      <c r="X96" s="6933" t="s">
        <v>1928</v>
      </c>
      <c r="Y96" s="6933"/>
      <c r="Z96" s="6933"/>
      <c r="AA96" s="7061"/>
      <c r="AB96" s="7060" t="s">
        <v>1937</v>
      </c>
      <c r="AC96" s="7061"/>
      <c r="AD96" s="6455"/>
      <c r="AE96" s="6528"/>
    </row>
    <row r="97" spans="1:83" s="17" customFormat="1" ht="35.25" customHeight="1" x14ac:dyDescent="0.2">
      <c r="A97" s="6921"/>
      <c r="B97" s="6513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0"/>
      <c r="AE97" s="7091"/>
    </row>
    <row r="98" spans="1:83" s="17" customFormat="1" ht="18" customHeight="1" x14ac:dyDescent="0.25">
      <c r="A98" s="7058" t="s">
        <v>1932</v>
      </c>
      <c r="B98" s="7059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>
        <v>0</v>
      </c>
      <c r="G98" s="2831">
        <v>0</v>
      </c>
      <c r="H98" s="2849">
        <v>0</v>
      </c>
      <c r="I98" s="2831">
        <v>0</v>
      </c>
      <c r="J98" s="2849">
        <v>0</v>
      </c>
      <c r="K98" s="2831">
        <v>0</v>
      </c>
      <c r="L98" s="2849">
        <v>0</v>
      </c>
      <c r="M98" s="2831">
        <v>0</v>
      </c>
      <c r="N98" s="2849">
        <v>0</v>
      </c>
      <c r="O98" s="2831">
        <v>0</v>
      </c>
      <c r="P98" s="2849">
        <v>0</v>
      </c>
      <c r="Q98" s="2831">
        <v>0</v>
      </c>
      <c r="R98" s="2851">
        <v>0</v>
      </c>
      <c r="S98" s="2831">
        <v>0</v>
      </c>
      <c r="T98" s="2849">
        <v>0</v>
      </c>
      <c r="U98" s="2831">
        <v>0</v>
      </c>
      <c r="V98" s="2849">
        <v>0</v>
      </c>
      <c r="W98" s="2850">
        <v>0</v>
      </c>
      <c r="X98" s="2851">
        <v>0</v>
      </c>
      <c r="Y98" s="2849">
        <v>0</v>
      </c>
      <c r="Z98" s="2852">
        <v>0</v>
      </c>
      <c r="AA98" s="2852">
        <v>0</v>
      </c>
      <c r="AB98" s="2852">
        <v>0</v>
      </c>
      <c r="AC98" s="2748">
        <v>0</v>
      </c>
      <c r="AD98" s="2849">
        <v>0</v>
      </c>
      <c r="AE98" s="2422">
        <v>0</v>
      </c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4" t="s">
        <v>1933</v>
      </c>
      <c r="B99" s="6981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>
        <v>0</v>
      </c>
      <c r="G99" s="8">
        <v>0</v>
      </c>
      <c r="H99" s="1113">
        <v>0</v>
      </c>
      <c r="I99" s="8">
        <v>0</v>
      </c>
      <c r="J99" s="1113">
        <v>0</v>
      </c>
      <c r="K99" s="8">
        <v>0</v>
      </c>
      <c r="L99" s="1113">
        <v>0</v>
      </c>
      <c r="M99" s="8">
        <v>0</v>
      </c>
      <c r="N99" s="1113">
        <v>0</v>
      </c>
      <c r="O99" s="8">
        <v>0</v>
      </c>
      <c r="P99" s="1113">
        <v>0</v>
      </c>
      <c r="Q99" s="8">
        <v>0</v>
      </c>
      <c r="R99" s="2204">
        <v>0</v>
      </c>
      <c r="S99" s="8">
        <v>0</v>
      </c>
      <c r="T99" s="1113">
        <v>0</v>
      </c>
      <c r="U99" s="8">
        <v>0</v>
      </c>
      <c r="V99" s="1113">
        <v>0</v>
      </c>
      <c r="W99" s="2203">
        <v>0</v>
      </c>
      <c r="X99" s="2204">
        <v>0</v>
      </c>
      <c r="Y99" s="1113">
        <v>0</v>
      </c>
      <c r="Z99" s="1302">
        <v>0</v>
      </c>
      <c r="AA99" s="1302">
        <v>0</v>
      </c>
      <c r="AB99" s="1302">
        <v>0</v>
      </c>
      <c r="AC99" s="1110">
        <v>0</v>
      </c>
      <c r="AD99" s="1113">
        <v>0</v>
      </c>
      <c r="AE99" s="1117">
        <v>0</v>
      </c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4" t="s">
        <v>1934</v>
      </c>
      <c r="B100" s="6981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>
        <v>0</v>
      </c>
      <c r="G100" s="8">
        <v>0</v>
      </c>
      <c r="H100" s="1113">
        <v>0</v>
      </c>
      <c r="I100" s="8">
        <v>0</v>
      </c>
      <c r="J100" s="1113">
        <v>0</v>
      </c>
      <c r="K100" s="8">
        <v>0</v>
      </c>
      <c r="L100" s="1113">
        <v>0</v>
      </c>
      <c r="M100" s="8">
        <v>0</v>
      </c>
      <c r="N100" s="1113">
        <v>0</v>
      </c>
      <c r="O100" s="8">
        <v>0</v>
      </c>
      <c r="P100" s="1113">
        <v>0</v>
      </c>
      <c r="Q100" s="8">
        <v>0</v>
      </c>
      <c r="R100" s="2204">
        <v>0</v>
      </c>
      <c r="S100" s="8">
        <v>0</v>
      </c>
      <c r="T100" s="1113">
        <v>0</v>
      </c>
      <c r="U100" s="8">
        <v>0</v>
      </c>
      <c r="V100" s="1113">
        <v>0</v>
      </c>
      <c r="W100" s="2203">
        <v>0</v>
      </c>
      <c r="X100" s="2204">
        <v>0</v>
      </c>
      <c r="Y100" s="1113">
        <v>0</v>
      </c>
      <c r="Z100" s="1302">
        <v>0</v>
      </c>
      <c r="AA100" s="1302">
        <v>0</v>
      </c>
      <c r="AB100" s="1302">
        <v>0</v>
      </c>
      <c r="AC100" s="1110">
        <v>0</v>
      </c>
      <c r="AD100" s="1113">
        <v>0</v>
      </c>
      <c r="AE100" s="1117">
        <v>0</v>
      </c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2" t="s">
        <v>1935</v>
      </c>
      <c r="B101" s="7055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>
        <v>0</v>
      </c>
      <c r="G101" s="2854">
        <v>0</v>
      </c>
      <c r="H101" s="3">
        <v>0</v>
      </c>
      <c r="I101" s="2854">
        <v>0</v>
      </c>
      <c r="J101" s="3">
        <v>0</v>
      </c>
      <c r="K101" s="2854">
        <v>0</v>
      </c>
      <c r="L101" s="3">
        <v>0</v>
      </c>
      <c r="M101" s="2854">
        <v>0</v>
      </c>
      <c r="N101" s="3">
        <v>0</v>
      </c>
      <c r="O101" s="2854">
        <v>0</v>
      </c>
      <c r="P101" s="3">
        <v>0</v>
      </c>
      <c r="Q101" s="2854">
        <v>0</v>
      </c>
      <c r="R101" s="21">
        <v>0</v>
      </c>
      <c r="S101" s="2854">
        <v>0</v>
      </c>
      <c r="T101" s="3">
        <v>0</v>
      </c>
      <c r="U101" s="2854">
        <v>0</v>
      </c>
      <c r="V101" s="3">
        <v>0</v>
      </c>
      <c r="W101" s="1766">
        <v>0</v>
      </c>
      <c r="X101" s="21">
        <v>0</v>
      </c>
      <c r="Y101" s="3">
        <v>0</v>
      </c>
      <c r="Z101" s="22">
        <v>0</v>
      </c>
      <c r="AA101" s="22">
        <v>0</v>
      </c>
      <c r="AB101" s="2393"/>
      <c r="AC101" s="2393"/>
      <c r="AD101" s="3">
        <v>0</v>
      </c>
      <c r="AE101" s="6">
        <v>0</v>
      </c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6" t="s">
        <v>1938</v>
      </c>
      <c r="B103" s="6512"/>
      <c r="C103" s="7036" t="s">
        <v>24</v>
      </c>
      <c r="D103" s="6920"/>
      <c r="E103" s="6512"/>
      <c r="F103" s="7023" t="s">
        <v>30</v>
      </c>
      <c r="G103" s="7038"/>
      <c r="H103" s="7038"/>
      <c r="I103" s="7038"/>
      <c r="J103" s="7038"/>
      <c r="K103" s="7038"/>
      <c r="L103" s="7038"/>
      <c r="M103" s="702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4"/>
      <c r="B104" s="6904"/>
      <c r="C104" s="6954"/>
      <c r="D104" s="7037"/>
      <c r="E104" s="6904"/>
      <c r="F104" s="7023" t="s">
        <v>1939</v>
      </c>
      <c r="G104" s="7024"/>
      <c r="H104" s="7023" t="s">
        <v>1940</v>
      </c>
      <c r="I104" s="7024"/>
      <c r="J104" s="7023" t="s">
        <v>1941</v>
      </c>
      <c r="K104" s="7024"/>
      <c r="L104" s="7023" t="s">
        <v>4</v>
      </c>
      <c r="M104" s="702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2"/>
      <c r="B105" s="7045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6" t="s">
        <v>1942</v>
      </c>
      <c r="B106" s="7057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48" t="s">
        <v>1943</v>
      </c>
      <c r="B107" s="7049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>
        <v>0</v>
      </c>
      <c r="G107" s="2266">
        <v>0</v>
      </c>
      <c r="H107" s="2209">
        <v>0</v>
      </c>
      <c r="I107" s="2266">
        <v>0</v>
      </c>
      <c r="J107" s="2209">
        <v>0</v>
      </c>
      <c r="K107" s="2221">
        <v>0</v>
      </c>
      <c r="L107" s="2209">
        <v>0</v>
      </c>
      <c r="M107" s="2221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0" t="s">
        <v>1944</v>
      </c>
      <c r="B108" s="7051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>
        <v>0</v>
      </c>
      <c r="G108" s="8">
        <v>0</v>
      </c>
      <c r="H108" s="1113">
        <v>0</v>
      </c>
      <c r="I108" s="8">
        <v>0</v>
      </c>
      <c r="J108" s="1113">
        <v>0</v>
      </c>
      <c r="K108" s="1117">
        <v>0</v>
      </c>
      <c r="L108" s="1113">
        <v>0</v>
      </c>
      <c r="M108" s="111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4" t="s">
        <v>1945</v>
      </c>
      <c r="B109" s="6985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>
        <v>0</v>
      </c>
      <c r="G109" s="12">
        <v>0</v>
      </c>
      <c r="H109" s="3">
        <v>0</v>
      </c>
      <c r="I109" s="12">
        <v>0</v>
      </c>
      <c r="J109" s="3">
        <v>0</v>
      </c>
      <c r="K109" s="6">
        <v>0</v>
      </c>
      <c r="L109" s="3">
        <v>0</v>
      </c>
      <c r="M109" s="6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6" t="s">
        <v>23</v>
      </c>
      <c r="B111" s="6512"/>
      <c r="C111" s="7036" t="s">
        <v>24</v>
      </c>
      <c r="D111" s="6920"/>
      <c r="E111" s="6512"/>
      <c r="F111" s="7023" t="s">
        <v>30</v>
      </c>
      <c r="G111" s="7038"/>
      <c r="H111" s="7038"/>
      <c r="I111" s="7038"/>
      <c r="J111" s="7038"/>
      <c r="K111" s="7038"/>
      <c r="L111" s="7038"/>
      <c r="M111" s="7038"/>
      <c r="N111" s="7038"/>
      <c r="O111" s="7038"/>
      <c r="P111" s="7038"/>
      <c r="Q111" s="7038"/>
      <c r="R111" s="7038"/>
      <c r="S111" s="7038"/>
      <c r="T111" s="7038"/>
      <c r="U111" s="7038"/>
      <c r="V111" s="7038"/>
      <c r="W111" s="7038"/>
      <c r="X111" s="7038"/>
      <c r="Y111" s="7038"/>
      <c r="Z111" s="7038"/>
      <c r="AA111" s="7038"/>
      <c r="AB111" s="7038"/>
      <c r="AC111" s="7038"/>
      <c r="AD111" s="7038"/>
      <c r="AE111" s="7038"/>
      <c r="AF111" s="7038"/>
      <c r="AG111" s="7030"/>
      <c r="AH111" s="6920" t="s">
        <v>2</v>
      </c>
      <c r="AI111" s="6905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4"/>
      <c r="B112" s="6904"/>
      <c r="C112" s="6954"/>
      <c r="D112" s="7037"/>
      <c r="E112" s="6904"/>
      <c r="F112" s="7046" t="s">
        <v>4</v>
      </c>
      <c r="G112" s="7047"/>
      <c r="H112" s="7022" t="s">
        <v>5</v>
      </c>
      <c r="I112" s="7022"/>
      <c r="J112" s="7022" t="s">
        <v>6</v>
      </c>
      <c r="K112" s="7022"/>
      <c r="L112" s="7022" t="s">
        <v>7</v>
      </c>
      <c r="M112" s="7022"/>
      <c r="N112" s="7022" t="s">
        <v>8</v>
      </c>
      <c r="O112" s="7022"/>
      <c r="P112" s="7022" t="s">
        <v>9</v>
      </c>
      <c r="Q112" s="7022"/>
      <c r="R112" s="7022" t="s">
        <v>10</v>
      </c>
      <c r="S112" s="7022"/>
      <c r="T112" s="7022" t="s">
        <v>11</v>
      </c>
      <c r="U112" s="7022"/>
      <c r="V112" s="7022" t="s">
        <v>18</v>
      </c>
      <c r="W112" s="7022"/>
      <c r="X112" s="7022" t="s">
        <v>19</v>
      </c>
      <c r="Y112" s="7022"/>
      <c r="Z112" s="7023" t="s">
        <v>20</v>
      </c>
      <c r="AA112" s="7024"/>
      <c r="AB112" s="7023" t="s">
        <v>70</v>
      </c>
      <c r="AC112" s="7024"/>
      <c r="AD112" s="7023" t="s">
        <v>71</v>
      </c>
      <c r="AE112" s="7024"/>
      <c r="AF112" s="7023" t="s">
        <v>32</v>
      </c>
      <c r="AG112" s="7030"/>
      <c r="AH112" s="7037"/>
      <c r="AI112" s="6805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4"/>
      <c r="B113" s="7045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3"/>
      <c r="AI113" s="6907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4" t="s">
        <v>1947</v>
      </c>
      <c r="B114" s="7035"/>
      <c r="C114" s="2275">
        <f>SUM(D114:E114)</f>
        <v>7</v>
      </c>
      <c r="D114" s="2276">
        <f>SUM(F114+H114+J114+L114+N114+P114+R114+T114+V114+X114+Z114+AB114+AD114+AF114)</f>
        <v>2</v>
      </c>
      <c r="E114" s="2277">
        <f>SUM(+G114+I114+K114+M114+O114+Q114+S114+U114+W114+Y114+AA114+AC114+AE114+AG114)</f>
        <v>5</v>
      </c>
      <c r="F114" s="2209">
        <v>0</v>
      </c>
      <c r="G114" s="2212">
        <v>0</v>
      </c>
      <c r="H114" s="2209">
        <v>0</v>
      </c>
      <c r="I114" s="2212">
        <v>0</v>
      </c>
      <c r="J114" s="2209">
        <v>0</v>
      </c>
      <c r="K114" s="2212">
        <v>0</v>
      </c>
      <c r="L114" s="2209">
        <v>0</v>
      </c>
      <c r="M114" s="2212">
        <v>0</v>
      </c>
      <c r="N114" s="2209">
        <v>0</v>
      </c>
      <c r="O114" s="2212">
        <v>1</v>
      </c>
      <c r="P114" s="2209">
        <v>0</v>
      </c>
      <c r="Q114" s="2212">
        <v>0</v>
      </c>
      <c r="R114" s="2209">
        <v>0</v>
      </c>
      <c r="S114" s="2212">
        <v>0</v>
      </c>
      <c r="T114" s="2209">
        <v>0</v>
      </c>
      <c r="U114" s="2212">
        <v>1</v>
      </c>
      <c r="V114" s="2209">
        <v>0</v>
      </c>
      <c r="W114" s="2212">
        <v>1</v>
      </c>
      <c r="X114" s="2209">
        <v>1</v>
      </c>
      <c r="Y114" s="2212">
        <v>0</v>
      </c>
      <c r="Z114" s="2209">
        <v>0</v>
      </c>
      <c r="AA114" s="2212">
        <v>1</v>
      </c>
      <c r="AB114" s="2209">
        <v>0</v>
      </c>
      <c r="AC114" s="2212">
        <v>0</v>
      </c>
      <c r="AD114" s="2209">
        <v>1</v>
      </c>
      <c r="AE114" s="2212">
        <v>1</v>
      </c>
      <c r="AF114" s="2209">
        <v>0</v>
      </c>
      <c r="AG114" s="2220">
        <v>0</v>
      </c>
      <c r="AH114" s="2746">
        <v>0</v>
      </c>
      <c r="AI114" s="2748">
        <v>0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78" t="s">
        <v>1948</v>
      </c>
      <c r="B115" s="2206" t="s">
        <v>1949</v>
      </c>
      <c r="C115" s="2278">
        <f t="shared" ref="C115:C122" si="55">SUM(D115:E115)</f>
        <v>2</v>
      </c>
      <c r="D115" s="2279">
        <f t="shared" ref="D115:D122" si="56">SUM(F115+H115+J115+L115+N115+P115+R115+T115+V115+X115+Z115+AB115+AD115+AF115)</f>
        <v>1</v>
      </c>
      <c r="E115" s="2280">
        <f>SUM(+G115+I115+K115+M115+O115+Q115+S115+U115+W115+Y115+AA115+AC115+AE115+AG115)</f>
        <v>1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0</v>
      </c>
      <c r="L115" s="2209">
        <v>0</v>
      </c>
      <c r="M115" s="2266">
        <v>0</v>
      </c>
      <c r="N115" s="2209">
        <v>0</v>
      </c>
      <c r="O115" s="2266">
        <v>0</v>
      </c>
      <c r="P115" s="2209">
        <v>0</v>
      </c>
      <c r="Q115" s="2266">
        <v>0</v>
      </c>
      <c r="R115" s="2209">
        <v>0</v>
      </c>
      <c r="S115" s="2266">
        <v>0</v>
      </c>
      <c r="T115" s="2209">
        <v>0</v>
      </c>
      <c r="U115" s="2266">
        <v>0</v>
      </c>
      <c r="V115" s="2209">
        <v>0</v>
      </c>
      <c r="W115" s="2266">
        <v>0</v>
      </c>
      <c r="X115" s="2209">
        <v>0</v>
      </c>
      <c r="Y115" s="2266">
        <v>0</v>
      </c>
      <c r="Z115" s="2209">
        <v>0</v>
      </c>
      <c r="AA115" s="2266">
        <v>0</v>
      </c>
      <c r="AB115" s="2209">
        <v>0</v>
      </c>
      <c r="AC115" s="2266">
        <v>0</v>
      </c>
      <c r="AD115" s="2209">
        <v>1</v>
      </c>
      <c r="AE115" s="2266">
        <v>1</v>
      </c>
      <c r="AF115" s="2209">
        <v>0</v>
      </c>
      <c r="AG115" s="2220">
        <v>0</v>
      </c>
      <c r="AH115" s="2746">
        <v>0</v>
      </c>
      <c r="AI115" s="2748">
        <v>0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1"/>
      <c r="B116" s="1123" t="s">
        <v>1950</v>
      </c>
      <c r="C116" s="2256">
        <f t="shared" si="55"/>
        <v>2</v>
      </c>
      <c r="D116" s="2257">
        <f t="shared" si="56"/>
        <v>0</v>
      </c>
      <c r="E116" s="2281">
        <f>SUM(+G116+I116+K116+M116+O116+Q116+S116+U116+W116+Y116+AA116+AC116+AE116+AG116)</f>
        <v>2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1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1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0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0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1"/>
      <c r="B117" s="1123" t="s">
        <v>1951</v>
      </c>
      <c r="C117" s="2256">
        <f t="shared" si="55"/>
        <v>4</v>
      </c>
      <c r="D117" s="2257">
        <f t="shared" si="56"/>
        <v>1</v>
      </c>
      <c r="E117" s="2281">
        <f t="shared" ref="E117:E122" si="62">SUM(+G117+I117+K117+M117+O117+Q117+S117+U117+W117+Y117+AA117+AC117+AE117+AG117)</f>
        <v>3</v>
      </c>
      <c r="F117" s="1113">
        <v>0</v>
      </c>
      <c r="G117" s="8">
        <v>0</v>
      </c>
      <c r="H117" s="1113">
        <v>0</v>
      </c>
      <c r="I117" s="8">
        <v>0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1</v>
      </c>
      <c r="V117" s="1113">
        <v>0</v>
      </c>
      <c r="W117" s="8">
        <v>1</v>
      </c>
      <c r="X117" s="1113">
        <v>1</v>
      </c>
      <c r="Y117" s="8">
        <v>0</v>
      </c>
      <c r="Z117" s="1113">
        <v>0</v>
      </c>
      <c r="AA117" s="8">
        <v>1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1"/>
      <c r="B118" s="1112" t="s">
        <v>1952</v>
      </c>
      <c r="C118" s="2256">
        <f t="shared" si="55"/>
        <v>0</v>
      </c>
      <c r="D118" s="2257">
        <f t="shared" si="56"/>
        <v>0</v>
      </c>
      <c r="E118" s="2281">
        <f t="shared" si="62"/>
        <v>0</v>
      </c>
      <c r="F118" s="1113">
        <v>0</v>
      </c>
      <c r="G118" s="8">
        <v>0</v>
      </c>
      <c r="H118" s="1113">
        <v>0</v>
      </c>
      <c r="I118" s="8">
        <v>0</v>
      </c>
      <c r="J118" s="1113">
        <v>0</v>
      </c>
      <c r="K118" s="8">
        <v>0</v>
      </c>
      <c r="L118" s="1113">
        <v>0</v>
      </c>
      <c r="M118" s="8">
        <v>0</v>
      </c>
      <c r="N118" s="1113">
        <v>0</v>
      </c>
      <c r="O118" s="8">
        <v>0</v>
      </c>
      <c r="P118" s="1113">
        <v>0</v>
      </c>
      <c r="Q118" s="8">
        <v>0</v>
      </c>
      <c r="R118" s="1113">
        <v>0</v>
      </c>
      <c r="S118" s="8">
        <v>0</v>
      </c>
      <c r="T118" s="1113">
        <v>0</v>
      </c>
      <c r="U118" s="8">
        <v>0</v>
      </c>
      <c r="V118" s="1113">
        <v>0</v>
      </c>
      <c r="W118" s="8">
        <v>0</v>
      </c>
      <c r="X118" s="1113">
        <v>0</v>
      </c>
      <c r="Y118" s="8">
        <v>0</v>
      </c>
      <c r="Z118" s="1113">
        <v>0</v>
      </c>
      <c r="AA118" s="8">
        <v>0</v>
      </c>
      <c r="AB118" s="1113">
        <v>0</v>
      </c>
      <c r="AC118" s="8">
        <v>0</v>
      </c>
      <c r="AD118" s="1113">
        <v>0</v>
      </c>
      <c r="AE118" s="8">
        <v>0</v>
      </c>
      <c r="AF118" s="1113">
        <v>0</v>
      </c>
      <c r="AG118" s="1118">
        <v>0</v>
      </c>
      <c r="AH118" s="1765">
        <v>0</v>
      </c>
      <c r="AI118" s="1110">
        <v>0</v>
      </c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1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>
        <v>0</v>
      </c>
      <c r="G119" s="11">
        <v>0</v>
      </c>
      <c r="H119" s="9">
        <v>0</v>
      </c>
      <c r="I119" s="11">
        <v>0</v>
      </c>
      <c r="J119" s="9">
        <v>0</v>
      </c>
      <c r="K119" s="11">
        <v>0</v>
      </c>
      <c r="L119" s="9">
        <v>0</v>
      </c>
      <c r="M119" s="11">
        <v>0</v>
      </c>
      <c r="N119" s="9">
        <v>0</v>
      </c>
      <c r="O119" s="11">
        <v>0</v>
      </c>
      <c r="P119" s="9">
        <v>0</v>
      </c>
      <c r="Q119" s="11">
        <v>0</v>
      </c>
      <c r="R119" s="9">
        <v>0</v>
      </c>
      <c r="S119" s="11">
        <v>0</v>
      </c>
      <c r="T119" s="9">
        <v>0</v>
      </c>
      <c r="U119" s="11">
        <v>0</v>
      </c>
      <c r="V119" s="9">
        <v>0</v>
      </c>
      <c r="W119" s="11">
        <v>0</v>
      </c>
      <c r="X119" s="9">
        <v>0</v>
      </c>
      <c r="Y119" s="11">
        <v>0</v>
      </c>
      <c r="Z119" s="9">
        <v>0</v>
      </c>
      <c r="AA119" s="11">
        <v>0</v>
      </c>
      <c r="AB119" s="9">
        <v>0</v>
      </c>
      <c r="AC119" s="11">
        <v>0</v>
      </c>
      <c r="AD119" s="9">
        <v>0</v>
      </c>
      <c r="AE119" s="11">
        <v>0</v>
      </c>
      <c r="AF119" s="9">
        <v>0</v>
      </c>
      <c r="AG119" s="23">
        <v>0</v>
      </c>
      <c r="AH119" s="2325">
        <v>0</v>
      </c>
      <c r="AI119" s="27">
        <v>0</v>
      </c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1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>
        <v>0</v>
      </c>
      <c r="G120" s="11">
        <v>0</v>
      </c>
      <c r="H120" s="9">
        <v>0</v>
      </c>
      <c r="I120" s="11">
        <v>0</v>
      </c>
      <c r="J120" s="9">
        <v>0</v>
      </c>
      <c r="K120" s="11">
        <v>0</v>
      </c>
      <c r="L120" s="9">
        <v>0</v>
      </c>
      <c r="M120" s="11">
        <v>0</v>
      </c>
      <c r="N120" s="9">
        <v>0</v>
      </c>
      <c r="O120" s="11">
        <v>0</v>
      </c>
      <c r="P120" s="9">
        <v>0</v>
      </c>
      <c r="Q120" s="11">
        <v>0</v>
      </c>
      <c r="R120" s="9">
        <v>0</v>
      </c>
      <c r="S120" s="11">
        <v>0</v>
      </c>
      <c r="T120" s="9">
        <v>0</v>
      </c>
      <c r="U120" s="11">
        <v>0</v>
      </c>
      <c r="V120" s="9">
        <v>0</v>
      </c>
      <c r="W120" s="11">
        <v>0</v>
      </c>
      <c r="X120" s="9">
        <v>0</v>
      </c>
      <c r="Y120" s="11">
        <v>0</v>
      </c>
      <c r="Z120" s="9">
        <v>0</v>
      </c>
      <c r="AA120" s="11">
        <v>0</v>
      </c>
      <c r="AB120" s="9">
        <v>0</v>
      </c>
      <c r="AC120" s="11">
        <v>0</v>
      </c>
      <c r="AD120" s="9">
        <v>0</v>
      </c>
      <c r="AE120" s="11">
        <v>0</v>
      </c>
      <c r="AF120" s="9">
        <v>0</v>
      </c>
      <c r="AG120" s="23">
        <v>0</v>
      </c>
      <c r="AH120" s="2325">
        <v>0</v>
      </c>
      <c r="AI120" s="27">
        <v>0</v>
      </c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7"/>
      <c r="B121" s="1124" t="s">
        <v>33</v>
      </c>
      <c r="C121" s="2282">
        <f t="shared" si="55"/>
        <v>1</v>
      </c>
      <c r="D121" s="2283">
        <f t="shared" si="56"/>
        <v>0</v>
      </c>
      <c r="E121" s="2284">
        <f t="shared" si="62"/>
        <v>1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1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0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3" t="s">
        <v>1955</v>
      </c>
      <c r="B122" s="7043"/>
      <c r="C122" s="2275">
        <f t="shared" si="55"/>
        <v>3</v>
      </c>
      <c r="D122" s="2276">
        <f t="shared" si="56"/>
        <v>1</v>
      </c>
      <c r="E122" s="2277">
        <f t="shared" si="62"/>
        <v>2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0</v>
      </c>
      <c r="M122" s="2224">
        <v>0</v>
      </c>
      <c r="N122" s="2223">
        <v>0</v>
      </c>
      <c r="O122" s="2224">
        <v>0</v>
      </c>
      <c r="P122" s="2223">
        <v>0</v>
      </c>
      <c r="Q122" s="2224">
        <v>0</v>
      </c>
      <c r="R122" s="2223">
        <v>0</v>
      </c>
      <c r="S122" s="2224">
        <v>0</v>
      </c>
      <c r="T122" s="2223">
        <v>0</v>
      </c>
      <c r="U122" s="2224">
        <v>0</v>
      </c>
      <c r="V122" s="2223">
        <v>0</v>
      </c>
      <c r="W122" s="2224">
        <v>1</v>
      </c>
      <c r="X122" s="2223">
        <v>1</v>
      </c>
      <c r="Y122" s="2224">
        <v>0</v>
      </c>
      <c r="Z122" s="2223">
        <v>0</v>
      </c>
      <c r="AA122" s="2224">
        <v>0</v>
      </c>
      <c r="AB122" s="2223">
        <v>0</v>
      </c>
      <c r="AC122" s="2224">
        <v>0</v>
      </c>
      <c r="AD122" s="2223">
        <v>0</v>
      </c>
      <c r="AE122" s="2224">
        <v>1</v>
      </c>
      <c r="AF122" s="2223">
        <v>0</v>
      </c>
      <c r="AG122" s="2285">
        <v>0</v>
      </c>
      <c r="AH122" s="2747">
        <v>0</v>
      </c>
      <c r="AI122" s="2749">
        <v>0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6" t="s">
        <v>23</v>
      </c>
      <c r="B124" s="6512"/>
      <c r="C124" s="6804" t="s">
        <v>24</v>
      </c>
      <c r="D124" s="6804"/>
      <c r="E124" s="6804"/>
      <c r="F124" s="7023" t="s">
        <v>30</v>
      </c>
      <c r="G124" s="7038"/>
      <c r="H124" s="7038"/>
      <c r="I124" s="7038"/>
      <c r="J124" s="7038"/>
      <c r="K124" s="7038"/>
      <c r="L124" s="7038"/>
      <c r="M124" s="7038"/>
      <c r="N124" s="7038"/>
      <c r="O124" s="7038"/>
      <c r="P124" s="7038"/>
      <c r="Q124" s="7038"/>
      <c r="R124" s="7038"/>
      <c r="S124" s="7038"/>
      <c r="T124" s="7038"/>
      <c r="U124" s="7038"/>
      <c r="V124" s="7038"/>
      <c r="W124" s="7038"/>
      <c r="X124" s="7038"/>
      <c r="Y124" s="7038"/>
      <c r="Z124" s="7038"/>
      <c r="AA124" s="7038"/>
      <c r="AB124" s="7038"/>
      <c r="AC124" s="7038"/>
      <c r="AD124" s="7038"/>
      <c r="AE124" s="7038"/>
      <c r="AF124" s="7038"/>
      <c r="AG124" s="7030"/>
      <c r="AH124" s="7039" t="s">
        <v>1957</v>
      </c>
      <c r="AI124" s="7040"/>
      <c r="AJ124" s="7040"/>
      <c r="AK124" s="7041"/>
      <c r="AL124" s="7031" t="s">
        <v>2</v>
      </c>
      <c r="AM124" s="6804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4"/>
      <c r="B125" s="6904"/>
      <c r="C125" s="6906"/>
      <c r="D125" s="6906"/>
      <c r="E125" s="6906"/>
      <c r="F125" s="7022" t="s">
        <v>4</v>
      </c>
      <c r="G125" s="7022"/>
      <c r="H125" s="7022" t="s">
        <v>5</v>
      </c>
      <c r="I125" s="7022"/>
      <c r="J125" s="7022" t="s">
        <v>6</v>
      </c>
      <c r="K125" s="7022"/>
      <c r="L125" s="7022" t="s">
        <v>7</v>
      </c>
      <c r="M125" s="7022"/>
      <c r="N125" s="7022" t="s">
        <v>8</v>
      </c>
      <c r="O125" s="7022"/>
      <c r="P125" s="7022" t="s">
        <v>9</v>
      </c>
      <c r="Q125" s="7022"/>
      <c r="R125" s="7022" t="s">
        <v>10</v>
      </c>
      <c r="S125" s="7022"/>
      <c r="T125" s="7022" t="s">
        <v>11</v>
      </c>
      <c r="U125" s="7022"/>
      <c r="V125" s="7022" t="s">
        <v>18</v>
      </c>
      <c r="W125" s="7022"/>
      <c r="X125" s="7022" t="s">
        <v>19</v>
      </c>
      <c r="Y125" s="7022"/>
      <c r="Z125" s="7023" t="s">
        <v>20</v>
      </c>
      <c r="AA125" s="7024"/>
      <c r="AB125" s="7023" t="s">
        <v>70</v>
      </c>
      <c r="AC125" s="7024"/>
      <c r="AD125" s="7023" t="s">
        <v>71</v>
      </c>
      <c r="AE125" s="7024"/>
      <c r="AF125" s="7023" t="s">
        <v>32</v>
      </c>
      <c r="AG125" s="7030"/>
      <c r="AH125" s="7031" t="s">
        <v>1035</v>
      </c>
      <c r="AI125" s="6804" t="s">
        <v>1180</v>
      </c>
      <c r="AJ125" s="6804" t="s">
        <v>1036</v>
      </c>
      <c r="AK125" s="7032" t="s">
        <v>1958</v>
      </c>
      <c r="AL125" s="7042"/>
      <c r="AM125" s="6906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4"/>
      <c r="B126" s="7045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6"/>
      <c r="AI126" s="6806"/>
      <c r="AJ126" s="6806"/>
      <c r="AK126" s="7033"/>
      <c r="AL126" s="7026"/>
      <c r="AM126" s="6907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4" t="s">
        <v>1959</v>
      </c>
      <c r="B127" s="7035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>
        <v>0</v>
      </c>
      <c r="G127" s="2288">
        <v>0</v>
      </c>
      <c r="H127" s="2287">
        <v>0</v>
      </c>
      <c r="I127" s="2288">
        <v>0</v>
      </c>
      <c r="J127" s="2287">
        <v>0</v>
      </c>
      <c r="K127" s="2288">
        <v>0</v>
      </c>
      <c r="L127" s="2287">
        <v>0</v>
      </c>
      <c r="M127" s="2288">
        <v>0</v>
      </c>
      <c r="N127" s="2287">
        <v>0</v>
      </c>
      <c r="O127" s="2288">
        <v>0</v>
      </c>
      <c r="P127" s="2287">
        <v>0</v>
      </c>
      <c r="Q127" s="2288">
        <v>0</v>
      </c>
      <c r="R127" s="2287">
        <v>0</v>
      </c>
      <c r="S127" s="2288">
        <v>0</v>
      </c>
      <c r="T127" s="2287">
        <v>0</v>
      </c>
      <c r="U127" s="2288">
        <v>0</v>
      </c>
      <c r="V127" s="2287">
        <v>0</v>
      </c>
      <c r="W127" s="2288">
        <v>0</v>
      </c>
      <c r="X127" s="2287">
        <v>0</v>
      </c>
      <c r="Y127" s="2288">
        <v>0</v>
      </c>
      <c r="Z127" s="2287">
        <v>0</v>
      </c>
      <c r="AA127" s="2288">
        <v>0</v>
      </c>
      <c r="AB127" s="2287">
        <v>0</v>
      </c>
      <c r="AC127" s="2288">
        <v>0</v>
      </c>
      <c r="AD127" s="2287">
        <v>0</v>
      </c>
      <c r="AE127" s="2288">
        <v>0</v>
      </c>
      <c r="AF127" s="2287">
        <v>0</v>
      </c>
      <c r="AG127" s="2289">
        <v>0</v>
      </c>
      <c r="AH127" s="2290">
        <v>0</v>
      </c>
      <c r="AI127" s="2291">
        <v>0</v>
      </c>
      <c r="AJ127" s="2291">
        <v>0</v>
      </c>
      <c r="AK127" s="2292">
        <v>0</v>
      </c>
      <c r="AL127" s="2288">
        <v>0</v>
      </c>
      <c r="AM127" s="2291">
        <v>0</v>
      </c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78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>
        <v>0</v>
      </c>
      <c r="G128" s="2288">
        <v>0</v>
      </c>
      <c r="H128" s="2287">
        <v>0</v>
      </c>
      <c r="I128" s="2288">
        <v>0</v>
      </c>
      <c r="J128" s="2287">
        <v>0</v>
      </c>
      <c r="K128" s="2288">
        <v>0</v>
      </c>
      <c r="L128" s="2287">
        <v>0</v>
      </c>
      <c r="M128" s="2288">
        <v>0</v>
      </c>
      <c r="N128" s="2287">
        <v>0</v>
      </c>
      <c r="O128" s="2288">
        <v>0</v>
      </c>
      <c r="P128" s="2287">
        <v>0</v>
      </c>
      <c r="Q128" s="2288">
        <v>0</v>
      </c>
      <c r="R128" s="2287">
        <v>0</v>
      </c>
      <c r="S128" s="2288">
        <v>0</v>
      </c>
      <c r="T128" s="2287">
        <v>0</v>
      </c>
      <c r="U128" s="2288">
        <v>0</v>
      </c>
      <c r="V128" s="2287">
        <v>0</v>
      </c>
      <c r="W128" s="2288">
        <v>0</v>
      </c>
      <c r="X128" s="2287">
        <v>0</v>
      </c>
      <c r="Y128" s="2288">
        <v>0</v>
      </c>
      <c r="Z128" s="2287">
        <v>0</v>
      </c>
      <c r="AA128" s="2288">
        <v>0</v>
      </c>
      <c r="AB128" s="2287">
        <v>0</v>
      </c>
      <c r="AC128" s="2288">
        <v>0</v>
      </c>
      <c r="AD128" s="2287">
        <v>0</v>
      </c>
      <c r="AE128" s="2288">
        <v>0</v>
      </c>
      <c r="AF128" s="2287">
        <v>0</v>
      </c>
      <c r="AG128" s="2289">
        <v>0</v>
      </c>
      <c r="AH128" s="2290">
        <v>0</v>
      </c>
      <c r="AI128" s="2291">
        <v>0</v>
      </c>
      <c r="AJ128" s="2291">
        <v>0</v>
      </c>
      <c r="AK128" s="2292">
        <v>0</v>
      </c>
      <c r="AL128" s="2288">
        <v>0</v>
      </c>
      <c r="AM128" s="2291">
        <v>0</v>
      </c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1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>
        <v>0</v>
      </c>
      <c r="G129" s="8">
        <v>0</v>
      </c>
      <c r="H129" s="1113">
        <v>0</v>
      </c>
      <c r="I129" s="8">
        <v>0</v>
      </c>
      <c r="J129" s="1113">
        <v>0</v>
      </c>
      <c r="K129" s="8">
        <v>0</v>
      </c>
      <c r="L129" s="1113">
        <v>0</v>
      </c>
      <c r="M129" s="8">
        <v>0</v>
      </c>
      <c r="N129" s="1113">
        <v>0</v>
      </c>
      <c r="O129" s="8">
        <v>0</v>
      </c>
      <c r="P129" s="1113">
        <v>0</v>
      </c>
      <c r="Q129" s="8">
        <v>0</v>
      </c>
      <c r="R129" s="1113">
        <v>0</v>
      </c>
      <c r="S129" s="8">
        <v>0</v>
      </c>
      <c r="T129" s="1113">
        <v>0</v>
      </c>
      <c r="U129" s="8">
        <v>0</v>
      </c>
      <c r="V129" s="1113">
        <v>0</v>
      </c>
      <c r="W129" s="8">
        <v>0</v>
      </c>
      <c r="X129" s="1113">
        <v>0</v>
      </c>
      <c r="Y129" s="8">
        <v>0</v>
      </c>
      <c r="Z129" s="1113">
        <v>0</v>
      </c>
      <c r="AA129" s="8">
        <v>0</v>
      </c>
      <c r="AB129" s="1113">
        <v>0</v>
      </c>
      <c r="AC129" s="8">
        <v>0</v>
      </c>
      <c r="AD129" s="1113">
        <v>0</v>
      </c>
      <c r="AE129" s="8">
        <v>0</v>
      </c>
      <c r="AF129" s="1113">
        <v>0</v>
      </c>
      <c r="AG129" s="2203">
        <v>0</v>
      </c>
      <c r="AH129" s="1474">
        <v>0</v>
      </c>
      <c r="AI129" s="1110">
        <v>0</v>
      </c>
      <c r="AJ129" s="1110">
        <v>0</v>
      </c>
      <c r="AK129" s="1111">
        <v>0</v>
      </c>
      <c r="AL129" s="8">
        <v>0</v>
      </c>
      <c r="AM129" s="1110">
        <v>0</v>
      </c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1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>
        <v>0</v>
      </c>
      <c r="G130" s="8">
        <v>0</v>
      </c>
      <c r="H130" s="1113">
        <v>0</v>
      </c>
      <c r="I130" s="8">
        <v>0</v>
      </c>
      <c r="J130" s="1113">
        <v>0</v>
      </c>
      <c r="K130" s="8">
        <v>0</v>
      </c>
      <c r="L130" s="1113">
        <v>0</v>
      </c>
      <c r="M130" s="8">
        <v>0</v>
      </c>
      <c r="N130" s="1113">
        <v>0</v>
      </c>
      <c r="O130" s="8">
        <v>0</v>
      </c>
      <c r="P130" s="1113">
        <v>0</v>
      </c>
      <c r="Q130" s="8">
        <v>0</v>
      </c>
      <c r="R130" s="1113">
        <v>0</v>
      </c>
      <c r="S130" s="8">
        <v>0</v>
      </c>
      <c r="T130" s="1113">
        <v>0</v>
      </c>
      <c r="U130" s="8">
        <v>0</v>
      </c>
      <c r="V130" s="1113">
        <v>0</v>
      </c>
      <c r="W130" s="8">
        <v>0</v>
      </c>
      <c r="X130" s="1113">
        <v>0</v>
      </c>
      <c r="Y130" s="8">
        <v>0</v>
      </c>
      <c r="Z130" s="1113">
        <v>0</v>
      </c>
      <c r="AA130" s="8">
        <v>0</v>
      </c>
      <c r="AB130" s="1113">
        <v>0</v>
      </c>
      <c r="AC130" s="8">
        <v>0</v>
      </c>
      <c r="AD130" s="1113">
        <v>0</v>
      </c>
      <c r="AE130" s="8">
        <v>0</v>
      </c>
      <c r="AF130" s="1113">
        <v>0</v>
      </c>
      <c r="AG130" s="2203">
        <v>0</v>
      </c>
      <c r="AH130" s="1474">
        <v>0</v>
      </c>
      <c r="AI130" s="1110">
        <v>0</v>
      </c>
      <c r="AJ130" s="1110">
        <v>0</v>
      </c>
      <c r="AK130" s="1111">
        <v>0</v>
      </c>
      <c r="AL130" s="8">
        <v>0</v>
      </c>
      <c r="AM130" s="1110">
        <v>0</v>
      </c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1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>
        <v>0</v>
      </c>
      <c r="G131" s="8">
        <v>0</v>
      </c>
      <c r="H131" s="1113">
        <v>0</v>
      </c>
      <c r="I131" s="8">
        <v>0</v>
      </c>
      <c r="J131" s="1113">
        <v>0</v>
      </c>
      <c r="K131" s="8">
        <v>0</v>
      </c>
      <c r="L131" s="1113">
        <v>0</v>
      </c>
      <c r="M131" s="8">
        <v>0</v>
      </c>
      <c r="N131" s="1113">
        <v>0</v>
      </c>
      <c r="O131" s="8">
        <v>0</v>
      </c>
      <c r="P131" s="1113">
        <v>0</v>
      </c>
      <c r="Q131" s="8">
        <v>0</v>
      </c>
      <c r="R131" s="1113">
        <v>0</v>
      </c>
      <c r="S131" s="8">
        <v>0</v>
      </c>
      <c r="T131" s="1113">
        <v>0</v>
      </c>
      <c r="U131" s="8">
        <v>0</v>
      </c>
      <c r="V131" s="1113">
        <v>0</v>
      </c>
      <c r="W131" s="8">
        <v>0</v>
      </c>
      <c r="X131" s="1113">
        <v>0</v>
      </c>
      <c r="Y131" s="8">
        <v>0</v>
      </c>
      <c r="Z131" s="1113">
        <v>0</v>
      </c>
      <c r="AA131" s="8">
        <v>0</v>
      </c>
      <c r="AB131" s="1113">
        <v>0</v>
      </c>
      <c r="AC131" s="8">
        <v>0</v>
      </c>
      <c r="AD131" s="1113">
        <v>0</v>
      </c>
      <c r="AE131" s="8">
        <v>0</v>
      </c>
      <c r="AF131" s="1113">
        <v>0</v>
      </c>
      <c r="AG131" s="2203">
        <v>0</v>
      </c>
      <c r="AH131" s="1474">
        <v>0</v>
      </c>
      <c r="AI131" s="1110">
        <v>0</v>
      </c>
      <c r="AJ131" s="1110">
        <v>0</v>
      </c>
      <c r="AK131" s="1111">
        <v>0</v>
      </c>
      <c r="AL131" s="8">
        <v>0</v>
      </c>
      <c r="AM131" s="1110">
        <v>0</v>
      </c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1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>
        <v>0</v>
      </c>
      <c r="G132" s="11">
        <v>0</v>
      </c>
      <c r="H132" s="9">
        <v>0</v>
      </c>
      <c r="I132" s="11">
        <v>0</v>
      </c>
      <c r="J132" s="9">
        <v>0</v>
      </c>
      <c r="K132" s="11">
        <v>0</v>
      </c>
      <c r="L132" s="9">
        <v>0</v>
      </c>
      <c r="M132" s="11">
        <v>0</v>
      </c>
      <c r="N132" s="9">
        <v>0</v>
      </c>
      <c r="O132" s="11">
        <v>0</v>
      </c>
      <c r="P132" s="9">
        <v>0</v>
      </c>
      <c r="Q132" s="11">
        <v>0</v>
      </c>
      <c r="R132" s="9">
        <v>0</v>
      </c>
      <c r="S132" s="11">
        <v>0</v>
      </c>
      <c r="T132" s="9">
        <v>0</v>
      </c>
      <c r="U132" s="11">
        <v>0</v>
      </c>
      <c r="V132" s="9">
        <v>0</v>
      </c>
      <c r="W132" s="11">
        <v>0</v>
      </c>
      <c r="X132" s="9">
        <v>0</v>
      </c>
      <c r="Y132" s="11">
        <v>0</v>
      </c>
      <c r="Z132" s="9">
        <v>0</v>
      </c>
      <c r="AA132" s="11">
        <v>0</v>
      </c>
      <c r="AB132" s="9">
        <v>0</v>
      </c>
      <c r="AC132" s="11">
        <v>0</v>
      </c>
      <c r="AD132" s="9">
        <v>0</v>
      </c>
      <c r="AE132" s="11">
        <v>0</v>
      </c>
      <c r="AF132" s="9">
        <v>0</v>
      </c>
      <c r="AG132" s="1764">
        <v>0</v>
      </c>
      <c r="AH132" s="26">
        <v>0</v>
      </c>
      <c r="AI132" s="27">
        <v>0</v>
      </c>
      <c r="AJ132" s="27">
        <v>0</v>
      </c>
      <c r="AK132" s="1764">
        <v>0</v>
      </c>
      <c r="AL132" s="11">
        <v>0</v>
      </c>
      <c r="AM132" s="27">
        <v>0</v>
      </c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1"/>
      <c r="B133" s="1762" t="s">
        <v>1954</v>
      </c>
      <c r="C133" s="2256">
        <f t="shared" si="63"/>
        <v>0</v>
      </c>
      <c r="D133" s="2257">
        <f t="shared" si="64"/>
        <v>0</v>
      </c>
      <c r="E133" s="2281">
        <f t="shared" si="64"/>
        <v>0</v>
      </c>
      <c r="F133" s="9">
        <v>0</v>
      </c>
      <c r="G133" s="11">
        <v>0</v>
      </c>
      <c r="H133" s="9">
        <v>0</v>
      </c>
      <c r="I133" s="11">
        <v>0</v>
      </c>
      <c r="J133" s="9">
        <v>0</v>
      </c>
      <c r="K133" s="11">
        <v>0</v>
      </c>
      <c r="L133" s="9">
        <v>0</v>
      </c>
      <c r="M133" s="11">
        <v>0</v>
      </c>
      <c r="N133" s="9">
        <v>0</v>
      </c>
      <c r="O133" s="11">
        <v>0</v>
      </c>
      <c r="P133" s="9">
        <v>0</v>
      </c>
      <c r="Q133" s="11">
        <v>0</v>
      </c>
      <c r="R133" s="9">
        <v>0</v>
      </c>
      <c r="S133" s="11">
        <v>0</v>
      </c>
      <c r="T133" s="9">
        <v>0</v>
      </c>
      <c r="U133" s="11">
        <v>0</v>
      </c>
      <c r="V133" s="9">
        <v>0</v>
      </c>
      <c r="W133" s="11">
        <v>0</v>
      </c>
      <c r="X133" s="9">
        <v>0</v>
      </c>
      <c r="Y133" s="11">
        <v>0</v>
      </c>
      <c r="Z133" s="9">
        <v>0</v>
      </c>
      <c r="AA133" s="11">
        <v>0</v>
      </c>
      <c r="AB133" s="9">
        <v>0</v>
      </c>
      <c r="AC133" s="11">
        <v>0</v>
      </c>
      <c r="AD133" s="9">
        <v>0</v>
      </c>
      <c r="AE133" s="11">
        <v>0</v>
      </c>
      <c r="AF133" s="9">
        <v>0</v>
      </c>
      <c r="AG133" s="1764">
        <v>0</v>
      </c>
      <c r="AH133" s="26">
        <v>0</v>
      </c>
      <c r="AI133" s="27">
        <v>0</v>
      </c>
      <c r="AJ133" s="27">
        <v>0</v>
      </c>
      <c r="AK133" s="1764">
        <v>0</v>
      </c>
      <c r="AL133" s="11">
        <v>0</v>
      </c>
      <c r="AM133" s="27">
        <v>0</v>
      </c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2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>
        <v>0</v>
      </c>
      <c r="G134" s="12">
        <v>0</v>
      </c>
      <c r="H134" s="3">
        <v>0</v>
      </c>
      <c r="I134" s="12">
        <v>0</v>
      </c>
      <c r="J134" s="3">
        <v>0</v>
      </c>
      <c r="K134" s="12">
        <v>0</v>
      </c>
      <c r="L134" s="3">
        <v>0</v>
      </c>
      <c r="M134" s="12">
        <v>0</v>
      </c>
      <c r="N134" s="3">
        <v>0</v>
      </c>
      <c r="O134" s="12">
        <v>0</v>
      </c>
      <c r="P134" s="3">
        <v>0</v>
      </c>
      <c r="Q134" s="12">
        <v>0</v>
      </c>
      <c r="R134" s="3">
        <v>0</v>
      </c>
      <c r="S134" s="12">
        <v>0</v>
      </c>
      <c r="T134" s="3">
        <v>0</v>
      </c>
      <c r="U134" s="12">
        <v>0</v>
      </c>
      <c r="V134" s="3">
        <v>0</v>
      </c>
      <c r="W134" s="12">
        <v>0</v>
      </c>
      <c r="X134" s="3">
        <v>0</v>
      </c>
      <c r="Y134" s="12">
        <v>0</v>
      </c>
      <c r="Z134" s="3">
        <v>0</v>
      </c>
      <c r="AA134" s="12">
        <v>0</v>
      </c>
      <c r="AB134" s="3">
        <v>0</v>
      </c>
      <c r="AC134" s="12">
        <v>0</v>
      </c>
      <c r="AD134" s="3">
        <v>0</v>
      </c>
      <c r="AE134" s="12">
        <v>0</v>
      </c>
      <c r="AF134" s="3">
        <v>0</v>
      </c>
      <c r="AG134" s="1766">
        <v>0</v>
      </c>
      <c r="AH134" s="29">
        <v>0</v>
      </c>
      <c r="AI134" s="30">
        <v>0</v>
      </c>
      <c r="AJ134" s="30">
        <v>0</v>
      </c>
      <c r="AK134" s="1766">
        <v>0</v>
      </c>
      <c r="AL134" s="12">
        <v>0</v>
      </c>
      <c r="AM134" s="30">
        <v>0</v>
      </c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6" t="s">
        <v>23</v>
      </c>
      <c r="B136" s="6512"/>
      <c r="C136" s="7036" t="s">
        <v>24</v>
      </c>
      <c r="D136" s="6920"/>
      <c r="E136" s="6512"/>
      <c r="F136" s="7023" t="s">
        <v>30</v>
      </c>
      <c r="G136" s="7038"/>
      <c r="H136" s="7038"/>
      <c r="I136" s="7038"/>
      <c r="J136" s="7038"/>
      <c r="K136" s="7038"/>
      <c r="L136" s="7038"/>
      <c r="M136" s="7038"/>
      <c r="N136" s="7038"/>
      <c r="O136" s="7038"/>
      <c r="P136" s="7038"/>
      <c r="Q136" s="7038"/>
      <c r="R136" s="7038"/>
      <c r="S136" s="7038"/>
      <c r="T136" s="7038"/>
      <c r="U136" s="7038"/>
      <c r="V136" s="7038"/>
      <c r="W136" s="7038"/>
      <c r="X136" s="7038"/>
      <c r="Y136" s="7038"/>
      <c r="Z136" s="7038"/>
      <c r="AA136" s="7038"/>
      <c r="AB136" s="7038"/>
      <c r="AC136" s="7038"/>
      <c r="AD136" s="7038"/>
      <c r="AE136" s="7038"/>
      <c r="AF136" s="7038"/>
      <c r="AG136" s="7038"/>
      <c r="AH136" s="7038"/>
      <c r="AI136" s="7038"/>
      <c r="AJ136" s="7038"/>
      <c r="AK136" s="7038"/>
      <c r="AL136" s="7038"/>
      <c r="AM136" s="7030"/>
      <c r="AN136" s="7027" t="s">
        <v>1957</v>
      </c>
      <c r="AO136" s="7028"/>
      <c r="AP136" s="7029"/>
      <c r="AQ136" s="6512" t="s">
        <v>2</v>
      </c>
      <c r="AR136" s="6804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4"/>
      <c r="B137" s="6904"/>
      <c r="C137" s="6954"/>
      <c r="D137" s="7037"/>
      <c r="E137" s="6904"/>
      <c r="F137" s="7023" t="s">
        <v>1939</v>
      </c>
      <c r="G137" s="7024"/>
      <c r="H137" s="7023" t="s">
        <v>1940</v>
      </c>
      <c r="I137" s="7024"/>
      <c r="J137" s="7023" t="s">
        <v>1317</v>
      </c>
      <c r="K137" s="7024"/>
      <c r="L137" s="7023" t="s">
        <v>4</v>
      </c>
      <c r="M137" s="7024"/>
      <c r="N137" s="7022" t="s">
        <v>5</v>
      </c>
      <c r="O137" s="7022"/>
      <c r="P137" s="7022" t="s">
        <v>6</v>
      </c>
      <c r="Q137" s="7022"/>
      <c r="R137" s="7022" t="s">
        <v>7</v>
      </c>
      <c r="S137" s="7022"/>
      <c r="T137" s="7022" t="s">
        <v>8</v>
      </c>
      <c r="U137" s="7022"/>
      <c r="V137" s="7022" t="s">
        <v>9</v>
      </c>
      <c r="W137" s="7022"/>
      <c r="X137" s="7022" t="s">
        <v>10</v>
      </c>
      <c r="Y137" s="7022"/>
      <c r="Z137" s="7022" t="s">
        <v>11</v>
      </c>
      <c r="AA137" s="7022"/>
      <c r="AB137" s="7022" t="s">
        <v>18</v>
      </c>
      <c r="AC137" s="7022"/>
      <c r="AD137" s="7022" t="s">
        <v>19</v>
      </c>
      <c r="AE137" s="7022"/>
      <c r="AF137" s="7023" t="s">
        <v>20</v>
      </c>
      <c r="AG137" s="7024"/>
      <c r="AH137" s="7023" t="s">
        <v>70</v>
      </c>
      <c r="AI137" s="7024"/>
      <c r="AJ137" s="7023" t="s">
        <v>71</v>
      </c>
      <c r="AK137" s="7024"/>
      <c r="AL137" s="7023" t="s">
        <v>32</v>
      </c>
      <c r="AM137" s="7030"/>
      <c r="AN137" s="7031" t="s">
        <v>34</v>
      </c>
      <c r="AO137" s="6804" t="s">
        <v>1961</v>
      </c>
      <c r="AP137" s="7032" t="s">
        <v>1036</v>
      </c>
      <c r="AQ137" s="6904"/>
      <c r="AR137" s="6906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2"/>
      <c r="B138" s="6973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6"/>
      <c r="AO138" s="6907"/>
      <c r="AP138" s="7033"/>
      <c r="AQ138" s="6973"/>
      <c r="AR138" s="6907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0" t="s">
        <v>1962</v>
      </c>
      <c r="B139" s="7021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>
        <v>0</v>
      </c>
      <c r="G139" s="2288">
        <v>0</v>
      </c>
      <c r="H139" s="2209">
        <v>0</v>
      </c>
      <c r="I139" s="2288">
        <v>0</v>
      </c>
      <c r="J139" s="2209">
        <v>0</v>
      </c>
      <c r="K139" s="2288">
        <v>0</v>
      </c>
      <c r="L139" s="2209">
        <v>0</v>
      </c>
      <c r="M139" s="2288">
        <v>0</v>
      </c>
      <c r="N139" s="2209">
        <v>0</v>
      </c>
      <c r="O139" s="2288">
        <v>0</v>
      </c>
      <c r="P139" s="2209">
        <v>0</v>
      </c>
      <c r="Q139" s="2288">
        <v>0</v>
      </c>
      <c r="R139" s="2209">
        <v>0</v>
      </c>
      <c r="S139" s="2288">
        <v>0</v>
      </c>
      <c r="T139" s="2209">
        <v>0</v>
      </c>
      <c r="U139" s="2288">
        <v>0</v>
      </c>
      <c r="V139" s="2209">
        <v>0</v>
      </c>
      <c r="W139" s="2288">
        <v>0</v>
      </c>
      <c r="X139" s="2209">
        <v>0</v>
      </c>
      <c r="Y139" s="2288">
        <v>0</v>
      </c>
      <c r="Z139" s="2209">
        <v>0</v>
      </c>
      <c r="AA139" s="2288">
        <v>0</v>
      </c>
      <c r="AB139" s="2209">
        <v>0</v>
      </c>
      <c r="AC139" s="2288">
        <v>0</v>
      </c>
      <c r="AD139" s="2209">
        <v>0</v>
      </c>
      <c r="AE139" s="2288">
        <v>0</v>
      </c>
      <c r="AF139" s="2209">
        <v>0</v>
      </c>
      <c r="AG139" s="2288">
        <v>0</v>
      </c>
      <c r="AH139" s="2209">
        <v>0</v>
      </c>
      <c r="AI139" s="2288">
        <v>0</v>
      </c>
      <c r="AJ139" s="2209">
        <v>0</v>
      </c>
      <c r="AK139" s="2288">
        <v>0</v>
      </c>
      <c r="AL139" s="2209">
        <v>0</v>
      </c>
      <c r="AM139" s="2289">
        <v>0</v>
      </c>
      <c r="AN139" s="2297">
        <v>0</v>
      </c>
      <c r="AO139" s="2291">
        <v>0</v>
      </c>
      <c r="AP139" s="2298">
        <v>0</v>
      </c>
      <c r="AQ139" s="2288">
        <v>0</v>
      </c>
      <c r="AR139" s="2255">
        <v>0</v>
      </c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2" t="s">
        <v>1963</v>
      </c>
      <c r="B140" s="6983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>
        <v>0</v>
      </c>
      <c r="G140" s="11">
        <v>0</v>
      </c>
      <c r="H140" s="9">
        <v>0</v>
      </c>
      <c r="I140" s="11">
        <v>0</v>
      </c>
      <c r="J140" s="9">
        <v>0</v>
      </c>
      <c r="K140" s="11">
        <v>0</v>
      </c>
      <c r="L140" s="9">
        <v>0</v>
      </c>
      <c r="M140" s="11">
        <v>0</v>
      </c>
      <c r="N140" s="9">
        <v>0</v>
      </c>
      <c r="O140" s="11">
        <v>0</v>
      </c>
      <c r="P140" s="9">
        <v>0</v>
      </c>
      <c r="Q140" s="11">
        <v>0</v>
      </c>
      <c r="R140" s="9">
        <v>0</v>
      </c>
      <c r="S140" s="11">
        <v>0</v>
      </c>
      <c r="T140" s="9">
        <v>0</v>
      </c>
      <c r="U140" s="11">
        <v>0</v>
      </c>
      <c r="V140" s="9">
        <v>0</v>
      </c>
      <c r="W140" s="11">
        <v>0</v>
      </c>
      <c r="X140" s="9">
        <v>0</v>
      </c>
      <c r="Y140" s="11">
        <v>0</v>
      </c>
      <c r="Z140" s="9">
        <v>0</v>
      </c>
      <c r="AA140" s="11">
        <v>0</v>
      </c>
      <c r="AB140" s="9">
        <v>0</v>
      </c>
      <c r="AC140" s="11">
        <v>0</v>
      </c>
      <c r="AD140" s="9">
        <v>0</v>
      </c>
      <c r="AE140" s="11">
        <v>0</v>
      </c>
      <c r="AF140" s="9">
        <v>0</v>
      </c>
      <c r="AG140" s="11">
        <v>0</v>
      </c>
      <c r="AH140" s="9">
        <v>0</v>
      </c>
      <c r="AI140" s="11">
        <v>0</v>
      </c>
      <c r="AJ140" s="9">
        <v>0</v>
      </c>
      <c r="AK140" s="11">
        <v>0</v>
      </c>
      <c r="AL140" s="9">
        <v>0</v>
      </c>
      <c r="AM140" s="1764">
        <v>0</v>
      </c>
      <c r="AN140" s="26">
        <v>0</v>
      </c>
      <c r="AO140" s="27">
        <v>0</v>
      </c>
      <c r="AP140" s="2299">
        <v>0</v>
      </c>
      <c r="AQ140" s="11">
        <v>0</v>
      </c>
      <c r="AR140" s="27">
        <v>0</v>
      </c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78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>
        <v>0</v>
      </c>
      <c r="G141" s="2288">
        <v>0</v>
      </c>
      <c r="H141" s="2209">
        <v>0</v>
      </c>
      <c r="I141" s="2288">
        <v>0</v>
      </c>
      <c r="J141" s="2209">
        <v>0</v>
      </c>
      <c r="K141" s="2288">
        <v>0</v>
      </c>
      <c r="L141" s="2209">
        <v>0</v>
      </c>
      <c r="M141" s="2288">
        <v>0</v>
      </c>
      <c r="N141" s="2209">
        <v>0</v>
      </c>
      <c r="O141" s="2288">
        <v>0</v>
      </c>
      <c r="P141" s="2209">
        <v>0</v>
      </c>
      <c r="Q141" s="2288">
        <v>0</v>
      </c>
      <c r="R141" s="2209">
        <v>0</v>
      </c>
      <c r="S141" s="2288">
        <v>0</v>
      </c>
      <c r="T141" s="2209">
        <v>0</v>
      </c>
      <c r="U141" s="2288">
        <v>0</v>
      </c>
      <c r="V141" s="2209">
        <v>0</v>
      </c>
      <c r="W141" s="2288">
        <v>0</v>
      </c>
      <c r="X141" s="2209">
        <v>0</v>
      </c>
      <c r="Y141" s="2288">
        <v>0</v>
      </c>
      <c r="Z141" s="2209">
        <v>0</v>
      </c>
      <c r="AA141" s="2288">
        <v>0</v>
      </c>
      <c r="AB141" s="2209">
        <v>0</v>
      </c>
      <c r="AC141" s="2288">
        <v>0</v>
      </c>
      <c r="AD141" s="2209">
        <v>0</v>
      </c>
      <c r="AE141" s="2288">
        <v>0</v>
      </c>
      <c r="AF141" s="2209">
        <v>0</v>
      </c>
      <c r="AG141" s="2288">
        <v>0</v>
      </c>
      <c r="AH141" s="2209">
        <v>0</v>
      </c>
      <c r="AI141" s="2288">
        <v>0</v>
      </c>
      <c r="AJ141" s="2209">
        <v>0</v>
      </c>
      <c r="AK141" s="2288">
        <v>0</v>
      </c>
      <c r="AL141" s="2209">
        <v>0</v>
      </c>
      <c r="AM141" s="2289">
        <v>0</v>
      </c>
      <c r="AN141" s="2297">
        <v>0</v>
      </c>
      <c r="AO141" s="2255">
        <v>0</v>
      </c>
      <c r="AP141" s="2298">
        <v>0</v>
      </c>
      <c r="AQ141" s="2288">
        <v>0</v>
      </c>
      <c r="AR141" s="2255">
        <v>0</v>
      </c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2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>
        <v>0</v>
      </c>
      <c r="G142" s="12">
        <v>0</v>
      </c>
      <c r="H142" s="3">
        <v>0</v>
      </c>
      <c r="I142" s="12">
        <v>0</v>
      </c>
      <c r="J142" s="3">
        <v>0</v>
      </c>
      <c r="K142" s="12">
        <v>0</v>
      </c>
      <c r="L142" s="3">
        <v>0</v>
      </c>
      <c r="M142" s="12">
        <v>0</v>
      </c>
      <c r="N142" s="3">
        <v>0</v>
      </c>
      <c r="O142" s="12">
        <v>0</v>
      </c>
      <c r="P142" s="3">
        <v>0</v>
      </c>
      <c r="Q142" s="12">
        <v>0</v>
      </c>
      <c r="R142" s="3">
        <v>0</v>
      </c>
      <c r="S142" s="12">
        <v>0</v>
      </c>
      <c r="T142" s="3">
        <v>0</v>
      </c>
      <c r="U142" s="12">
        <v>0</v>
      </c>
      <c r="V142" s="3">
        <v>0</v>
      </c>
      <c r="W142" s="12">
        <v>0</v>
      </c>
      <c r="X142" s="3">
        <v>0</v>
      </c>
      <c r="Y142" s="12">
        <v>0</v>
      </c>
      <c r="Z142" s="3">
        <v>0</v>
      </c>
      <c r="AA142" s="12">
        <v>0</v>
      </c>
      <c r="AB142" s="3">
        <v>0</v>
      </c>
      <c r="AC142" s="12">
        <v>0</v>
      </c>
      <c r="AD142" s="3">
        <v>0</v>
      </c>
      <c r="AE142" s="12">
        <v>0</v>
      </c>
      <c r="AF142" s="3">
        <v>0</v>
      </c>
      <c r="AG142" s="12">
        <v>0</v>
      </c>
      <c r="AH142" s="3">
        <v>0</v>
      </c>
      <c r="AI142" s="12">
        <v>0</v>
      </c>
      <c r="AJ142" s="3">
        <v>0</v>
      </c>
      <c r="AK142" s="12">
        <v>0</v>
      </c>
      <c r="AL142" s="3">
        <v>0</v>
      </c>
      <c r="AM142" s="1766">
        <v>0</v>
      </c>
      <c r="AN142" s="29">
        <v>0</v>
      </c>
      <c r="AO142" s="30">
        <v>0</v>
      </c>
      <c r="AP142" s="1121">
        <v>0</v>
      </c>
      <c r="AQ142" s="12">
        <v>0</v>
      </c>
      <c r="AR142" s="30">
        <v>0</v>
      </c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7" t="s">
        <v>1967</v>
      </c>
      <c r="B143" s="7018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>
        <v>0</v>
      </c>
      <c r="G143" s="2301">
        <v>0</v>
      </c>
      <c r="H143" s="2241">
        <v>0</v>
      </c>
      <c r="I143" s="2301">
        <v>0</v>
      </c>
      <c r="J143" s="2241">
        <v>0</v>
      </c>
      <c r="K143" s="2301">
        <v>0</v>
      </c>
      <c r="L143" s="2241">
        <v>0</v>
      </c>
      <c r="M143" s="2301">
        <v>0</v>
      </c>
      <c r="N143" s="2241">
        <v>0</v>
      </c>
      <c r="O143" s="2301">
        <v>0</v>
      </c>
      <c r="P143" s="2241">
        <v>0</v>
      </c>
      <c r="Q143" s="2301">
        <v>0</v>
      </c>
      <c r="R143" s="2241">
        <v>0</v>
      </c>
      <c r="S143" s="2301">
        <v>0</v>
      </c>
      <c r="T143" s="2241">
        <v>0</v>
      </c>
      <c r="U143" s="2301">
        <v>0</v>
      </c>
      <c r="V143" s="2241">
        <v>0</v>
      </c>
      <c r="W143" s="2301">
        <v>0</v>
      </c>
      <c r="X143" s="2241">
        <v>0</v>
      </c>
      <c r="Y143" s="2301">
        <v>0</v>
      </c>
      <c r="Z143" s="2241">
        <v>0</v>
      </c>
      <c r="AA143" s="2301">
        <v>0</v>
      </c>
      <c r="AB143" s="2241">
        <v>0</v>
      </c>
      <c r="AC143" s="2301">
        <v>0</v>
      </c>
      <c r="AD143" s="2241">
        <v>0</v>
      </c>
      <c r="AE143" s="2301">
        <v>0</v>
      </c>
      <c r="AF143" s="2241">
        <v>0</v>
      </c>
      <c r="AG143" s="2301">
        <v>0</v>
      </c>
      <c r="AH143" s="2241">
        <v>0</v>
      </c>
      <c r="AI143" s="2301">
        <v>0</v>
      </c>
      <c r="AJ143" s="2241">
        <v>0</v>
      </c>
      <c r="AK143" s="2301">
        <v>0</v>
      </c>
      <c r="AL143" s="2241">
        <v>0</v>
      </c>
      <c r="AM143" s="2302">
        <v>0</v>
      </c>
      <c r="AN143" s="2303">
        <v>0</v>
      </c>
      <c r="AO143" s="2304">
        <v>0</v>
      </c>
      <c r="AP143" s="2305">
        <v>0</v>
      </c>
      <c r="AQ143" s="2301">
        <v>0</v>
      </c>
      <c r="AR143" s="2304">
        <v>0</v>
      </c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19" t="s">
        <v>0</v>
      </c>
      <c r="B145" s="6512"/>
      <c r="C145" s="6900" t="s">
        <v>24</v>
      </c>
      <c r="D145" s="6908"/>
      <c r="E145" s="6901"/>
      <c r="F145" s="6900" t="s">
        <v>20</v>
      </c>
      <c r="G145" s="6901"/>
      <c r="H145" s="6900" t="s">
        <v>70</v>
      </c>
      <c r="I145" s="6901"/>
      <c r="J145" s="6900" t="s">
        <v>71</v>
      </c>
      <c r="K145" s="6901"/>
      <c r="L145" s="6900" t="s">
        <v>32</v>
      </c>
      <c r="M145" s="6909"/>
      <c r="N145" s="7025" t="s">
        <v>2</v>
      </c>
      <c r="O145" s="6512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2"/>
      <c r="B146" s="6973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6"/>
      <c r="O146" s="697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0" t="s">
        <v>1969</v>
      </c>
      <c r="B147" s="2306" t="s">
        <v>1970</v>
      </c>
      <c r="C147" s="2307">
        <f>SUM(D147:E147)</f>
        <v>6</v>
      </c>
      <c r="D147" s="2308">
        <f t="shared" ref="D147:E149" si="78">SUM(F147+H147+J147+L147)</f>
        <v>2</v>
      </c>
      <c r="E147" s="2309">
        <f t="shared" si="78"/>
        <v>4</v>
      </c>
      <c r="F147" s="2201">
        <v>0</v>
      </c>
      <c r="G147" s="1107">
        <v>3</v>
      </c>
      <c r="H147" s="2201">
        <v>0</v>
      </c>
      <c r="I147" s="1107">
        <v>1</v>
      </c>
      <c r="J147" s="2201">
        <v>2</v>
      </c>
      <c r="K147" s="1107">
        <v>0</v>
      </c>
      <c r="L147" s="2201">
        <v>0</v>
      </c>
      <c r="M147" s="2202">
        <v>0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6"/>
      <c r="B148" s="1123" t="s">
        <v>1971</v>
      </c>
      <c r="C148" s="2256">
        <f>SUM(D148:E148)</f>
        <v>6</v>
      </c>
      <c r="D148" s="2257">
        <f t="shared" si="78"/>
        <v>1</v>
      </c>
      <c r="E148" s="1769">
        <f t="shared" si="78"/>
        <v>5</v>
      </c>
      <c r="F148" s="2201">
        <v>0</v>
      </c>
      <c r="G148" s="1107">
        <v>1</v>
      </c>
      <c r="H148" s="2201">
        <v>0</v>
      </c>
      <c r="I148" s="1107">
        <v>2</v>
      </c>
      <c r="J148" s="2201">
        <v>1</v>
      </c>
      <c r="K148" s="1107">
        <v>0</v>
      </c>
      <c r="L148" s="2201">
        <v>0</v>
      </c>
      <c r="M148" s="2202">
        <v>2</v>
      </c>
      <c r="N148" s="1480">
        <v>0</v>
      </c>
      <c r="O148" s="1107">
        <v>0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6"/>
      <c r="B149" s="2310" t="s">
        <v>1972</v>
      </c>
      <c r="C149" s="2282">
        <f>SUM(D149:E149)</f>
        <v>1</v>
      </c>
      <c r="D149" s="2283">
        <f t="shared" si="78"/>
        <v>0</v>
      </c>
      <c r="E149" s="2214">
        <f t="shared" si="78"/>
        <v>1</v>
      </c>
      <c r="F149" s="2201">
        <v>0</v>
      </c>
      <c r="G149" s="1107">
        <v>1</v>
      </c>
      <c r="H149" s="2201">
        <v>0</v>
      </c>
      <c r="I149" s="1107">
        <v>0</v>
      </c>
      <c r="J149" s="2201">
        <v>0</v>
      </c>
      <c r="K149" s="1107">
        <v>0</v>
      </c>
      <c r="L149" s="2201">
        <v>0</v>
      </c>
      <c r="M149" s="2202">
        <v>0</v>
      </c>
      <c r="N149" s="1480">
        <v>0</v>
      </c>
      <c r="O149" s="1107">
        <v>0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5" t="s">
        <v>1973</v>
      </c>
      <c r="B150" s="7015"/>
      <c r="C150" s="2311">
        <f>SUM(C147:C149)</f>
        <v>13</v>
      </c>
      <c r="D150" s="2312">
        <f>SUM(D147:D149)</f>
        <v>3</v>
      </c>
      <c r="E150" s="2313">
        <f>SUM(E147:E149)</f>
        <v>10</v>
      </c>
      <c r="F150" s="2311">
        <f>SUM(F147:F149)</f>
        <v>0</v>
      </c>
      <c r="G150" s="2313">
        <f t="shared" ref="G150:M150" si="84">SUM(G147:G149)</f>
        <v>5</v>
      </c>
      <c r="H150" s="2311">
        <f t="shared" si="84"/>
        <v>0</v>
      </c>
      <c r="I150" s="2313">
        <f t="shared" si="84"/>
        <v>3</v>
      </c>
      <c r="J150" s="2311">
        <f t="shared" si="84"/>
        <v>3</v>
      </c>
      <c r="K150" s="2313">
        <f t="shared" si="84"/>
        <v>0</v>
      </c>
      <c r="L150" s="2311">
        <f t="shared" si="84"/>
        <v>0</v>
      </c>
      <c r="M150" s="2762">
        <f t="shared" si="84"/>
        <v>2</v>
      </c>
      <c r="N150" s="2763">
        <f>SUM(N147:N149)</f>
        <v>0</v>
      </c>
      <c r="O150" s="2313">
        <f>SUM(O147:O149)</f>
        <v>0</v>
      </c>
    </row>
    <row r="151" spans="1:82" x14ac:dyDescent="0.25">
      <c r="A151" s="6910" t="s">
        <v>1974</v>
      </c>
      <c r="B151" s="1767" t="s">
        <v>1975</v>
      </c>
      <c r="C151" s="2278">
        <f>SUM(D151:E151)</f>
        <v>0</v>
      </c>
      <c r="D151" s="2279">
        <f t="shared" ref="D151:E154" si="85">SUM(F151+H151+J151+L151)</f>
        <v>0</v>
      </c>
      <c r="E151" s="2314">
        <f t="shared" si="85"/>
        <v>0</v>
      </c>
      <c r="F151" s="2201">
        <v>0</v>
      </c>
      <c r="G151" s="1107">
        <v>0</v>
      </c>
      <c r="H151" s="2201">
        <v>0</v>
      </c>
      <c r="I151" s="1107">
        <v>0</v>
      </c>
      <c r="J151" s="2201">
        <v>0</v>
      </c>
      <c r="K151" s="1107">
        <v>0</v>
      </c>
      <c r="L151" s="2201">
        <v>0</v>
      </c>
      <c r="M151" s="2202">
        <v>0</v>
      </c>
      <c r="N151" s="1480">
        <v>0</v>
      </c>
      <c r="O151" s="1107">
        <v>0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6"/>
      <c r="B152" s="1123" t="s">
        <v>1976</v>
      </c>
      <c r="C152" s="2256">
        <f>SUM(D152:E152)</f>
        <v>0</v>
      </c>
      <c r="D152" s="2257">
        <f t="shared" si="85"/>
        <v>0</v>
      </c>
      <c r="E152" s="1769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203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6"/>
      <c r="B153" s="1123" t="s">
        <v>1977</v>
      </c>
      <c r="C153" s="2256">
        <f>SUM(D153:E153)</f>
        <v>1</v>
      </c>
      <c r="D153" s="2257">
        <f t="shared" si="85"/>
        <v>0</v>
      </c>
      <c r="E153" s="1769">
        <f t="shared" si="85"/>
        <v>1</v>
      </c>
      <c r="F153" s="1113">
        <v>0</v>
      </c>
      <c r="G153" s="8">
        <v>1</v>
      </c>
      <c r="H153" s="1113">
        <v>0</v>
      </c>
      <c r="I153" s="8">
        <v>0</v>
      </c>
      <c r="J153" s="1113">
        <v>0</v>
      </c>
      <c r="K153" s="8">
        <v>0</v>
      </c>
      <c r="L153" s="1113">
        <v>0</v>
      </c>
      <c r="M153" s="2203">
        <v>0</v>
      </c>
      <c r="N153" s="1474">
        <v>0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2"/>
      <c r="B154" s="1768" t="s">
        <v>1978</v>
      </c>
      <c r="C154" s="2282">
        <f>SUM(D154:E154)</f>
        <v>0</v>
      </c>
      <c r="D154" s="2283">
        <f t="shared" si="85"/>
        <v>0</v>
      </c>
      <c r="E154" s="2214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4">
        <v>0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6" t="s">
        <v>1973</v>
      </c>
      <c r="B155" s="7015"/>
      <c r="C155" s="2311">
        <f>SUM(C151:C154)</f>
        <v>1</v>
      </c>
      <c r="D155" s="2312">
        <f>SUM(D151:D154)</f>
        <v>0</v>
      </c>
      <c r="E155" s="2313">
        <f>SUM(E151:E154)</f>
        <v>1</v>
      </c>
      <c r="F155" s="2311">
        <f>SUM(F151:F154)</f>
        <v>0</v>
      </c>
      <c r="G155" s="2313">
        <f t="shared" ref="G155:M155" si="87">SUM(G151:G154)</f>
        <v>1</v>
      </c>
      <c r="H155" s="2311">
        <f t="shared" si="87"/>
        <v>0</v>
      </c>
      <c r="I155" s="2313">
        <f t="shared" si="87"/>
        <v>0</v>
      </c>
      <c r="J155" s="2311">
        <f t="shared" si="87"/>
        <v>0</v>
      </c>
      <c r="K155" s="2313">
        <f t="shared" si="87"/>
        <v>0</v>
      </c>
      <c r="L155" s="2311">
        <f t="shared" si="87"/>
        <v>0</v>
      </c>
      <c r="M155" s="2762">
        <f t="shared" si="87"/>
        <v>0</v>
      </c>
      <c r="N155" s="2763">
        <f>SUM(N151:N154)</f>
        <v>0</v>
      </c>
      <c r="O155" s="2313">
        <f>SUM(O151:O154)</f>
        <v>0</v>
      </c>
    </row>
    <row r="156" spans="1:82" x14ac:dyDescent="0.25">
      <c r="A156" s="7016" t="s">
        <v>35</v>
      </c>
      <c r="B156" s="7016"/>
      <c r="C156" s="2258">
        <f>SUM(C150+C155)</f>
        <v>14</v>
      </c>
      <c r="D156" s="2259">
        <f>SUM(D150+D155)</f>
        <v>3</v>
      </c>
      <c r="E156" s="2300">
        <f>SUM(E150+E155)</f>
        <v>11</v>
      </c>
      <c r="F156" s="2258">
        <f>SUM(F150+F155)</f>
        <v>0</v>
      </c>
      <c r="G156" s="2300">
        <f>SUM(G150+G155)</f>
        <v>6</v>
      </c>
      <c r="H156" s="2258">
        <f t="shared" ref="H156:M156" si="88">SUM(H150+H155)</f>
        <v>0</v>
      </c>
      <c r="I156" s="2300">
        <f t="shared" si="88"/>
        <v>3</v>
      </c>
      <c r="J156" s="2258">
        <f t="shared" si="88"/>
        <v>3</v>
      </c>
      <c r="K156" s="2300">
        <f t="shared" si="88"/>
        <v>0</v>
      </c>
      <c r="L156" s="2258">
        <f t="shared" si="88"/>
        <v>0</v>
      </c>
      <c r="M156" s="2764">
        <f t="shared" si="88"/>
        <v>2</v>
      </c>
      <c r="N156" s="2765">
        <f>SUM(N150+N155)</f>
        <v>0</v>
      </c>
      <c r="O156" s="230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19" t="s">
        <v>0</v>
      </c>
      <c r="B158" s="6512"/>
      <c r="C158" s="6900" t="s">
        <v>24</v>
      </c>
      <c r="D158" s="6908"/>
      <c r="E158" s="6901"/>
      <c r="F158" s="6900" t="s">
        <v>20</v>
      </c>
      <c r="G158" s="6901"/>
      <c r="H158" s="6900" t="s">
        <v>70</v>
      </c>
      <c r="I158" s="6901"/>
      <c r="J158" s="6900" t="s">
        <v>71</v>
      </c>
      <c r="K158" s="6901"/>
      <c r="L158" s="6900" t="s">
        <v>32</v>
      </c>
      <c r="M158" s="6909"/>
      <c r="N158" s="7019" t="s">
        <v>1957</v>
      </c>
      <c r="O158" s="6908"/>
      <c r="P158" s="6909"/>
      <c r="Q158" s="6512" t="s">
        <v>2</v>
      </c>
      <c r="R158" s="6512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2"/>
      <c r="B159" s="6973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3"/>
      <c r="R159" s="697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0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>
        <v>0</v>
      </c>
      <c r="G160" s="2318">
        <v>0</v>
      </c>
      <c r="H160" s="2209">
        <v>0</v>
      </c>
      <c r="I160" s="2318">
        <v>0</v>
      </c>
      <c r="J160" s="2209">
        <v>0</v>
      </c>
      <c r="K160" s="2318">
        <v>0</v>
      </c>
      <c r="L160" s="2209">
        <v>0</v>
      </c>
      <c r="M160" s="2319">
        <v>0</v>
      </c>
      <c r="N160" s="2320">
        <v>0</v>
      </c>
      <c r="O160" s="2321">
        <v>0</v>
      </c>
      <c r="P160" s="2289">
        <v>0</v>
      </c>
      <c r="Q160" s="2318">
        <v>0</v>
      </c>
      <c r="R160" s="2318">
        <v>0</v>
      </c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6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>
        <v>0</v>
      </c>
      <c r="G161" s="8">
        <v>0</v>
      </c>
      <c r="H161" s="1113">
        <v>0</v>
      </c>
      <c r="I161" s="8">
        <v>0</v>
      </c>
      <c r="J161" s="1113">
        <v>0</v>
      </c>
      <c r="K161" s="8">
        <v>0</v>
      </c>
      <c r="L161" s="1113">
        <v>0</v>
      </c>
      <c r="M161" s="1765">
        <v>0</v>
      </c>
      <c r="N161" s="2322">
        <v>0</v>
      </c>
      <c r="O161" s="1476">
        <v>0</v>
      </c>
      <c r="P161" s="2203">
        <v>0</v>
      </c>
      <c r="Q161" s="8">
        <v>0</v>
      </c>
      <c r="R161" s="8">
        <v>0</v>
      </c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6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>
        <v>0</v>
      </c>
      <c r="G162" s="11">
        <v>0</v>
      </c>
      <c r="H162" s="9">
        <v>0</v>
      </c>
      <c r="I162" s="11">
        <v>0</v>
      </c>
      <c r="J162" s="9">
        <v>0</v>
      </c>
      <c r="K162" s="11">
        <v>0</v>
      </c>
      <c r="L162" s="9">
        <v>0</v>
      </c>
      <c r="M162" s="2325">
        <v>0</v>
      </c>
      <c r="N162" s="2326">
        <v>0</v>
      </c>
      <c r="O162" s="10">
        <v>0</v>
      </c>
      <c r="P162" s="1764">
        <v>0</v>
      </c>
      <c r="Q162" s="11">
        <v>0</v>
      </c>
      <c r="R162" s="11">
        <v>0</v>
      </c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5" t="s">
        <v>1973</v>
      </c>
      <c r="B163" s="7015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0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>
        <v>0</v>
      </c>
      <c r="G164" s="1107">
        <v>0</v>
      </c>
      <c r="H164" s="2201">
        <v>0</v>
      </c>
      <c r="I164" s="1107">
        <v>0</v>
      </c>
      <c r="J164" s="2201">
        <v>0</v>
      </c>
      <c r="K164" s="1107">
        <v>0</v>
      </c>
      <c r="L164" s="2201">
        <v>0</v>
      </c>
      <c r="M164" s="2328">
        <v>0</v>
      </c>
      <c r="N164" s="1641">
        <v>0</v>
      </c>
      <c r="O164" s="1487">
        <v>0</v>
      </c>
      <c r="P164" s="2202">
        <v>0</v>
      </c>
      <c r="Q164" s="1107">
        <v>0</v>
      </c>
      <c r="R164" s="1107">
        <v>0</v>
      </c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6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>
        <v>0</v>
      </c>
      <c r="G165" s="8">
        <v>0</v>
      </c>
      <c r="H165" s="1113">
        <v>0</v>
      </c>
      <c r="I165" s="8">
        <v>0</v>
      </c>
      <c r="J165" s="1113">
        <v>0</v>
      </c>
      <c r="K165" s="8">
        <v>0</v>
      </c>
      <c r="L165" s="1113">
        <v>0</v>
      </c>
      <c r="M165" s="1765">
        <v>0</v>
      </c>
      <c r="N165" s="2322">
        <v>0</v>
      </c>
      <c r="O165" s="1476">
        <v>0</v>
      </c>
      <c r="P165" s="2203">
        <v>0</v>
      </c>
      <c r="Q165" s="8">
        <v>0</v>
      </c>
      <c r="R165" s="8">
        <v>0</v>
      </c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6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>
        <v>0</v>
      </c>
      <c r="G166" s="8">
        <v>0</v>
      </c>
      <c r="H166" s="1113">
        <v>0</v>
      </c>
      <c r="I166" s="8">
        <v>0</v>
      </c>
      <c r="J166" s="1113">
        <v>0</v>
      </c>
      <c r="K166" s="8">
        <v>0</v>
      </c>
      <c r="L166" s="1113">
        <v>0</v>
      </c>
      <c r="M166" s="1765">
        <v>0</v>
      </c>
      <c r="N166" s="2322">
        <v>0</v>
      </c>
      <c r="O166" s="1476">
        <v>0</v>
      </c>
      <c r="P166" s="2203">
        <v>0</v>
      </c>
      <c r="Q166" s="8">
        <v>0</v>
      </c>
      <c r="R166" s="8">
        <v>0</v>
      </c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2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>
        <v>0</v>
      </c>
      <c r="G167" s="11">
        <v>0</v>
      </c>
      <c r="H167" s="9">
        <v>0</v>
      </c>
      <c r="I167" s="11">
        <v>0</v>
      </c>
      <c r="J167" s="9">
        <v>0</v>
      </c>
      <c r="K167" s="11">
        <v>0</v>
      </c>
      <c r="L167" s="9">
        <v>0</v>
      </c>
      <c r="M167" s="2325">
        <v>0</v>
      </c>
      <c r="N167" s="2326">
        <v>0</v>
      </c>
      <c r="O167" s="10">
        <v>0</v>
      </c>
      <c r="P167" s="1764">
        <v>0</v>
      </c>
      <c r="Q167" s="11">
        <v>0</v>
      </c>
      <c r="R167" s="11">
        <v>0</v>
      </c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6" t="s">
        <v>1973</v>
      </c>
      <c r="B168" s="7015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6" t="s">
        <v>35</v>
      </c>
      <c r="B169" s="7016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19" t="s">
        <v>0</v>
      </c>
      <c r="B171" s="6512"/>
      <c r="C171" s="6908" t="s">
        <v>24</v>
      </c>
      <c r="D171" s="6908"/>
      <c r="E171" s="6901"/>
      <c r="F171" s="6900" t="s">
        <v>19</v>
      </c>
      <c r="G171" s="6901"/>
      <c r="H171" s="6900" t="s">
        <v>20</v>
      </c>
      <c r="I171" s="6901"/>
      <c r="J171" s="6900" t="s">
        <v>70</v>
      </c>
      <c r="K171" s="6901"/>
      <c r="L171" s="6900" t="s">
        <v>71</v>
      </c>
      <c r="M171" s="6901"/>
      <c r="N171" s="6900" t="s">
        <v>32</v>
      </c>
      <c r="O171" s="6909"/>
      <c r="P171" s="6512" t="s">
        <v>2</v>
      </c>
      <c r="Q171" s="6512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2"/>
      <c r="B172" s="6973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3"/>
      <c r="Q172" s="697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2" t="s">
        <v>1111</v>
      </c>
      <c r="B173" s="5647" t="s">
        <v>1970</v>
      </c>
      <c r="C173" s="5660">
        <f>SUM(D173+E173)</f>
        <v>0</v>
      </c>
      <c r="D173" s="5661">
        <f>SUM(F173+H173+J173+L173+N173)</f>
        <v>0</v>
      </c>
      <c r="E173" s="5662">
        <f>SUM(G173+I173+K173+M173+O173)</f>
        <v>0</v>
      </c>
      <c r="F173" s="5648">
        <v>0</v>
      </c>
      <c r="G173" s="5652">
        <v>0</v>
      </c>
      <c r="H173" s="5648">
        <v>0</v>
      </c>
      <c r="I173" s="5652">
        <v>0</v>
      </c>
      <c r="J173" s="5648">
        <v>0</v>
      </c>
      <c r="K173" s="5652">
        <v>0</v>
      </c>
      <c r="L173" s="5648">
        <v>0</v>
      </c>
      <c r="M173" s="5652">
        <v>0</v>
      </c>
      <c r="N173" s="5648">
        <v>0</v>
      </c>
      <c r="O173" s="5663">
        <v>0</v>
      </c>
      <c r="P173" s="5652">
        <v>0</v>
      </c>
      <c r="Q173" s="5652">
        <v>0</v>
      </c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3"/>
      <c r="B174" s="4112" t="s">
        <v>1971</v>
      </c>
      <c r="C174" s="2256">
        <f>SUM(D174+E174)</f>
        <v>0</v>
      </c>
      <c r="D174" s="5664">
        <f>SUM(H174+J174+L174+N174)</f>
        <v>0</v>
      </c>
      <c r="E174" s="4193">
        <f>SUM(I174+K174+M174+O174)</f>
        <v>0</v>
      </c>
      <c r="F174" s="1598"/>
      <c r="G174" s="5115"/>
      <c r="H174" s="1318">
        <v>0</v>
      </c>
      <c r="I174" s="4550">
        <v>0</v>
      </c>
      <c r="J174" s="1318">
        <v>0</v>
      </c>
      <c r="K174" s="4550">
        <v>0</v>
      </c>
      <c r="L174" s="1318">
        <v>0</v>
      </c>
      <c r="M174" s="4550">
        <v>0</v>
      </c>
      <c r="N174" s="1318">
        <v>0</v>
      </c>
      <c r="O174" s="5659">
        <v>0</v>
      </c>
      <c r="P174" s="4550">
        <v>0</v>
      </c>
      <c r="Q174" s="4550">
        <v>0</v>
      </c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3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>
        <v>0</v>
      </c>
      <c r="I175" s="2854">
        <v>0</v>
      </c>
      <c r="J175" s="4436">
        <v>0</v>
      </c>
      <c r="K175" s="2854">
        <v>0</v>
      </c>
      <c r="L175" s="4436">
        <v>0</v>
      </c>
      <c r="M175" s="2854">
        <v>0</v>
      </c>
      <c r="N175" s="4436">
        <v>0</v>
      </c>
      <c r="O175" s="4079">
        <v>0</v>
      </c>
      <c r="P175" s="2854">
        <v>0</v>
      </c>
      <c r="Q175" s="2854">
        <v>0</v>
      </c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4"/>
      <c r="B176" s="5668" t="s">
        <v>1981</v>
      </c>
      <c r="C176" s="5669">
        <f>SUM(C173:C175)</f>
        <v>0</v>
      </c>
      <c r="D176" s="5670">
        <f>SUM(D173:D175)</f>
        <v>0</v>
      </c>
      <c r="E176" s="5671">
        <f>SUM(E173:E175)</f>
        <v>0</v>
      </c>
      <c r="F176" s="5669">
        <f>SUM(F173:F175)</f>
        <v>0</v>
      </c>
      <c r="G176" s="5671">
        <f t="shared" ref="G176:O176" si="104">SUM(G173:G175)</f>
        <v>0</v>
      </c>
      <c r="H176" s="5669">
        <f t="shared" si="104"/>
        <v>0</v>
      </c>
      <c r="I176" s="5671">
        <f t="shared" si="104"/>
        <v>0</v>
      </c>
      <c r="J176" s="5669">
        <f t="shared" si="104"/>
        <v>0</v>
      </c>
      <c r="K176" s="5671">
        <f t="shared" si="104"/>
        <v>0</v>
      </c>
      <c r="L176" s="5669">
        <f t="shared" si="104"/>
        <v>0</v>
      </c>
      <c r="M176" s="5671">
        <f t="shared" si="104"/>
        <v>0</v>
      </c>
      <c r="N176" s="5669">
        <f t="shared" si="104"/>
        <v>0</v>
      </c>
      <c r="O176" s="5672">
        <f t="shared" si="104"/>
        <v>0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3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>
        <v>0</v>
      </c>
      <c r="G177" s="5657">
        <v>0</v>
      </c>
      <c r="H177" s="2330">
        <v>0</v>
      </c>
      <c r="I177" s="5657">
        <v>0</v>
      </c>
      <c r="J177" s="1318">
        <v>0</v>
      </c>
      <c r="K177" s="4550">
        <v>0</v>
      </c>
      <c r="L177" s="1318">
        <v>0</v>
      </c>
      <c r="M177" s="4550">
        <v>0</v>
      </c>
      <c r="N177" s="5658">
        <v>0</v>
      </c>
      <c r="O177" s="5659">
        <v>0</v>
      </c>
      <c r="P177" s="1305">
        <v>0</v>
      </c>
      <c r="Q177" s="4550">
        <v>0</v>
      </c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6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>
        <v>0</v>
      </c>
      <c r="G178" s="1107">
        <v>0</v>
      </c>
      <c r="H178" s="1113">
        <v>0</v>
      </c>
      <c r="I178" s="1107">
        <v>0</v>
      </c>
      <c r="J178" s="1113">
        <v>0</v>
      </c>
      <c r="K178" s="1107">
        <v>0</v>
      </c>
      <c r="L178" s="2201">
        <v>0</v>
      </c>
      <c r="M178" s="1107">
        <v>0</v>
      </c>
      <c r="N178" s="1113">
        <v>0</v>
      </c>
      <c r="O178" s="1322">
        <v>0</v>
      </c>
      <c r="P178" s="8">
        <v>0</v>
      </c>
      <c r="Q178" s="1107">
        <v>0</v>
      </c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6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>
        <v>0</v>
      </c>
      <c r="G179" s="8">
        <v>0</v>
      </c>
      <c r="H179" s="1113">
        <v>0</v>
      </c>
      <c r="I179" s="8">
        <v>0</v>
      </c>
      <c r="J179" s="1113">
        <v>0</v>
      </c>
      <c r="K179" s="8">
        <v>0</v>
      </c>
      <c r="L179" s="1113">
        <v>0</v>
      </c>
      <c r="M179" s="8">
        <v>0</v>
      </c>
      <c r="N179" s="1113">
        <v>0</v>
      </c>
      <c r="O179" s="1118">
        <v>0</v>
      </c>
      <c r="P179" s="8">
        <v>0</v>
      </c>
      <c r="Q179" s="8">
        <v>0</v>
      </c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2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>
        <v>0</v>
      </c>
      <c r="G180" s="12">
        <v>0</v>
      </c>
      <c r="H180" s="3">
        <v>0</v>
      </c>
      <c r="I180" s="12">
        <v>0</v>
      </c>
      <c r="J180" s="3">
        <v>0</v>
      </c>
      <c r="K180" s="12">
        <v>0</v>
      </c>
      <c r="L180" s="3">
        <v>0</v>
      </c>
      <c r="M180" s="12">
        <v>0</v>
      </c>
      <c r="N180" s="3">
        <v>0</v>
      </c>
      <c r="O180" s="5">
        <v>0</v>
      </c>
      <c r="P180" s="12">
        <v>0</v>
      </c>
      <c r="Q180" s="12">
        <v>0</v>
      </c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19" t="s">
        <v>1985</v>
      </c>
      <c r="B184" s="6512"/>
      <c r="C184" s="6903" t="s">
        <v>24</v>
      </c>
      <c r="D184" s="6903"/>
      <c r="E184" s="6903"/>
      <c r="F184" s="6903" t="s">
        <v>36</v>
      </c>
      <c r="G184" s="6903"/>
      <c r="H184" s="6903" t="s">
        <v>37</v>
      </c>
      <c r="I184" s="6903"/>
      <c r="J184" s="6903" t="s">
        <v>38</v>
      </c>
      <c r="K184" s="6903"/>
      <c r="L184" s="6903" t="s">
        <v>4</v>
      </c>
      <c r="M184" s="6903"/>
      <c r="N184" s="6948" t="s">
        <v>5</v>
      </c>
      <c r="O184" s="6949"/>
      <c r="P184" s="6902" t="s">
        <v>6</v>
      </c>
      <c r="Q184" s="6902"/>
      <c r="R184" s="6902" t="s">
        <v>7</v>
      </c>
      <c r="S184" s="6902"/>
      <c r="T184" s="6902" t="s">
        <v>8</v>
      </c>
      <c r="U184" s="6902"/>
      <c r="V184" s="6902" t="s">
        <v>9</v>
      </c>
      <c r="W184" s="6902"/>
      <c r="X184" s="6902" t="s">
        <v>10</v>
      </c>
      <c r="Y184" s="6902"/>
      <c r="Z184" s="6902" t="s">
        <v>11</v>
      </c>
      <c r="AA184" s="6902"/>
      <c r="AB184" s="6902" t="s">
        <v>18</v>
      </c>
      <c r="AC184" s="6902"/>
      <c r="AD184" s="6902" t="s">
        <v>19</v>
      </c>
      <c r="AE184" s="6902"/>
      <c r="AF184" s="6902" t="s">
        <v>20</v>
      </c>
      <c r="AG184" s="6902"/>
      <c r="AH184" s="6902" t="s">
        <v>70</v>
      </c>
      <c r="AI184" s="6902"/>
      <c r="AJ184" s="6902" t="s">
        <v>71</v>
      </c>
      <c r="AK184" s="6902"/>
      <c r="AL184" s="6902" t="s">
        <v>32</v>
      </c>
      <c r="AM184" s="6900"/>
      <c r="AN184" s="7010" t="s">
        <v>39</v>
      </c>
      <c r="AO184" s="7007" t="s">
        <v>1986</v>
      </c>
      <c r="AP184" s="6900" t="s">
        <v>2</v>
      </c>
      <c r="AQ184" s="6901"/>
      <c r="AR184" s="6905" t="s">
        <v>40</v>
      </c>
      <c r="AS184" s="6905" t="s">
        <v>1987</v>
      </c>
      <c r="AT184" s="6900" t="s">
        <v>3</v>
      </c>
      <c r="AU184" s="6901"/>
      <c r="AV184" s="6948" t="s">
        <v>48</v>
      </c>
      <c r="AW184" s="6949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2"/>
      <c r="B185" s="6973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1"/>
      <c r="AO185" s="7008"/>
      <c r="AP185" s="2783" t="s">
        <v>22</v>
      </c>
      <c r="AQ185" s="2785" t="s">
        <v>27</v>
      </c>
      <c r="AR185" s="6907"/>
      <c r="AS185" s="6907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09" t="s">
        <v>1989</v>
      </c>
      <c r="B186" s="7001"/>
      <c r="C186" s="2347">
        <f>SUM(D186+E186)</f>
        <v>2</v>
      </c>
      <c r="D186" s="2348">
        <f>SUM(F186+H186+J186+L186+N186+P186+R186+T186+V186+X186+Z186+AB186+AD186+AF186+AH186+AJ186+AL186)</f>
        <v>1</v>
      </c>
      <c r="E186" s="2358">
        <f>SUM(G186+I186+K186+M186+O186+Q186+S186+U186+W186+Y186+AA186+AC186+AE186+AG186+AI186+AK186+AM186)</f>
        <v>1</v>
      </c>
      <c r="F186" s="2349">
        <v>0</v>
      </c>
      <c r="G186" s="1305">
        <v>0</v>
      </c>
      <c r="H186" s="2349">
        <v>0</v>
      </c>
      <c r="I186" s="1305">
        <v>0</v>
      </c>
      <c r="J186" s="2349">
        <v>0</v>
      </c>
      <c r="K186" s="1305">
        <v>0</v>
      </c>
      <c r="L186" s="2349">
        <v>0</v>
      </c>
      <c r="M186" s="1305">
        <v>0</v>
      </c>
      <c r="N186" s="2349">
        <v>0</v>
      </c>
      <c r="O186" s="1305">
        <v>0</v>
      </c>
      <c r="P186" s="2349">
        <v>0</v>
      </c>
      <c r="Q186" s="1305">
        <v>0</v>
      </c>
      <c r="R186" s="2349">
        <v>0</v>
      </c>
      <c r="S186" s="1305">
        <v>0</v>
      </c>
      <c r="T186" s="2349">
        <v>0</v>
      </c>
      <c r="U186" s="1305">
        <v>0</v>
      </c>
      <c r="V186" s="2349">
        <v>0</v>
      </c>
      <c r="W186" s="1305">
        <v>0</v>
      </c>
      <c r="X186" s="2349">
        <v>0</v>
      </c>
      <c r="Y186" s="1305">
        <v>0</v>
      </c>
      <c r="Z186" s="2349">
        <v>1</v>
      </c>
      <c r="AA186" s="1305">
        <v>0</v>
      </c>
      <c r="AB186" s="2349">
        <v>0</v>
      </c>
      <c r="AC186" s="1305">
        <v>1</v>
      </c>
      <c r="AD186" s="2241">
        <v>0</v>
      </c>
      <c r="AE186" s="1305">
        <v>0</v>
      </c>
      <c r="AF186" s="2241">
        <v>0</v>
      </c>
      <c r="AG186" s="1305">
        <v>0</v>
      </c>
      <c r="AH186" s="2241">
        <v>0</v>
      </c>
      <c r="AI186" s="1305">
        <v>0</v>
      </c>
      <c r="AJ186" s="2241">
        <v>0</v>
      </c>
      <c r="AK186" s="1305">
        <v>0</v>
      </c>
      <c r="AL186" s="2241">
        <v>0</v>
      </c>
      <c r="AM186" s="2330">
        <v>0</v>
      </c>
      <c r="AN186" s="2352">
        <v>0</v>
      </c>
      <c r="AO186" s="2407">
        <v>0</v>
      </c>
      <c r="AP186" s="2241">
        <v>0</v>
      </c>
      <c r="AQ186" s="1305">
        <v>0</v>
      </c>
      <c r="AR186" s="2350">
        <v>0</v>
      </c>
      <c r="AS186" s="2350">
        <v>0</v>
      </c>
      <c r="AT186" s="2747">
        <v>0</v>
      </c>
      <c r="AU186" s="2792">
        <v>0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6" t="s">
        <v>1990</v>
      </c>
      <c r="B187" s="6997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0" t="s">
        <v>1991</v>
      </c>
      <c r="B188" s="2338" t="s">
        <v>1992</v>
      </c>
      <c r="C188" s="2339">
        <f>SUM(D188+E188)</f>
        <v>0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0</v>
      </c>
      <c r="F188" s="2209">
        <v>0</v>
      </c>
      <c r="G188" s="2318">
        <v>0</v>
      </c>
      <c r="H188" s="2209">
        <v>0</v>
      </c>
      <c r="I188" s="2318">
        <v>0</v>
      </c>
      <c r="J188" s="2209">
        <v>0</v>
      </c>
      <c r="K188" s="2318">
        <v>0</v>
      </c>
      <c r="L188" s="2209">
        <v>0</v>
      </c>
      <c r="M188" s="2318">
        <v>0</v>
      </c>
      <c r="N188" s="2209">
        <v>0</v>
      </c>
      <c r="O188" s="2318">
        <v>0</v>
      </c>
      <c r="P188" s="2209">
        <v>0</v>
      </c>
      <c r="Q188" s="2318">
        <v>0</v>
      </c>
      <c r="R188" s="2209">
        <v>0</v>
      </c>
      <c r="S188" s="2318">
        <v>0</v>
      </c>
      <c r="T188" s="2209">
        <v>0</v>
      </c>
      <c r="U188" s="2318">
        <v>0</v>
      </c>
      <c r="V188" s="2209">
        <v>0</v>
      </c>
      <c r="W188" s="2318">
        <v>0</v>
      </c>
      <c r="X188" s="2209">
        <v>0</v>
      </c>
      <c r="Y188" s="2318">
        <v>0</v>
      </c>
      <c r="Z188" s="2209">
        <v>0</v>
      </c>
      <c r="AA188" s="2318">
        <v>0</v>
      </c>
      <c r="AB188" s="2209">
        <v>0</v>
      </c>
      <c r="AC188" s="2318">
        <v>0</v>
      </c>
      <c r="AD188" s="2209">
        <v>0</v>
      </c>
      <c r="AE188" s="2318">
        <v>0</v>
      </c>
      <c r="AF188" s="2209">
        <v>0</v>
      </c>
      <c r="AG188" s="2318">
        <v>0</v>
      </c>
      <c r="AH188" s="2209">
        <v>0</v>
      </c>
      <c r="AI188" s="2318">
        <v>0</v>
      </c>
      <c r="AJ188" s="2209">
        <v>0</v>
      </c>
      <c r="AK188" s="2318">
        <v>0</v>
      </c>
      <c r="AL188" s="2209">
        <v>0</v>
      </c>
      <c r="AM188" s="2319">
        <v>0</v>
      </c>
      <c r="AN188" s="2341">
        <v>0</v>
      </c>
      <c r="AO188" s="2255">
        <v>0</v>
      </c>
      <c r="AP188" s="2209">
        <v>0</v>
      </c>
      <c r="AQ188" s="2318">
        <v>0</v>
      </c>
      <c r="AR188" s="2318">
        <v>0</v>
      </c>
      <c r="AS188" s="2318">
        <v>0</v>
      </c>
      <c r="AT188" s="2746">
        <v>0</v>
      </c>
      <c r="AU188" s="2221">
        <v>0</v>
      </c>
      <c r="AV188" s="2746">
        <v>0</v>
      </c>
      <c r="AW188" s="2221">
        <v>0</v>
      </c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2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>
        <v>0</v>
      </c>
      <c r="G189" s="2301">
        <v>0</v>
      </c>
      <c r="H189" s="2241">
        <v>0</v>
      </c>
      <c r="I189" s="2301">
        <v>0</v>
      </c>
      <c r="J189" s="2241">
        <v>0</v>
      </c>
      <c r="K189" s="2301">
        <v>0</v>
      </c>
      <c r="L189" s="2241">
        <v>0</v>
      </c>
      <c r="M189" s="2301">
        <v>0</v>
      </c>
      <c r="N189" s="2241">
        <v>0</v>
      </c>
      <c r="O189" s="2301">
        <v>0</v>
      </c>
      <c r="P189" s="2241">
        <v>0</v>
      </c>
      <c r="Q189" s="2301">
        <v>0</v>
      </c>
      <c r="R189" s="2241">
        <v>0</v>
      </c>
      <c r="S189" s="2301">
        <v>0</v>
      </c>
      <c r="T189" s="2241">
        <v>0</v>
      </c>
      <c r="U189" s="2301">
        <v>0</v>
      </c>
      <c r="V189" s="2241">
        <v>0</v>
      </c>
      <c r="W189" s="2301">
        <v>0</v>
      </c>
      <c r="X189" s="2241">
        <v>0</v>
      </c>
      <c r="Y189" s="2301">
        <v>0</v>
      </c>
      <c r="Z189" s="2241">
        <v>0</v>
      </c>
      <c r="AA189" s="2301">
        <v>0</v>
      </c>
      <c r="AB189" s="2241">
        <v>0</v>
      </c>
      <c r="AC189" s="2301">
        <v>0</v>
      </c>
      <c r="AD189" s="2241">
        <v>0</v>
      </c>
      <c r="AE189" s="2301">
        <v>0</v>
      </c>
      <c r="AF189" s="2241">
        <v>0</v>
      </c>
      <c r="AG189" s="2301">
        <v>0</v>
      </c>
      <c r="AH189" s="2241">
        <v>0</v>
      </c>
      <c r="AI189" s="2301">
        <v>0</v>
      </c>
      <c r="AJ189" s="2241">
        <v>0</v>
      </c>
      <c r="AK189" s="2301">
        <v>0</v>
      </c>
      <c r="AL189" s="2241">
        <v>0</v>
      </c>
      <c r="AM189" s="2345">
        <v>0</v>
      </c>
      <c r="AN189" s="2303">
        <v>0</v>
      </c>
      <c r="AO189" s="2304">
        <v>0</v>
      </c>
      <c r="AP189" s="2241">
        <v>0</v>
      </c>
      <c r="AQ189" s="2301">
        <v>0</v>
      </c>
      <c r="AR189" s="2301">
        <v>0</v>
      </c>
      <c r="AS189" s="2301">
        <v>0</v>
      </c>
      <c r="AT189" s="2790">
        <v>0</v>
      </c>
      <c r="AU189" s="2458">
        <v>0</v>
      </c>
      <c r="AV189" s="2790">
        <v>0</v>
      </c>
      <c r="AW189" s="2458">
        <v>0</v>
      </c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6998" t="s">
        <v>1994</v>
      </c>
      <c r="B190" s="6999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>
        <v>0</v>
      </c>
      <c r="G190" s="2350">
        <v>0</v>
      </c>
      <c r="H190" s="2349">
        <v>0</v>
      </c>
      <c r="I190" s="2350">
        <v>0</v>
      </c>
      <c r="J190" s="2349">
        <v>0</v>
      </c>
      <c r="K190" s="2350">
        <v>0</v>
      </c>
      <c r="L190" s="2349">
        <v>0</v>
      </c>
      <c r="M190" s="2350">
        <v>0</v>
      </c>
      <c r="N190" s="2349">
        <v>0</v>
      </c>
      <c r="O190" s="2350">
        <v>0</v>
      </c>
      <c r="P190" s="2349">
        <v>0</v>
      </c>
      <c r="Q190" s="2350">
        <v>0</v>
      </c>
      <c r="R190" s="2349">
        <v>0</v>
      </c>
      <c r="S190" s="2350">
        <v>0</v>
      </c>
      <c r="T190" s="2349">
        <v>0</v>
      </c>
      <c r="U190" s="2350">
        <v>0</v>
      </c>
      <c r="V190" s="2349">
        <v>0</v>
      </c>
      <c r="W190" s="2350">
        <v>0</v>
      </c>
      <c r="X190" s="2349">
        <v>0</v>
      </c>
      <c r="Y190" s="2350">
        <v>0</v>
      </c>
      <c r="Z190" s="2349">
        <v>0</v>
      </c>
      <c r="AA190" s="2350">
        <v>0</v>
      </c>
      <c r="AB190" s="2349">
        <v>0</v>
      </c>
      <c r="AC190" s="2350">
        <v>0</v>
      </c>
      <c r="AD190" s="2349">
        <v>0</v>
      </c>
      <c r="AE190" s="2350">
        <v>0</v>
      </c>
      <c r="AF190" s="2349">
        <v>0</v>
      </c>
      <c r="AG190" s="2350">
        <v>0</v>
      </c>
      <c r="AH190" s="2349">
        <v>0</v>
      </c>
      <c r="AI190" s="2350">
        <v>0</v>
      </c>
      <c r="AJ190" s="2349">
        <v>0</v>
      </c>
      <c r="AK190" s="2350">
        <v>0</v>
      </c>
      <c r="AL190" s="2349">
        <v>0</v>
      </c>
      <c r="AM190" s="2351">
        <v>0</v>
      </c>
      <c r="AN190" s="2352">
        <v>0</v>
      </c>
      <c r="AO190" s="2353">
        <v>0</v>
      </c>
      <c r="AP190" s="2349">
        <v>0</v>
      </c>
      <c r="AQ190" s="2350">
        <v>0</v>
      </c>
      <c r="AR190" s="2350">
        <v>0</v>
      </c>
      <c r="AS190" s="2350">
        <v>0</v>
      </c>
      <c r="AT190" s="2747">
        <v>0</v>
      </c>
      <c r="AU190" s="2792">
        <v>0</v>
      </c>
      <c r="AV190" s="2747">
        <v>0</v>
      </c>
      <c r="AW190" s="2792">
        <v>0</v>
      </c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0" t="s">
        <v>1995</v>
      </c>
      <c r="B191" s="2338" t="s">
        <v>1996</v>
      </c>
      <c r="C191" s="2339">
        <f t="shared" si="128"/>
        <v>0</v>
      </c>
      <c r="D191" s="2340">
        <f>SUM(H191+J191+L191+N191+P191+R191+T191+V191+X191+Z191+AB191+AD191+AF191+AH191+AJ191+AL191)</f>
        <v>0</v>
      </c>
      <c r="E191" s="2338">
        <f>SUM(I191+K191+M191+O191+Q191+S191+U191+W191+Y191+AA191+AC191+AE191+AG191+AI191+AK191+AM191)</f>
        <v>0</v>
      </c>
      <c r="F191" s="2354"/>
      <c r="G191" s="2355"/>
      <c r="H191" s="2209">
        <v>0</v>
      </c>
      <c r="I191" s="2318">
        <v>0</v>
      </c>
      <c r="J191" s="2209">
        <v>0</v>
      </c>
      <c r="K191" s="2318">
        <v>0</v>
      </c>
      <c r="L191" s="2209">
        <v>0</v>
      </c>
      <c r="M191" s="2318">
        <v>0</v>
      </c>
      <c r="N191" s="2209">
        <v>0</v>
      </c>
      <c r="O191" s="2318">
        <v>0</v>
      </c>
      <c r="P191" s="2209">
        <v>0</v>
      </c>
      <c r="Q191" s="2318">
        <v>0</v>
      </c>
      <c r="R191" s="2209">
        <v>0</v>
      </c>
      <c r="S191" s="2318">
        <v>0</v>
      </c>
      <c r="T191" s="2209">
        <v>0</v>
      </c>
      <c r="U191" s="2318">
        <v>0</v>
      </c>
      <c r="V191" s="2209">
        <v>0</v>
      </c>
      <c r="W191" s="2318">
        <v>0</v>
      </c>
      <c r="X191" s="2209">
        <v>0</v>
      </c>
      <c r="Y191" s="2318">
        <v>0</v>
      </c>
      <c r="Z191" s="2209">
        <v>0</v>
      </c>
      <c r="AA191" s="2318">
        <v>0</v>
      </c>
      <c r="AB191" s="2209">
        <v>0</v>
      </c>
      <c r="AC191" s="2318">
        <v>0</v>
      </c>
      <c r="AD191" s="2209">
        <v>0</v>
      </c>
      <c r="AE191" s="2318">
        <v>0</v>
      </c>
      <c r="AF191" s="2209">
        <v>0</v>
      </c>
      <c r="AG191" s="2318">
        <v>0</v>
      </c>
      <c r="AH191" s="2209">
        <v>0</v>
      </c>
      <c r="AI191" s="2318">
        <v>0</v>
      </c>
      <c r="AJ191" s="2209">
        <v>0</v>
      </c>
      <c r="AK191" s="2318">
        <v>0</v>
      </c>
      <c r="AL191" s="2209">
        <v>0</v>
      </c>
      <c r="AM191" s="2319">
        <v>0</v>
      </c>
      <c r="AN191" s="2341">
        <v>0</v>
      </c>
      <c r="AO191" s="2255">
        <v>0</v>
      </c>
      <c r="AP191" s="2209">
        <v>0</v>
      </c>
      <c r="AQ191" s="2318">
        <v>0</v>
      </c>
      <c r="AR191" s="2318">
        <v>0</v>
      </c>
      <c r="AS191" s="2318">
        <v>0</v>
      </c>
      <c r="AT191" s="2746">
        <v>0</v>
      </c>
      <c r="AU191" s="2221">
        <v>0</v>
      </c>
      <c r="AV191" s="2746">
        <v>0</v>
      </c>
      <c r="AW191" s="2221">
        <v>0</v>
      </c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2"/>
      <c r="B192" s="2" t="s">
        <v>1997</v>
      </c>
      <c r="C192" s="2356">
        <f t="shared" si="128"/>
        <v>0</v>
      </c>
      <c r="D192" s="2357">
        <f>SUM(H192+J192+L192+N192+P192+R192+T192+V192+X192+Z192+AB192+AD192+AF192+AH192+AJ192+AL192)</f>
        <v>0</v>
      </c>
      <c r="E192" s="2358">
        <f>SUM(I192+K192+M192+O192+Q192+S192+U192+W192+Y192+AA192+AC192+AE192+AG192+AI192+AK192+AM192)</f>
        <v>0</v>
      </c>
      <c r="F192" s="2359"/>
      <c r="G192" s="2360"/>
      <c r="H192" s="2361">
        <v>0</v>
      </c>
      <c r="I192" s="1305">
        <v>0</v>
      </c>
      <c r="J192" s="2361">
        <v>0</v>
      </c>
      <c r="K192" s="1305">
        <v>0</v>
      </c>
      <c r="L192" s="2241">
        <v>0</v>
      </c>
      <c r="M192" s="2301">
        <v>0</v>
      </c>
      <c r="N192" s="2361">
        <v>0</v>
      </c>
      <c r="O192" s="1305">
        <v>0</v>
      </c>
      <c r="P192" s="2361">
        <v>0</v>
      </c>
      <c r="Q192" s="1305">
        <v>0</v>
      </c>
      <c r="R192" s="2361">
        <v>0</v>
      </c>
      <c r="S192" s="1305">
        <v>0</v>
      </c>
      <c r="T192" s="2361">
        <v>0</v>
      </c>
      <c r="U192" s="1305">
        <v>0</v>
      </c>
      <c r="V192" s="2361">
        <v>0</v>
      </c>
      <c r="W192" s="1305">
        <v>0</v>
      </c>
      <c r="X192" s="2361">
        <v>0</v>
      </c>
      <c r="Y192" s="1305">
        <v>0</v>
      </c>
      <c r="Z192" s="2361">
        <v>0</v>
      </c>
      <c r="AA192" s="1305">
        <v>0</v>
      </c>
      <c r="AB192" s="2361">
        <v>0</v>
      </c>
      <c r="AC192" s="1305">
        <v>0</v>
      </c>
      <c r="AD192" s="2361">
        <v>0</v>
      </c>
      <c r="AE192" s="1305">
        <v>0</v>
      </c>
      <c r="AF192" s="2361">
        <v>0</v>
      </c>
      <c r="AG192" s="1305">
        <v>0</v>
      </c>
      <c r="AH192" s="2361">
        <v>0</v>
      </c>
      <c r="AI192" s="1305">
        <v>0</v>
      </c>
      <c r="AJ192" s="2361">
        <v>0</v>
      </c>
      <c r="AK192" s="1305">
        <v>0</v>
      </c>
      <c r="AL192" s="2361">
        <v>0</v>
      </c>
      <c r="AM192" s="2330">
        <v>0</v>
      </c>
      <c r="AN192" s="2303">
        <v>0</v>
      </c>
      <c r="AO192" s="2304">
        <v>0</v>
      </c>
      <c r="AP192" s="2241">
        <v>0</v>
      </c>
      <c r="AQ192" s="2301">
        <v>0</v>
      </c>
      <c r="AR192" s="2301">
        <v>0</v>
      </c>
      <c r="AS192" s="2301">
        <v>0</v>
      </c>
      <c r="AT192" s="2790">
        <v>0</v>
      </c>
      <c r="AU192" s="2458">
        <v>0</v>
      </c>
      <c r="AV192" s="2790">
        <v>0</v>
      </c>
      <c r="AW192" s="2458">
        <v>0</v>
      </c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2</v>
      </c>
      <c r="D193" s="2312">
        <f t="shared" si="106"/>
        <v>1</v>
      </c>
      <c r="E193" s="2313">
        <f t="shared" si="106"/>
        <v>1</v>
      </c>
      <c r="F193" s="2349">
        <v>0</v>
      </c>
      <c r="G193" s="2350">
        <v>0</v>
      </c>
      <c r="H193" s="2349">
        <v>0</v>
      </c>
      <c r="I193" s="2350">
        <v>0</v>
      </c>
      <c r="J193" s="2349">
        <v>0</v>
      </c>
      <c r="K193" s="2350">
        <v>0</v>
      </c>
      <c r="L193" s="2349">
        <v>0</v>
      </c>
      <c r="M193" s="2350">
        <v>0</v>
      </c>
      <c r="N193" s="2349">
        <v>0</v>
      </c>
      <c r="O193" s="2350">
        <v>0</v>
      </c>
      <c r="P193" s="2349">
        <v>0</v>
      </c>
      <c r="Q193" s="2350">
        <v>0</v>
      </c>
      <c r="R193" s="2349">
        <v>0</v>
      </c>
      <c r="S193" s="2350">
        <v>0</v>
      </c>
      <c r="T193" s="2349">
        <v>0</v>
      </c>
      <c r="U193" s="2350">
        <v>0</v>
      </c>
      <c r="V193" s="2349">
        <v>0</v>
      </c>
      <c r="W193" s="2350">
        <v>0</v>
      </c>
      <c r="X193" s="2349">
        <v>0</v>
      </c>
      <c r="Y193" s="2350">
        <v>0</v>
      </c>
      <c r="Z193" s="2349">
        <v>1</v>
      </c>
      <c r="AA193" s="2350">
        <v>0</v>
      </c>
      <c r="AB193" s="2349">
        <v>0</v>
      </c>
      <c r="AC193" s="2350">
        <v>1</v>
      </c>
      <c r="AD193" s="2349">
        <v>0</v>
      </c>
      <c r="AE193" s="2350">
        <v>0</v>
      </c>
      <c r="AF193" s="2349">
        <v>0</v>
      </c>
      <c r="AG193" s="2350">
        <v>0</v>
      </c>
      <c r="AH193" s="2349">
        <v>0</v>
      </c>
      <c r="AI193" s="2350">
        <v>0</v>
      </c>
      <c r="AJ193" s="2349">
        <v>0</v>
      </c>
      <c r="AK193" s="2350">
        <v>0</v>
      </c>
      <c r="AL193" s="2349">
        <v>0</v>
      </c>
      <c r="AM193" s="2351">
        <v>0</v>
      </c>
      <c r="AN193" s="2352">
        <v>0</v>
      </c>
      <c r="AO193" s="2353">
        <v>0</v>
      </c>
      <c r="AP193" s="2241">
        <v>0</v>
      </c>
      <c r="AQ193" s="2350">
        <v>0</v>
      </c>
      <c r="AR193" s="2350">
        <v>0</v>
      </c>
      <c r="AS193" s="2350">
        <v>0</v>
      </c>
      <c r="AT193" s="2747">
        <v>0</v>
      </c>
      <c r="AU193" s="2792">
        <v>0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0" t="s">
        <v>1999</v>
      </c>
      <c r="B194" s="2365" t="s">
        <v>2000</v>
      </c>
      <c r="C194" s="2366">
        <f t="shared" si="128"/>
        <v>0</v>
      </c>
      <c r="D194" s="2367">
        <f t="shared" si="106"/>
        <v>0</v>
      </c>
      <c r="E194" s="2365">
        <f t="shared" si="106"/>
        <v>0</v>
      </c>
      <c r="F194" s="2201">
        <v>0</v>
      </c>
      <c r="G194" s="1107">
        <v>0</v>
      </c>
      <c r="H194" s="2201">
        <v>0</v>
      </c>
      <c r="I194" s="1107">
        <v>0</v>
      </c>
      <c r="J194" s="2201">
        <v>0</v>
      </c>
      <c r="K194" s="1107">
        <v>0</v>
      </c>
      <c r="L194" s="2201">
        <v>0</v>
      </c>
      <c r="M194" s="1107">
        <v>0</v>
      </c>
      <c r="N194" s="2201">
        <v>0</v>
      </c>
      <c r="O194" s="1107">
        <v>0</v>
      </c>
      <c r="P194" s="2201">
        <v>0</v>
      </c>
      <c r="Q194" s="1107">
        <v>0</v>
      </c>
      <c r="R194" s="2201">
        <v>0</v>
      </c>
      <c r="S194" s="1107">
        <v>0</v>
      </c>
      <c r="T194" s="2201">
        <v>0</v>
      </c>
      <c r="U194" s="1107">
        <v>0</v>
      </c>
      <c r="V194" s="2201">
        <v>0</v>
      </c>
      <c r="W194" s="1107">
        <v>0</v>
      </c>
      <c r="X194" s="2201">
        <v>0</v>
      </c>
      <c r="Y194" s="1107">
        <v>0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0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0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0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1"/>
      <c r="B195" s="1" t="s">
        <v>2001</v>
      </c>
      <c r="C195" s="2368">
        <f t="shared" si="128"/>
        <v>0</v>
      </c>
      <c r="D195" s="2369">
        <f t="shared" si="106"/>
        <v>0</v>
      </c>
      <c r="E195" s="1">
        <f t="shared" si="106"/>
        <v>0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0</v>
      </c>
      <c r="R195" s="1113">
        <v>0</v>
      </c>
      <c r="S195" s="8">
        <v>0</v>
      </c>
      <c r="T195" s="1113">
        <v>0</v>
      </c>
      <c r="U195" s="8">
        <v>0</v>
      </c>
      <c r="V195" s="1113">
        <v>0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5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1"/>
      <c r="B196" s="1" t="s">
        <v>2002</v>
      </c>
      <c r="C196" s="2368">
        <f t="shared" si="128"/>
        <v>1</v>
      </c>
      <c r="D196" s="2370">
        <f t="shared" si="106"/>
        <v>1</v>
      </c>
      <c r="E196" s="1">
        <f t="shared" si="106"/>
        <v>0</v>
      </c>
      <c r="F196" s="9">
        <v>0</v>
      </c>
      <c r="G196" s="11">
        <v>0</v>
      </c>
      <c r="H196" s="9">
        <v>0</v>
      </c>
      <c r="I196" s="11">
        <v>0</v>
      </c>
      <c r="J196" s="9">
        <v>0</v>
      </c>
      <c r="K196" s="11">
        <v>0</v>
      </c>
      <c r="L196" s="9">
        <v>0</v>
      </c>
      <c r="M196" s="11">
        <v>0</v>
      </c>
      <c r="N196" s="9">
        <v>0</v>
      </c>
      <c r="O196" s="11">
        <v>0</v>
      </c>
      <c r="P196" s="9">
        <v>0</v>
      </c>
      <c r="Q196" s="11">
        <v>0</v>
      </c>
      <c r="R196" s="9">
        <v>0</v>
      </c>
      <c r="S196" s="11">
        <v>0</v>
      </c>
      <c r="T196" s="9">
        <v>0</v>
      </c>
      <c r="U196" s="11">
        <v>0</v>
      </c>
      <c r="V196" s="9">
        <v>0</v>
      </c>
      <c r="W196" s="11">
        <v>0</v>
      </c>
      <c r="X196" s="9">
        <v>0</v>
      </c>
      <c r="Y196" s="11">
        <v>0</v>
      </c>
      <c r="Z196" s="9">
        <v>1</v>
      </c>
      <c r="AA196" s="11">
        <v>0</v>
      </c>
      <c r="AB196" s="9">
        <v>0</v>
      </c>
      <c r="AC196" s="11">
        <v>0</v>
      </c>
      <c r="AD196" s="9">
        <v>0</v>
      </c>
      <c r="AE196" s="11">
        <v>0</v>
      </c>
      <c r="AF196" s="9">
        <v>0</v>
      </c>
      <c r="AG196" s="11">
        <v>0</v>
      </c>
      <c r="AH196" s="9">
        <v>0</v>
      </c>
      <c r="AI196" s="11">
        <v>0</v>
      </c>
      <c r="AJ196" s="9">
        <v>0</v>
      </c>
      <c r="AK196" s="11">
        <v>0</v>
      </c>
      <c r="AL196" s="9">
        <v>0</v>
      </c>
      <c r="AM196" s="2325">
        <v>0</v>
      </c>
      <c r="AN196" s="26">
        <v>0</v>
      </c>
      <c r="AO196" s="27">
        <v>0</v>
      </c>
      <c r="AP196" s="9">
        <v>0</v>
      </c>
      <c r="AQ196" s="11">
        <v>0</v>
      </c>
      <c r="AR196" s="11">
        <v>0</v>
      </c>
      <c r="AS196" s="11">
        <v>0</v>
      </c>
      <c r="AT196" s="2325">
        <v>0</v>
      </c>
      <c r="AU196" s="25">
        <v>0</v>
      </c>
      <c r="AV196" s="2325">
        <v>0</v>
      </c>
      <c r="AW196" s="25">
        <v>0</v>
      </c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1"/>
      <c r="B197" s="2371" t="s">
        <v>2003</v>
      </c>
      <c r="C197" s="2368">
        <f t="shared" si="128"/>
        <v>0</v>
      </c>
      <c r="D197" s="2372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>
        <v>0</v>
      </c>
      <c r="L197" s="1598"/>
      <c r="M197" s="8">
        <v>0</v>
      </c>
      <c r="N197" s="1598"/>
      <c r="O197" s="8">
        <v>0</v>
      </c>
      <c r="P197" s="1598"/>
      <c r="Q197" s="8">
        <v>0</v>
      </c>
      <c r="R197" s="1598"/>
      <c r="S197" s="8">
        <v>0</v>
      </c>
      <c r="T197" s="1598"/>
      <c r="U197" s="8">
        <v>0</v>
      </c>
      <c r="V197" s="1598"/>
      <c r="W197" s="8">
        <v>0</v>
      </c>
      <c r="X197" s="1598"/>
      <c r="Y197" s="8">
        <v>0</v>
      </c>
      <c r="Z197" s="1598"/>
      <c r="AA197" s="8">
        <v>0</v>
      </c>
      <c r="AB197" s="1598"/>
      <c r="AC197" s="8">
        <v>0</v>
      </c>
      <c r="AD197" s="1598"/>
      <c r="AE197" s="8">
        <v>0</v>
      </c>
      <c r="AF197" s="1598"/>
      <c r="AG197" s="8">
        <v>0</v>
      </c>
      <c r="AH197" s="1598"/>
      <c r="AI197" s="8">
        <v>0</v>
      </c>
      <c r="AJ197" s="1598"/>
      <c r="AK197" s="8">
        <v>0</v>
      </c>
      <c r="AL197" s="1598"/>
      <c r="AM197" s="1765">
        <v>0</v>
      </c>
      <c r="AN197" s="1474">
        <v>0</v>
      </c>
      <c r="AO197" s="1110">
        <v>0</v>
      </c>
      <c r="AP197" s="1598"/>
      <c r="AQ197" s="8">
        <v>0</v>
      </c>
      <c r="AR197" s="8">
        <v>0</v>
      </c>
      <c r="AS197" s="8">
        <v>0</v>
      </c>
      <c r="AT197" s="1598"/>
      <c r="AU197" s="1117">
        <v>0</v>
      </c>
      <c r="AV197" s="1765">
        <v>0</v>
      </c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1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>
        <v>0</v>
      </c>
      <c r="G198" s="1107">
        <v>0</v>
      </c>
      <c r="H198" s="2201">
        <v>0</v>
      </c>
      <c r="I198" s="1107">
        <v>0</v>
      </c>
      <c r="J198" s="2201">
        <v>0</v>
      </c>
      <c r="K198" s="1107">
        <v>0</v>
      </c>
      <c r="L198" s="2201">
        <v>0</v>
      </c>
      <c r="M198" s="1107">
        <v>0</v>
      </c>
      <c r="N198" s="2201">
        <v>0</v>
      </c>
      <c r="O198" s="1107">
        <v>0</v>
      </c>
      <c r="P198" s="2201">
        <v>0</v>
      </c>
      <c r="Q198" s="1107">
        <v>0</v>
      </c>
      <c r="R198" s="2201">
        <v>0</v>
      </c>
      <c r="S198" s="1107">
        <v>0</v>
      </c>
      <c r="T198" s="2201">
        <v>0</v>
      </c>
      <c r="U198" s="1107">
        <v>0</v>
      </c>
      <c r="V198" s="2201">
        <v>0</v>
      </c>
      <c r="W198" s="1107">
        <v>0</v>
      </c>
      <c r="X198" s="2201">
        <v>0</v>
      </c>
      <c r="Y198" s="1107">
        <v>0</v>
      </c>
      <c r="Z198" s="2201">
        <v>0</v>
      </c>
      <c r="AA198" s="1107">
        <v>0</v>
      </c>
      <c r="AB198" s="2201">
        <v>0</v>
      </c>
      <c r="AC198" s="1107">
        <v>0</v>
      </c>
      <c r="AD198" s="2201">
        <v>0</v>
      </c>
      <c r="AE198" s="1107">
        <v>0</v>
      </c>
      <c r="AF198" s="2201">
        <v>0</v>
      </c>
      <c r="AG198" s="1107">
        <v>0</v>
      </c>
      <c r="AH198" s="2201">
        <v>0</v>
      </c>
      <c r="AI198" s="1107">
        <v>0</v>
      </c>
      <c r="AJ198" s="2201">
        <v>0</v>
      </c>
      <c r="AK198" s="1107">
        <v>0</v>
      </c>
      <c r="AL198" s="2201">
        <v>0</v>
      </c>
      <c r="AM198" s="2328">
        <v>0</v>
      </c>
      <c r="AN198" s="1480">
        <v>0</v>
      </c>
      <c r="AO198" s="1761">
        <v>0</v>
      </c>
      <c r="AP198" s="2201">
        <v>0</v>
      </c>
      <c r="AQ198" s="1107">
        <v>0</v>
      </c>
      <c r="AR198" s="1107">
        <v>0</v>
      </c>
      <c r="AS198" s="1107">
        <v>0</v>
      </c>
      <c r="AT198" s="2328">
        <v>0</v>
      </c>
      <c r="AU198" s="1320">
        <v>0</v>
      </c>
      <c r="AV198" s="2328">
        <v>0</v>
      </c>
      <c r="AW198" s="1320">
        <v>0</v>
      </c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1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>
        <v>0</v>
      </c>
      <c r="G199" s="8">
        <v>0</v>
      </c>
      <c r="H199" s="1113">
        <v>0</v>
      </c>
      <c r="I199" s="8">
        <v>0</v>
      </c>
      <c r="J199" s="1113">
        <v>0</v>
      </c>
      <c r="K199" s="8">
        <v>0</v>
      </c>
      <c r="L199" s="1113">
        <v>0</v>
      </c>
      <c r="M199" s="8">
        <v>0</v>
      </c>
      <c r="N199" s="1113">
        <v>0</v>
      </c>
      <c r="O199" s="8">
        <v>0</v>
      </c>
      <c r="P199" s="1113">
        <v>0</v>
      </c>
      <c r="Q199" s="8">
        <v>0</v>
      </c>
      <c r="R199" s="1113">
        <v>0</v>
      </c>
      <c r="S199" s="8">
        <v>0</v>
      </c>
      <c r="T199" s="1113">
        <v>0</v>
      </c>
      <c r="U199" s="8">
        <v>0</v>
      </c>
      <c r="V199" s="1113">
        <v>0</v>
      </c>
      <c r="W199" s="8">
        <v>0</v>
      </c>
      <c r="X199" s="1113">
        <v>0</v>
      </c>
      <c r="Y199" s="8">
        <v>0</v>
      </c>
      <c r="Z199" s="1113">
        <v>0</v>
      </c>
      <c r="AA199" s="8">
        <v>0</v>
      </c>
      <c r="AB199" s="1113">
        <v>0</v>
      </c>
      <c r="AC199" s="8">
        <v>0</v>
      </c>
      <c r="AD199" s="1113">
        <v>0</v>
      </c>
      <c r="AE199" s="8">
        <v>0</v>
      </c>
      <c r="AF199" s="1113">
        <v>0</v>
      </c>
      <c r="AG199" s="8">
        <v>0</v>
      </c>
      <c r="AH199" s="1113">
        <v>0</v>
      </c>
      <c r="AI199" s="8">
        <v>0</v>
      </c>
      <c r="AJ199" s="1113">
        <v>0</v>
      </c>
      <c r="AK199" s="8">
        <v>0</v>
      </c>
      <c r="AL199" s="1113">
        <v>0</v>
      </c>
      <c r="AM199" s="1765">
        <v>0</v>
      </c>
      <c r="AN199" s="1474">
        <v>0</v>
      </c>
      <c r="AO199" s="1110">
        <v>0</v>
      </c>
      <c r="AP199" s="1113">
        <v>0</v>
      </c>
      <c r="AQ199" s="1305">
        <v>0</v>
      </c>
      <c r="AR199" s="1305">
        <v>0</v>
      </c>
      <c r="AS199" s="1305">
        <v>0</v>
      </c>
      <c r="AT199" s="2330">
        <v>0</v>
      </c>
      <c r="AU199" s="2793">
        <v>0</v>
      </c>
      <c r="AV199" s="2330">
        <v>0</v>
      </c>
      <c r="AW199" s="2793">
        <v>0</v>
      </c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1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>
        <v>0</v>
      </c>
      <c r="G200" s="8">
        <v>0</v>
      </c>
      <c r="H200" s="1113">
        <v>0</v>
      </c>
      <c r="I200" s="8">
        <v>0</v>
      </c>
      <c r="J200" s="1113">
        <v>0</v>
      </c>
      <c r="K200" s="8">
        <v>0</v>
      </c>
      <c r="L200" s="1113">
        <v>0</v>
      </c>
      <c r="M200" s="8">
        <v>0</v>
      </c>
      <c r="N200" s="1113">
        <v>0</v>
      </c>
      <c r="O200" s="8">
        <v>0</v>
      </c>
      <c r="P200" s="1113">
        <v>0</v>
      </c>
      <c r="Q200" s="8">
        <v>0</v>
      </c>
      <c r="R200" s="1113">
        <v>0</v>
      </c>
      <c r="S200" s="8">
        <v>0</v>
      </c>
      <c r="T200" s="1113">
        <v>0</v>
      </c>
      <c r="U200" s="8">
        <v>0</v>
      </c>
      <c r="V200" s="1113">
        <v>0</v>
      </c>
      <c r="W200" s="8">
        <v>0</v>
      </c>
      <c r="X200" s="1113">
        <v>0</v>
      </c>
      <c r="Y200" s="8">
        <v>0</v>
      </c>
      <c r="Z200" s="1113">
        <v>0</v>
      </c>
      <c r="AA200" s="8">
        <v>0</v>
      </c>
      <c r="AB200" s="1113">
        <v>0</v>
      </c>
      <c r="AC200" s="8">
        <v>0</v>
      </c>
      <c r="AD200" s="1113">
        <v>0</v>
      </c>
      <c r="AE200" s="8">
        <v>0</v>
      </c>
      <c r="AF200" s="1113">
        <v>0</v>
      </c>
      <c r="AG200" s="8">
        <v>0</v>
      </c>
      <c r="AH200" s="1113">
        <v>0</v>
      </c>
      <c r="AI200" s="8">
        <v>0</v>
      </c>
      <c r="AJ200" s="1113">
        <v>0</v>
      </c>
      <c r="AK200" s="8">
        <v>0</v>
      </c>
      <c r="AL200" s="1113">
        <v>0</v>
      </c>
      <c r="AM200" s="1765">
        <v>0</v>
      </c>
      <c r="AN200" s="1474">
        <v>0</v>
      </c>
      <c r="AO200" s="1110">
        <v>0</v>
      </c>
      <c r="AP200" s="1113">
        <v>0</v>
      </c>
      <c r="AQ200" s="11">
        <v>0</v>
      </c>
      <c r="AR200" s="11">
        <v>0</v>
      </c>
      <c r="AS200" s="11">
        <v>0</v>
      </c>
      <c r="AT200" s="2325">
        <v>0</v>
      </c>
      <c r="AU200" s="25">
        <v>0</v>
      </c>
      <c r="AV200" s="2325">
        <v>0</v>
      </c>
      <c r="AW200" s="25">
        <v>0</v>
      </c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2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>
        <v>0</v>
      </c>
      <c r="G201" s="11">
        <v>0</v>
      </c>
      <c r="H201" s="9">
        <v>0</v>
      </c>
      <c r="I201" s="11">
        <v>0</v>
      </c>
      <c r="J201" s="9">
        <v>0</v>
      </c>
      <c r="K201" s="11">
        <v>0</v>
      </c>
      <c r="L201" s="9">
        <v>0</v>
      </c>
      <c r="M201" s="11">
        <v>0</v>
      </c>
      <c r="N201" s="9">
        <v>0</v>
      </c>
      <c r="O201" s="11">
        <v>0</v>
      </c>
      <c r="P201" s="9">
        <v>0</v>
      </c>
      <c r="Q201" s="11">
        <v>0</v>
      </c>
      <c r="R201" s="9">
        <v>0</v>
      </c>
      <c r="S201" s="11">
        <v>0</v>
      </c>
      <c r="T201" s="9">
        <v>0</v>
      </c>
      <c r="U201" s="11">
        <v>0</v>
      </c>
      <c r="V201" s="9">
        <v>0</v>
      </c>
      <c r="W201" s="11">
        <v>0</v>
      </c>
      <c r="X201" s="9">
        <v>0</v>
      </c>
      <c r="Y201" s="11">
        <v>0</v>
      </c>
      <c r="Z201" s="9">
        <v>0</v>
      </c>
      <c r="AA201" s="11">
        <v>0</v>
      </c>
      <c r="AB201" s="9">
        <v>0</v>
      </c>
      <c r="AC201" s="11">
        <v>0</v>
      </c>
      <c r="AD201" s="9">
        <v>0</v>
      </c>
      <c r="AE201" s="11">
        <v>0</v>
      </c>
      <c r="AF201" s="9">
        <v>0</v>
      </c>
      <c r="AG201" s="11">
        <v>0</v>
      </c>
      <c r="AH201" s="9">
        <v>0</v>
      </c>
      <c r="AI201" s="11">
        <v>0</v>
      </c>
      <c r="AJ201" s="9">
        <v>0</v>
      </c>
      <c r="AK201" s="11">
        <v>0</v>
      </c>
      <c r="AL201" s="9">
        <v>0</v>
      </c>
      <c r="AM201" s="2325">
        <v>0</v>
      </c>
      <c r="AN201" s="26">
        <v>0</v>
      </c>
      <c r="AO201" s="27">
        <v>0</v>
      </c>
      <c r="AP201" s="9">
        <v>0</v>
      </c>
      <c r="AQ201" s="12">
        <v>0</v>
      </c>
      <c r="AR201" s="12">
        <v>0</v>
      </c>
      <c r="AS201" s="12">
        <v>0</v>
      </c>
      <c r="AT201" s="2381">
        <v>0</v>
      </c>
      <c r="AU201" s="6">
        <v>0</v>
      </c>
      <c r="AV201" s="2381">
        <v>0</v>
      </c>
      <c r="AW201" s="6">
        <v>0</v>
      </c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0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>
        <v>0</v>
      </c>
      <c r="G202" s="2318">
        <v>0</v>
      </c>
      <c r="H202" s="2209">
        <v>0</v>
      </c>
      <c r="I202" s="2318">
        <v>0</v>
      </c>
      <c r="J202" s="2209">
        <v>0</v>
      </c>
      <c r="K202" s="2318">
        <v>0</v>
      </c>
      <c r="L202" s="2209">
        <v>0</v>
      </c>
      <c r="M202" s="2318">
        <v>0</v>
      </c>
      <c r="N202" s="2209">
        <v>0</v>
      </c>
      <c r="O202" s="2318">
        <v>0</v>
      </c>
      <c r="P202" s="2209">
        <v>0</v>
      </c>
      <c r="Q202" s="2318">
        <v>0</v>
      </c>
      <c r="R202" s="2209">
        <v>0</v>
      </c>
      <c r="S202" s="2318">
        <v>0</v>
      </c>
      <c r="T202" s="2209">
        <v>0</v>
      </c>
      <c r="U202" s="2318">
        <v>0</v>
      </c>
      <c r="V202" s="2209">
        <v>0</v>
      </c>
      <c r="W202" s="2318">
        <v>0</v>
      </c>
      <c r="X202" s="2209">
        <v>0</v>
      </c>
      <c r="Y202" s="2318">
        <v>0</v>
      </c>
      <c r="Z202" s="2209">
        <v>0</v>
      </c>
      <c r="AA202" s="2318">
        <v>0</v>
      </c>
      <c r="AB202" s="2209">
        <v>0</v>
      </c>
      <c r="AC202" s="2318">
        <v>0</v>
      </c>
      <c r="AD202" s="2209">
        <v>0</v>
      </c>
      <c r="AE202" s="2318">
        <v>0</v>
      </c>
      <c r="AF202" s="2209">
        <v>0</v>
      </c>
      <c r="AG202" s="2318">
        <v>0</v>
      </c>
      <c r="AH202" s="2209">
        <v>0</v>
      </c>
      <c r="AI202" s="2318">
        <v>0</v>
      </c>
      <c r="AJ202" s="2209">
        <v>0</v>
      </c>
      <c r="AK202" s="2318">
        <v>0</v>
      </c>
      <c r="AL202" s="2209">
        <v>0</v>
      </c>
      <c r="AM202" s="2319">
        <v>0</v>
      </c>
      <c r="AN202" s="2341">
        <v>0</v>
      </c>
      <c r="AO202" s="2255">
        <v>0</v>
      </c>
      <c r="AP202" s="2209">
        <v>0</v>
      </c>
      <c r="AQ202" s="2378">
        <v>0</v>
      </c>
      <c r="AR202" s="2378">
        <v>0</v>
      </c>
      <c r="AS202" s="2378">
        <v>0</v>
      </c>
      <c r="AT202" s="2791">
        <v>0</v>
      </c>
      <c r="AU202" s="2794">
        <v>0</v>
      </c>
      <c r="AV202" s="2791">
        <v>0</v>
      </c>
      <c r="AW202" s="2794">
        <v>0</v>
      </c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1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>
        <v>0</v>
      </c>
      <c r="G203" s="8">
        <v>0</v>
      </c>
      <c r="H203" s="1113">
        <v>0</v>
      </c>
      <c r="I203" s="8">
        <v>0</v>
      </c>
      <c r="J203" s="1113">
        <v>0</v>
      </c>
      <c r="K203" s="8">
        <v>0</v>
      </c>
      <c r="L203" s="1113">
        <v>0</v>
      </c>
      <c r="M203" s="8">
        <v>0</v>
      </c>
      <c r="N203" s="1113">
        <v>0</v>
      </c>
      <c r="O203" s="8">
        <v>0</v>
      </c>
      <c r="P203" s="1113">
        <v>0</v>
      </c>
      <c r="Q203" s="8">
        <v>0</v>
      </c>
      <c r="R203" s="1113">
        <v>0</v>
      </c>
      <c r="S203" s="8">
        <v>0</v>
      </c>
      <c r="T203" s="1113">
        <v>0</v>
      </c>
      <c r="U203" s="8">
        <v>0</v>
      </c>
      <c r="V203" s="1113">
        <v>0</v>
      </c>
      <c r="W203" s="8">
        <v>0</v>
      </c>
      <c r="X203" s="1113">
        <v>0</v>
      </c>
      <c r="Y203" s="8">
        <v>0</v>
      </c>
      <c r="Z203" s="1113">
        <v>0</v>
      </c>
      <c r="AA203" s="8">
        <v>0</v>
      </c>
      <c r="AB203" s="1113">
        <v>0</v>
      </c>
      <c r="AC203" s="8">
        <v>0</v>
      </c>
      <c r="AD203" s="1113">
        <v>0</v>
      </c>
      <c r="AE203" s="8">
        <v>0</v>
      </c>
      <c r="AF203" s="1113">
        <v>0</v>
      </c>
      <c r="AG203" s="8">
        <v>0</v>
      </c>
      <c r="AH203" s="1113">
        <v>0</v>
      </c>
      <c r="AI203" s="8">
        <v>0</v>
      </c>
      <c r="AJ203" s="1113">
        <v>0</v>
      </c>
      <c r="AK203" s="8">
        <v>0</v>
      </c>
      <c r="AL203" s="1113">
        <v>0</v>
      </c>
      <c r="AM203" s="1765">
        <v>0</v>
      </c>
      <c r="AN203" s="1474">
        <v>0</v>
      </c>
      <c r="AO203" s="1110">
        <v>0</v>
      </c>
      <c r="AP203" s="1113">
        <v>0</v>
      </c>
      <c r="AQ203" s="11">
        <v>0</v>
      </c>
      <c r="AR203" s="11">
        <v>0</v>
      </c>
      <c r="AS203" s="11">
        <v>0</v>
      </c>
      <c r="AT203" s="2325">
        <v>0</v>
      </c>
      <c r="AU203" s="25">
        <v>0</v>
      </c>
      <c r="AV203" s="2325">
        <v>0</v>
      </c>
      <c r="AW203" s="25">
        <v>0</v>
      </c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1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>
        <v>0</v>
      </c>
      <c r="G204" s="11">
        <v>0</v>
      </c>
      <c r="H204" s="9">
        <v>0</v>
      </c>
      <c r="I204" s="11">
        <v>0</v>
      </c>
      <c r="J204" s="9">
        <v>0</v>
      </c>
      <c r="K204" s="11">
        <v>0</v>
      </c>
      <c r="L204" s="9">
        <v>0</v>
      </c>
      <c r="M204" s="11">
        <v>0</v>
      </c>
      <c r="N204" s="9">
        <v>0</v>
      </c>
      <c r="O204" s="11">
        <v>0</v>
      </c>
      <c r="P204" s="9">
        <v>0</v>
      </c>
      <c r="Q204" s="11">
        <v>0</v>
      </c>
      <c r="R204" s="9">
        <v>0</v>
      </c>
      <c r="S204" s="11">
        <v>0</v>
      </c>
      <c r="T204" s="9">
        <v>0</v>
      </c>
      <c r="U204" s="11">
        <v>0</v>
      </c>
      <c r="V204" s="9">
        <v>0</v>
      </c>
      <c r="W204" s="11">
        <v>0</v>
      </c>
      <c r="X204" s="9">
        <v>0</v>
      </c>
      <c r="Y204" s="11">
        <v>0</v>
      </c>
      <c r="Z204" s="9">
        <v>0</v>
      </c>
      <c r="AA204" s="11">
        <v>0</v>
      </c>
      <c r="AB204" s="9">
        <v>0</v>
      </c>
      <c r="AC204" s="11">
        <v>0</v>
      </c>
      <c r="AD204" s="9">
        <v>0</v>
      </c>
      <c r="AE204" s="11">
        <v>0</v>
      </c>
      <c r="AF204" s="9">
        <v>0</v>
      </c>
      <c r="AG204" s="11">
        <v>0</v>
      </c>
      <c r="AH204" s="9">
        <v>0</v>
      </c>
      <c r="AI204" s="11">
        <v>0</v>
      </c>
      <c r="AJ204" s="9">
        <v>0</v>
      </c>
      <c r="AK204" s="11">
        <v>0</v>
      </c>
      <c r="AL204" s="9">
        <v>0</v>
      </c>
      <c r="AM204" s="2325">
        <v>0</v>
      </c>
      <c r="AN204" s="26">
        <v>0</v>
      </c>
      <c r="AO204" s="27">
        <v>0</v>
      </c>
      <c r="AP204" s="9">
        <v>0</v>
      </c>
      <c r="AQ204" s="11">
        <v>0</v>
      </c>
      <c r="AR204" s="11">
        <v>0</v>
      </c>
      <c r="AS204" s="11">
        <v>0</v>
      </c>
      <c r="AT204" s="2325">
        <v>0</v>
      </c>
      <c r="AU204" s="25">
        <v>0</v>
      </c>
      <c r="AV204" s="2325">
        <v>0</v>
      </c>
      <c r="AW204" s="25">
        <v>0</v>
      </c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1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>
        <v>0</v>
      </c>
      <c r="G205" s="11">
        <v>0</v>
      </c>
      <c r="H205" s="9">
        <v>0</v>
      </c>
      <c r="I205" s="11">
        <v>0</v>
      </c>
      <c r="J205" s="9">
        <v>0</v>
      </c>
      <c r="K205" s="11">
        <v>0</v>
      </c>
      <c r="L205" s="9">
        <v>0</v>
      </c>
      <c r="M205" s="11">
        <v>0</v>
      </c>
      <c r="N205" s="9">
        <v>0</v>
      </c>
      <c r="O205" s="11">
        <v>0</v>
      </c>
      <c r="P205" s="9">
        <v>0</v>
      </c>
      <c r="Q205" s="11">
        <v>0</v>
      </c>
      <c r="R205" s="9">
        <v>0</v>
      </c>
      <c r="S205" s="11">
        <v>0</v>
      </c>
      <c r="T205" s="9">
        <v>0</v>
      </c>
      <c r="U205" s="11">
        <v>0</v>
      </c>
      <c r="V205" s="9">
        <v>0</v>
      </c>
      <c r="W205" s="11">
        <v>0</v>
      </c>
      <c r="X205" s="9">
        <v>0</v>
      </c>
      <c r="Y205" s="11">
        <v>0</v>
      </c>
      <c r="Z205" s="9">
        <v>0</v>
      </c>
      <c r="AA205" s="11">
        <v>0</v>
      </c>
      <c r="AB205" s="9">
        <v>0</v>
      </c>
      <c r="AC205" s="11">
        <v>0</v>
      </c>
      <c r="AD205" s="9">
        <v>0</v>
      </c>
      <c r="AE205" s="11">
        <v>0</v>
      </c>
      <c r="AF205" s="9">
        <v>0</v>
      </c>
      <c r="AG205" s="11">
        <v>0</v>
      </c>
      <c r="AH205" s="9">
        <v>0</v>
      </c>
      <c r="AI205" s="11">
        <v>0</v>
      </c>
      <c r="AJ205" s="9">
        <v>0</v>
      </c>
      <c r="AK205" s="11">
        <v>0</v>
      </c>
      <c r="AL205" s="9">
        <v>0</v>
      </c>
      <c r="AM205" s="2325">
        <v>0</v>
      </c>
      <c r="AN205" s="26">
        <v>0</v>
      </c>
      <c r="AO205" s="27">
        <v>0</v>
      </c>
      <c r="AP205" s="9">
        <v>0</v>
      </c>
      <c r="AQ205" s="11">
        <v>0</v>
      </c>
      <c r="AR205" s="11">
        <v>0</v>
      </c>
      <c r="AS205" s="11">
        <v>0</v>
      </c>
      <c r="AT205" s="2325">
        <v>0</v>
      </c>
      <c r="AU205" s="25">
        <v>0</v>
      </c>
      <c r="AV205" s="2325">
        <v>0</v>
      </c>
      <c r="AW205" s="25">
        <v>0</v>
      </c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2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>
        <v>0</v>
      </c>
      <c r="G206" s="12">
        <v>0</v>
      </c>
      <c r="H206" s="3">
        <v>0</v>
      </c>
      <c r="I206" s="12">
        <v>0</v>
      </c>
      <c r="J206" s="3">
        <v>0</v>
      </c>
      <c r="K206" s="12">
        <v>0</v>
      </c>
      <c r="L206" s="3">
        <v>0</v>
      </c>
      <c r="M206" s="12">
        <v>0</v>
      </c>
      <c r="N206" s="3">
        <v>0</v>
      </c>
      <c r="O206" s="12">
        <v>0</v>
      </c>
      <c r="P206" s="3">
        <v>0</v>
      </c>
      <c r="Q206" s="12">
        <v>0</v>
      </c>
      <c r="R206" s="3">
        <v>0</v>
      </c>
      <c r="S206" s="12">
        <v>0</v>
      </c>
      <c r="T206" s="3">
        <v>0</v>
      </c>
      <c r="U206" s="12">
        <v>0</v>
      </c>
      <c r="V206" s="3">
        <v>0</v>
      </c>
      <c r="W206" s="12">
        <v>0</v>
      </c>
      <c r="X206" s="3">
        <v>0</v>
      </c>
      <c r="Y206" s="12">
        <v>0</v>
      </c>
      <c r="Z206" s="3">
        <v>0</v>
      </c>
      <c r="AA206" s="12">
        <v>0</v>
      </c>
      <c r="AB206" s="3">
        <v>0</v>
      </c>
      <c r="AC206" s="12">
        <v>0</v>
      </c>
      <c r="AD206" s="3">
        <v>0</v>
      </c>
      <c r="AE206" s="12">
        <v>0</v>
      </c>
      <c r="AF206" s="3">
        <v>0</v>
      </c>
      <c r="AG206" s="12">
        <v>0</v>
      </c>
      <c r="AH206" s="3">
        <v>0</v>
      </c>
      <c r="AI206" s="12">
        <v>0</v>
      </c>
      <c r="AJ206" s="3">
        <v>0</v>
      </c>
      <c r="AK206" s="12">
        <v>0</v>
      </c>
      <c r="AL206" s="3">
        <v>0</v>
      </c>
      <c r="AM206" s="2381">
        <v>0</v>
      </c>
      <c r="AN206" s="29">
        <v>0</v>
      </c>
      <c r="AO206" s="30">
        <v>0</v>
      </c>
      <c r="AP206" s="3">
        <v>0</v>
      </c>
      <c r="AQ206" s="12">
        <v>0</v>
      </c>
      <c r="AR206" s="12">
        <v>0</v>
      </c>
      <c r="AS206" s="12">
        <v>0</v>
      </c>
      <c r="AT206" s="2381">
        <v>0</v>
      </c>
      <c r="AU206" s="6">
        <v>0</v>
      </c>
      <c r="AV206" s="2381">
        <v>0</v>
      </c>
      <c r="AW206" s="6">
        <v>0</v>
      </c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0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>
        <v>0</v>
      </c>
      <c r="G207" s="2318">
        <v>0</v>
      </c>
      <c r="H207" s="2209">
        <v>0</v>
      </c>
      <c r="I207" s="2318">
        <v>0</v>
      </c>
      <c r="J207" s="2209">
        <v>0</v>
      </c>
      <c r="K207" s="2318">
        <v>0</v>
      </c>
      <c r="L207" s="2209">
        <v>0</v>
      </c>
      <c r="M207" s="2318">
        <v>0</v>
      </c>
      <c r="N207" s="2209">
        <v>0</v>
      </c>
      <c r="O207" s="2318">
        <v>0</v>
      </c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>
        <v>0</v>
      </c>
      <c r="AO207" s="2385"/>
      <c r="AP207" s="2209">
        <v>0</v>
      </c>
      <c r="AQ207" s="2378">
        <v>0</v>
      </c>
      <c r="AR207" s="2378">
        <v>0</v>
      </c>
      <c r="AS207" s="2378">
        <v>0</v>
      </c>
      <c r="AT207" s="2791">
        <v>0</v>
      </c>
      <c r="AU207" s="2794">
        <v>0</v>
      </c>
      <c r="AV207" s="2791">
        <v>0</v>
      </c>
      <c r="AW207" s="2794">
        <v>0</v>
      </c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1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>
        <v>0</v>
      </c>
      <c r="G208" s="8">
        <v>0</v>
      </c>
      <c r="H208" s="1113">
        <v>0</v>
      </c>
      <c r="I208" s="8">
        <v>0</v>
      </c>
      <c r="J208" s="1113">
        <v>0</v>
      </c>
      <c r="K208" s="8">
        <v>0</v>
      </c>
      <c r="L208" s="1113">
        <v>0</v>
      </c>
      <c r="M208" s="8">
        <v>0</v>
      </c>
      <c r="N208" s="1113">
        <v>0</v>
      </c>
      <c r="O208" s="8">
        <v>0</v>
      </c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>
        <v>0</v>
      </c>
      <c r="AO208" s="2389"/>
      <c r="AP208" s="1113">
        <v>0</v>
      </c>
      <c r="AQ208" s="11">
        <v>0</v>
      </c>
      <c r="AR208" s="11">
        <v>0</v>
      </c>
      <c r="AS208" s="11">
        <v>0</v>
      </c>
      <c r="AT208" s="2325">
        <v>0</v>
      </c>
      <c r="AU208" s="25">
        <v>0</v>
      </c>
      <c r="AV208" s="2325">
        <v>0</v>
      </c>
      <c r="AW208" s="25">
        <v>0</v>
      </c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1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>
        <v>0</v>
      </c>
      <c r="G209" s="8">
        <v>0</v>
      </c>
      <c r="H209" s="1113">
        <v>0</v>
      </c>
      <c r="I209" s="8">
        <v>0</v>
      </c>
      <c r="J209" s="1113">
        <v>0</v>
      </c>
      <c r="K209" s="8">
        <v>0</v>
      </c>
      <c r="L209" s="1113">
        <v>0</v>
      </c>
      <c r="M209" s="8">
        <v>0</v>
      </c>
      <c r="N209" s="1113">
        <v>0</v>
      </c>
      <c r="O209" s="8">
        <v>0</v>
      </c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>
        <v>0</v>
      </c>
      <c r="AO209" s="2389"/>
      <c r="AP209" s="1113">
        <v>0</v>
      </c>
      <c r="AQ209" s="11">
        <v>0</v>
      </c>
      <c r="AR209" s="11">
        <v>0</v>
      </c>
      <c r="AS209" s="11">
        <v>0</v>
      </c>
      <c r="AT209" s="2325">
        <v>0</v>
      </c>
      <c r="AU209" s="25">
        <v>0</v>
      </c>
      <c r="AV209" s="2325">
        <v>0</v>
      </c>
      <c r="AW209" s="25">
        <v>0</v>
      </c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2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>
        <v>0</v>
      </c>
      <c r="G210" s="12">
        <v>0</v>
      </c>
      <c r="H210" s="3">
        <v>0</v>
      </c>
      <c r="I210" s="12">
        <v>0</v>
      </c>
      <c r="J210" s="3">
        <v>0</v>
      </c>
      <c r="K210" s="12">
        <v>0</v>
      </c>
      <c r="L210" s="3">
        <v>0</v>
      </c>
      <c r="M210" s="12">
        <v>0</v>
      </c>
      <c r="N210" s="3">
        <v>0</v>
      </c>
      <c r="O210" s="12">
        <v>0</v>
      </c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>
        <v>0</v>
      </c>
      <c r="AO210" s="2393"/>
      <c r="AP210" s="3">
        <v>0</v>
      </c>
      <c r="AQ210" s="12">
        <v>0</v>
      </c>
      <c r="AR210" s="12">
        <v>0</v>
      </c>
      <c r="AS210" s="12">
        <v>0</v>
      </c>
      <c r="AT210" s="2381">
        <v>0</v>
      </c>
      <c r="AU210" s="6">
        <v>0</v>
      </c>
      <c r="AV210" s="2381">
        <v>0</v>
      </c>
      <c r="AW210" s="6">
        <v>0</v>
      </c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0"/>
      <c r="B211" s="2394" t="s">
        <v>2020</v>
      </c>
      <c r="C211" s="2366">
        <f t="shared" si="128"/>
        <v>0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0</v>
      </c>
      <c r="F211" s="2201">
        <v>0</v>
      </c>
      <c r="G211" s="1107">
        <v>0</v>
      </c>
      <c r="H211" s="2201">
        <v>0</v>
      </c>
      <c r="I211" s="1107">
        <v>0</v>
      </c>
      <c r="J211" s="2201">
        <v>0</v>
      </c>
      <c r="K211" s="1107">
        <v>0</v>
      </c>
      <c r="L211" s="2201">
        <v>0</v>
      </c>
      <c r="M211" s="1107">
        <v>0</v>
      </c>
      <c r="N211" s="2201">
        <v>0</v>
      </c>
      <c r="O211" s="1107">
        <v>0</v>
      </c>
      <c r="P211" s="2201">
        <v>0</v>
      </c>
      <c r="Q211" s="1107">
        <v>0</v>
      </c>
      <c r="R211" s="2201">
        <v>0</v>
      </c>
      <c r="S211" s="1107">
        <v>0</v>
      </c>
      <c r="T211" s="2201">
        <v>0</v>
      </c>
      <c r="U211" s="1107">
        <v>0</v>
      </c>
      <c r="V211" s="2201">
        <v>0</v>
      </c>
      <c r="W211" s="1107">
        <v>0</v>
      </c>
      <c r="X211" s="2201">
        <v>0</v>
      </c>
      <c r="Y211" s="1107">
        <v>0</v>
      </c>
      <c r="Z211" s="2201">
        <v>0</v>
      </c>
      <c r="AA211" s="1107">
        <v>0</v>
      </c>
      <c r="AB211" s="2201">
        <v>0</v>
      </c>
      <c r="AC211" s="1107">
        <v>0</v>
      </c>
      <c r="AD211" s="2201">
        <v>0</v>
      </c>
      <c r="AE211" s="1107">
        <v>0</v>
      </c>
      <c r="AF211" s="2201">
        <v>0</v>
      </c>
      <c r="AG211" s="1107">
        <v>0</v>
      </c>
      <c r="AH211" s="2201">
        <v>0</v>
      </c>
      <c r="AI211" s="1107">
        <v>0</v>
      </c>
      <c r="AJ211" s="2201">
        <v>0</v>
      </c>
      <c r="AK211" s="1107">
        <v>0</v>
      </c>
      <c r="AL211" s="2201">
        <v>0</v>
      </c>
      <c r="AM211" s="1322">
        <v>0</v>
      </c>
      <c r="AN211" s="1107">
        <v>0</v>
      </c>
      <c r="AO211" s="2255">
        <v>0</v>
      </c>
      <c r="AP211" s="2395">
        <v>0</v>
      </c>
      <c r="AQ211" s="1107">
        <v>0</v>
      </c>
      <c r="AR211" s="1107">
        <v>0</v>
      </c>
      <c r="AS211" s="1107">
        <v>0</v>
      </c>
      <c r="AT211" s="2328">
        <v>0</v>
      </c>
      <c r="AU211" s="1320">
        <v>0</v>
      </c>
      <c r="AV211" s="1321">
        <v>0</v>
      </c>
      <c r="AW211" s="1320">
        <v>0</v>
      </c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1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>
        <v>0</v>
      </c>
      <c r="G212" s="8">
        <v>0</v>
      </c>
      <c r="H212" s="1113">
        <v>0</v>
      </c>
      <c r="I212" s="8">
        <v>0</v>
      </c>
      <c r="J212" s="1113">
        <v>0</v>
      </c>
      <c r="K212" s="8">
        <v>0</v>
      </c>
      <c r="L212" s="1113">
        <v>0</v>
      </c>
      <c r="M212" s="8">
        <v>0</v>
      </c>
      <c r="N212" s="1113">
        <v>0</v>
      </c>
      <c r="O212" s="8">
        <v>0</v>
      </c>
      <c r="P212" s="1113">
        <v>0</v>
      </c>
      <c r="Q212" s="8">
        <v>0</v>
      </c>
      <c r="R212" s="1113">
        <v>0</v>
      </c>
      <c r="S212" s="8">
        <v>0</v>
      </c>
      <c r="T212" s="1113">
        <v>0</v>
      </c>
      <c r="U212" s="8">
        <v>0</v>
      </c>
      <c r="V212" s="1113">
        <v>0</v>
      </c>
      <c r="W212" s="8">
        <v>0</v>
      </c>
      <c r="X212" s="1113">
        <v>0</v>
      </c>
      <c r="Y212" s="8">
        <v>0</v>
      </c>
      <c r="Z212" s="1113">
        <v>0</v>
      </c>
      <c r="AA212" s="8">
        <v>0</v>
      </c>
      <c r="AB212" s="1113">
        <v>0</v>
      </c>
      <c r="AC212" s="8">
        <v>0</v>
      </c>
      <c r="AD212" s="1113">
        <v>0</v>
      </c>
      <c r="AE212" s="8">
        <v>0</v>
      </c>
      <c r="AF212" s="1113">
        <v>0</v>
      </c>
      <c r="AG212" s="8">
        <v>0</v>
      </c>
      <c r="AH212" s="1113">
        <v>0</v>
      </c>
      <c r="AI212" s="8">
        <v>0</v>
      </c>
      <c r="AJ212" s="1113">
        <v>0</v>
      </c>
      <c r="AK212" s="8">
        <v>0</v>
      </c>
      <c r="AL212" s="1113">
        <v>0</v>
      </c>
      <c r="AM212" s="1118">
        <v>0</v>
      </c>
      <c r="AN212" s="8">
        <v>0</v>
      </c>
      <c r="AO212" s="1110">
        <v>0</v>
      </c>
      <c r="AP212" s="2204">
        <v>0</v>
      </c>
      <c r="AQ212" s="8">
        <v>0</v>
      </c>
      <c r="AR212" s="8">
        <v>0</v>
      </c>
      <c r="AS212" s="8">
        <v>0</v>
      </c>
      <c r="AT212" s="1765">
        <v>0</v>
      </c>
      <c r="AU212" s="1117">
        <v>0</v>
      </c>
      <c r="AV212" s="1302">
        <v>0</v>
      </c>
      <c r="AW212" s="1117">
        <v>0</v>
      </c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1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>
        <v>0</v>
      </c>
      <c r="G213" s="8">
        <v>0</v>
      </c>
      <c r="H213" s="1113">
        <v>0</v>
      </c>
      <c r="I213" s="8">
        <v>0</v>
      </c>
      <c r="J213" s="1113">
        <v>0</v>
      </c>
      <c r="K213" s="8">
        <v>0</v>
      </c>
      <c r="L213" s="1113">
        <v>0</v>
      </c>
      <c r="M213" s="8">
        <v>0</v>
      </c>
      <c r="N213" s="1113">
        <v>0</v>
      </c>
      <c r="O213" s="8">
        <v>0</v>
      </c>
      <c r="P213" s="1113">
        <v>0</v>
      </c>
      <c r="Q213" s="8">
        <v>0</v>
      </c>
      <c r="R213" s="1113">
        <v>0</v>
      </c>
      <c r="S213" s="8">
        <v>0</v>
      </c>
      <c r="T213" s="1113">
        <v>0</v>
      </c>
      <c r="U213" s="8">
        <v>0</v>
      </c>
      <c r="V213" s="1113">
        <v>0</v>
      </c>
      <c r="W213" s="8">
        <v>0</v>
      </c>
      <c r="X213" s="1113">
        <v>0</v>
      </c>
      <c r="Y213" s="8">
        <v>0</v>
      </c>
      <c r="Z213" s="1113">
        <v>0</v>
      </c>
      <c r="AA213" s="8">
        <v>0</v>
      </c>
      <c r="AB213" s="1113">
        <v>0</v>
      </c>
      <c r="AC213" s="8">
        <v>0</v>
      </c>
      <c r="AD213" s="1113">
        <v>0</v>
      </c>
      <c r="AE213" s="8">
        <v>0</v>
      </c>
      <c r="AF213" s="1113">
        <v>0</v>
      </c>
      <c r="AG213" s="8">
        <v>0</v>
      </c>
      <c r="AH213" s="1113">
        <v>0</v>
      </c>
      <c r="AI213" s="8">
        <v>0</v>
      </c>
      <c r="AJ213" s="1113">
        <v>0</v>
      </c>
      <c r="AK213" s="8">
        <v>0</v>
      </c>
      <c r="AL213" s="1113">
        <v>0</v>
      </c>
      <c r="AM213" s="1118">
        <v>0</v>
      </c>
      <c r="AN213" s="8">
        <v>0</v>
      </c>
      <c r="AO213" s="1110">
        <v>0</v>
      </c>
      <c r="AP213" s="2204">
        <v>0</v>
      </c>
      <c r="AQ213" s="8">
        <v>0</v>
      </c>
      <c r="AR213" s="8">
        <v>0</v>
      </c>
      <c r="AS213" s="8">
        <v>0</v>
      </c>
      <c r="AT213" s="1765">
        <v>0</v>
      </c>
      <c r="AU213" s="1117">
        <v>0</v>
      </c>
      <c r="AV213" s="1302">
        <v>0</v>
      </c>
      <c r="AW213" s="1117">
        <v>0</v>
      </c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1"/>
      <c r="B214" s="2371" t="s">
        <v>2023</v>
      </c>
      <c r="C214" s="2368">
        <f t="shared" si="128"/>
        <v>0</v>
      </c>
      <c r="D214" s="2369">
        <f t="shared" si="150"/>
        <v>0</v>
      </c>
      <c r="E214" s="1">
        <f t="shared" si="150"/>
        <v>0</v>
      </c>
      <c r="F214" s="1113">
        <v>0</v>
      </c>
      <c r="G214" s="8">
        <v>0</v>
      </c>
      <c r="H214" s="1113">
        <v>0</v>
      </c>
      <c r="I214" s="8">
        <v>0</v>
      </c>
      <c r="J214" s="1113">
        <v>0</v>
      </c>
      <c r="K214" s="8">
        <v>0</v>
      </c>
      <c r="L214" s="1113">
        <v>0</v>
      </c>
      <c r="M214" s="8">
        <v>0</v>
      </c>
      <c r="N214" s="1113">
        <v>0</v>
      </c>
      <c r="O214" s="8">
        <v>0</v>
      </c>
      <c r="P214" s="1113">
        <v>0</v>
      </c>
      <c r="Q214" s="8">
        <v>0</v>
      </c>
      <c r="R214" s="1113">
        <v>0</v>
      </c>
      <c r="S214" s="8">
        <v>0</v>
      </c>
      <c r="T214" s="1113">
        <v>0</v>
      </c>
      <c r="U214" s="8">
        <v>0</v>
      </c>
      <c r="V214" s="1113">
        <v>0</v>
      </c>
      <c r="W214" s="8">
        <v>0</v>
      </c>
      <c r="X214" s="1113">
        <v>0</v>
      </c>
      <c r="Y214" s="8">
        <v>0</v>
      </c>
      <c r="Z214" s="1113">
        <v>0</v>
      </c>
      <c r="AA214" s="8">
        <v>0</v>
      </c>
      <c r="AB214" s="1113">
        <v>0</v>
      </c>
      <c r="AC214" s="8">
        <v>0</v>
      </c>
      <c r="AD214" s="1113">
        <v>0</v>
      </c>
      <c r="AE214" s="8">
        <v>0</v>
      </c>
      <c r="AF214" s="1113">
        <v>0</v>
      </c>
      <c r="AG214" s="8">
        <v>0</v>
      </c>
      <c r="AH214" s="1113">
        <v>0</v>
      </c>
      <c r="AI214" s="8">
        <v>0</v>
      </c>
      <c r="AJ214" s="1113">
        <v>0</v>
      </c>
      <c r="AK214" s="8">
        <v>0</v>
      </c>
      <c r="AL214" s="1113">
        <v>0</v>
      </c>
      <c r="AM214" s="1118">
        <v>0</v>
      </c>
      <c r="AN214" s="8">
        <v>0</v>
      </c>
      <c r="AO214" s="1110">
        <v>0</v>
      </c>
      <c r="AP214" s="2204">
        <v>0</v>
      </c>
      <c r="AQ214" s="8">
        <v>0</v>
      </c>
      <c r="AR214" s="8">
        <v>0</v>
      </c>
      <c r="AS214" s="8">
        <v>0</v>
      </c>
      <c r="AT214" s="1765">
        <v>0</v>
      </c>
      <c r="AU214" s="1117">
        <v>0</v>
      </c>
      <c r="AV214" s="1302">
        <v>0</v>
      </c>
      <c r="AW214" s="1117">
        <v>0</v>
      </c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2"/>
      <c r="B215" s="2397" t="s">
        <v>2024</v>
      </c>
      <c r="C215" s="2356">
        <f t="shared" si="128"/>
        <v>1</v>
      </c>
      <c r="D215" s="2357">
        <f t="shared" si="150"/>
        <v>0</v>
      </c>
      <c r="E215" s="2358">
        <f t="shared" si="150"/>
        <v>1</v>
      </c>
      <c r="F215" s="1113">
        <v>0</v>
      </c>
      <c r="G215" s="8">
        <v>0</v>
      </c>
      <c r="H215" s="1113">
        <v>0</v>
      </c>
      <c r="I215" s="8">
        <v>0</v>
      </c>
      <c r="J215" s="1113">
        <v>0</v>
      </c>
      <c r="K215" s="8">
        <v>0</v>
      </c>
      <c r="L215" s="1113">
        <v>0</v>
      </c>
      <c r="M215" s="8">
        <v>0</v>
      </c>
      <c r="N215" s="1113">
        <v>0</v>
      </c>
      <c r="O215" s="8">
        <v>0</v>
      </c>
      <c r="P215" s="1113">
        <v>0</v>
      </c>
      <c r="Q215" s="8">
        <v>0</v>
      </c>
      <c r="R215" s="1113">
        <v>0</v>
      </c>
      <c r="S215" s="8">
        <v>0</v>
      </c>
      <c r="T215" s="1113">
        <v>0</v>
      </c>
      <c r="U215" s="8">
        <v>0</v>
      </c>
      <c r="V215" s="1113">
        <v>0</v>
      </c>
      <c r="W215" s="8">
        <v>0</v>
      </c>
      <c r="X215" s="1113">
        <v>0</v>
      </c>
      <c r="Y215" s="8">
        <v>0</v>
      </c>
      <c r="Z215" s="1113">
        <v>0</v>
      </c>
      <c r="AA215" s="8">
        <v>0</v>
      </c>
      <c r="AB215" s="1113">
        <v>0</v>
      </c>
      <c r="AC215" s="8">
        <v>1</v>
      </c>
      <c r="AD215" s="1113">
        <v>0</v>
      </c>
      <c r="AE215" s="8">
        <v>0</v>
      </c>
      <c r="AF215" s="1113">
        <v>0</v>
      </c>
      <c r="AG215" s="8">
        <v>0</v>
      </c>
      <c r="AH215" s="1113">
        <v>0</v>
      </c>
      <c r="AI215" s="8">
        <v>0</v>
      </c>
      <c r="AJ215" s="1113">
        <v>0</v>
      </c>
      <c r="AK215" s="8">
        <v>0</v>
      </c>
      <c r="AL215" s="3">
        <v>0</v>
      </c>
      <c r="AM215" s="5">
        <v>0</v>
      </c>
      <c r="AN215" s="12">
        <v>0</v>
      </c>
      <c r="AO215" s="30">
        <v>0</v>
      </c>
      <c r="AP215" s="21">
        <v>0</v>
      </c>
      <c r="AQ215" s="12">
        <v>0</v>
      </c>
      <c r="AR215" s="12">
        <v>0</v>
      </c>
      <c r="AS215" s="12">
        <v>0</v>
      </c>
      <c r="AT215" s="2381">
        <v>0</v>
      </c>
      <c r="AU215" s="6">
        <v>0</v>
      </c>
      <c r="AV215" s="22">
        <v>0</v>
      </c>
      <c r="AW215" s="6">
        <v>0</v>
      </c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0" t="s">
        <v>2025</v>
      </c>
      <c r="B216" s="2377" t="s">
        <v>1021</v>
      </c>
      <c r="C216" s="2339">
        <f t="shared" si="128"/>
        <v>0</v>
      </c>
      <c r="D216" s="2340">
        <f t="shared" si="150"/>
        <v>0</v>
      </c>
      <c r="E216" s="2338">
        <f t="shared" si="150"/>
        <v>0</v>
      </c>
      <c r="F216" s="2209">
        <v>0</v>
      </c>
      <c r="G216" s="2318">
        <v>0</v>
      </c>
      <c r="H216" s="2209">
        <v>0</v>
      </c>
      <c r="I216" s="2318">
        <v>0</v>
      </c>
      <c r="J216" s="2209">
        <v>0</v>
      </c>
      <c r="K216" s="2318">
        <v>0</v>
      </c>
      <c r="L216" s="2209">
        <v>0</v>
      </c>
      <c r="M216" s="2318">
        <v>0</v>
      </c>
      <c r="N216" s="2209">
        <v>0</v>
      </c>
      <c r="O216" s="2318">
        <v>0</v>
      </c>
      <c r="P216" s="2209">
        <v>0</v>
      </c>
      <c r="Q216" s="2318">
        <v>0</v>
      </c>
      <c r="R216" s="2209">
        <v>0</v>
      </c>
      <c r="S216" s="2318">
        <v>0</v>
      </c>
      <c r="T216" s="2209">
        <v>0</v>
      </c>
      <c r="U216" s="2318">
        <v>0</v>
      </c>
      <c r="V216" s="2209">
        <v>0</v>
      </c>
      <c r="W216" s="2318">
        <v>0</v>
      </c>
      <c r="X216" s="2209">
        <v>0</v>
      </c>
      <c r="Y216" s="2318">
        <v>0</v>
      </c>
      <c r="Z216" s="2209">
        <v>0</v>
      </c>
      <c r="AA216" s="2318">
        <v>0</v>
      </c>
      <c r="AB216" s="2209">
        <v>0</v>
      </c>
      <c r="AC216" s="2318">
        <v>0</v>
      </c>
      <c r="AD216" s="2209">
        <v>0</v>
      </c>
      <c r="AE216" s="2318">
        <v>0</v>
      </c>
      <c r="AF216" s="2209">
        <v>0</v>
      </c>
      <c r="AG216" s="2318">
        <v>0</v>
      </c>
      <c r="AH216" s="2209">
        <v>0</v>
      </c>
      <c r="AI216" s="2318">
        <v>0</v>
      </c>
      <c r="AJ216" s="2209">
        <v>0</v>
      </c>
      <c r="AK216" s="2318">
        <v>0</v>
      </c>
      <c r="AL216" s="2209">
        <v>0</v>
      </c>
      <c r="AM216" s="2329">
        <v>0</v>
      </c>
      <c r="AN216" s="2398"/>
      <c r="AO216" s="2399"/>
      <c r="AP216" s="2395">
        <v>0</v>
      </c>
      <c r="AQ216" s="2378">
        <v>0</v>
      </c>
      <c r="AR216" s="2378">
        <v>0</v>
      </c>
      <c r="AS216" s="2378">
        <v>0</v>
      </c>
      <c r="AT216" s="2791">
        <v>0</v>
      </c>
      <c r="AU216" s="2794">
        <v>0</v>
      </c>
      <c r="AV216" s="2791">
        <v>0</v>
      </c>
      <c r="AW216" s="2794">
        <v>0</v>
      </c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1"/>
      <c r="B217" s="2371" t="s">
        <v>1022</v>
      </c>
      <c r="C217" s="2368">
        <f t="shared" si="128"/>
        <v>0</v>
      </c>
      <c r="D217" s="2369">
        <f>SUM(F217+H217+J217+L217+N217+P217+R217+T217+V217+X217+Z217+AB217+AD217+AF217+AH217+AJ217+AL217)</f>
        <v>0</v>
      </c>
      <c r="E217" s="1">
        <f t="shared" si="150"/>
        <v>0</v>
      </c>
      <c r="F217" s="1113">
        <v>0</v>
      </c>
      <c r="G217" s="8">
        <v>0</v>
      </c>
      <c r="H217" s="1113">
        <v>0</v>
      </c>
      <c r="I217" s="8">
        <v>0</v>
      </c>
      <c r="J217" s="1113">
        <v>0</v>
      </c>
      <c r="K217" s="8">
        <v>0</v>
      </c>
      <c r="L217" s="1113">
        <v>0</v>
      </c>
      <c r="M217" s="8">
        <v>0</v>
      </c>
      <c r="N217" s="1113">
        <v>0</v>
      </c>
      <c r="O217" s="8">
        <v>0</v>
      </c>
      <c r="P217" s="1113">
        <v>0</v>
      </c>
      <c r="Q217" s="8">
        <v>0</v>
      </c>
      <c r="R217" s="1113">
        <v>0</v>
      </c>
      <c r="S217" s="8">
        <v>0</v>
      </c>
      <c r="T217" s="1113">
        <v>0</v>
      </c>
      <c r="U217" s="8">
        <v>0</v>
      </c>
      <c r="V217" s="1113">
        <v>0</v>
      </c>
      <c r="W217" s="8">
        <v>0</v>
      </c>
      <c r="X217" s="1113">
        <v>0</v>
      </c>
      <c r="Y217" s="8">
        <v>0</v>
      </c>
      <c r="Z217" s="1113">
        <v>0</v>
      </c>
      <c r="AA217" s="8">
        <v>0</v>
      </c>
      <c r="AB217" s="1113">
        <v>0</v>
      </c>
      <c r="AC217" s="8">
        <v>0</v>
      </c>
      <c r="AD217" s="1113">
        <v>0</v>
      </c>
      <c r="AE217" s="8">
        <v>0</v>
      </c>
      <c r="AF217" s="1113">
        <v>0</v>
      </c>
      <c r="AG217" s="8">
        <v>0</v>
      </c>
      <c r="AH217" s="1113">
        <v>0</v>
      </c>
      <c r="AI217" s="8">
        <v>0</v>
      </c>
      <c r="AJ217" s="1113">
        <v>0</v>
      </c>
      <c r="AK217" s="8">
        <v>0</v>
      </c>
      <c r="AL217" s="1113">
        <v>0</v>
      </c>
      <c r="AM217" s="1118">
        <v>0</v>
      </c>
      <c r="AN217" s="2400"/>
      <c r="AO217" s="2401"/>
      <c r="AP217" s="1113">
        <v>0</v>
      </c>
      <c r="AQ217" s="11">
        <v>0</v>
      </c>
      <c r="AR217" s="11">
        <v>0</v>
      </c>
      <c r="AS217" s="11">
        <v>0</v>
      </c>
      <c r="AT217" s="2325">
        <v>0</v>
      </c>
      <c r="AU217" s="25">
        <v>0</v>
      </c>
      <c r="AV217" s="2325">
        <v>0</v>
      </c>
      <c r="AW217" s="25">
        <v>0</v>
      </c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2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>
        <v>0</v>
      </c>
      <c r="G218" s="12">
        <v>0</v>
      </c>
      <c r="H218" s="3">
        <v>0</v>
      </c>
      <c r="I218" s="12">
        <v>0</v>
      </c>
      <c r="J218" s="3">
        <v>0</v>
      </c>
      <c r="K218" s="12">
        <v>0</v>
      </c>
      <c r="L218" s="3">
        <v>0</v>
      </c>
      <c r="M218" s="12">
        <v>0</v>
      </c>
      <c r="N218" s="3">
        <v>0</v>
      </c>
      <c r="O218" s="12">
        <v>0</v>
      </c>
      <c r="P218" s="3">
        <v>0</v>
      </c>
      <c r="Q218" s="12">
        <v>0</v>
      </c>
      <c r="R218" s="3">
        <v>0</v>
      </c>
      <c r="S218" s="12">
        <v>0</v>
      </c>
      <c r="T218" s="3">
        <v>0</v>
      </c>
      <c r="U218" s="12">
        <v>0</v>
      </c>
      <c r="V218" s="3">
        <v>0</v>
      </c>
      <c r="W218" s="12">
        <v>0</v>
      </c>
      <c r="X218" s="3">
        <v>0</v>
      </c>
      <c r="Y218" s="12">
        <v>0</v>
      </c>
      <c r="Z218" s="3">
        <v>0</v>
      </c>
      <c r="AA218" s="12">
        <v>0</v>
      </c>
      <c r="AB218" s="3">
        <v>0</v>
      </c>
      <c r="AC218" s="12">
        <v>0</v>
      </c>
      <c r="AD218" s="3">
        <v>0</v>
      </c>
      <c r="AE218" s="12">
        <v>0</v>
      </c>
      <c r="AF218" s="3">
        <v>0</v>
      </c>
      <c r="AG218" s="12">
        <v>0</v>
      </c>
      <c r="AH218" s="3">
        <v>0</v>
      </c>
      <c r="AI218" s="12">
        <v>0</v>
      </c>
      <c r="AJ218" s="3">
        <v>0</v>
      </c>
      <c r="AK218" s="12">
        <v>0</v>
      </c>
      <c r="AL218" s="3">
        <v>0</v>
      </c>
      <c r="AM218" s="5">
        <v>0</v>
      </c>
      <c r="AN218" s="2403"/>
      <c r="AO218" s="2404"/>
      <c r="AP218" s="3">
        <v>0</v>
      </c>
      <c r="AQ218" s="12">
        <v>0</v>
      </c>
      <c r="AR218" s="12">
        <v>0</v>
      </c>
      <c r="AS218" s="12">
        <v>0</v>
      </c>
      <c r="AT218" s="2381">
        <v>0</v>
      </c>
      <c r="AU218" s="6">
        <v>0</v>
      </c>
      <c r="AV218" s="2381">
        <v>0</v>
      </c>
      <c r="AW218" s="6">
        <v>0</v>
      </c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2" t="s">
        <v>2026</v>
      </c>
      <c r="B219" s="6993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>
        <v>0</v>
      </c>
      <c r="G219" s="2318">
        <v>0</v>
      </c>
      <c r="H219" s="2209">
        <v>0</v>
      </c>
      <c r="I219" s="2318">
        <v>0</v>
      </c>
      <c r="J219" s="2209">
        <v>0</v>
      </c>
      <c r="K219" s="2318">
        <v>0</v>
      </c>
      <c r="L219" s="2209">
        <v>0</v>
      </c>
      <c r="M219" s="2318">
        <v>0</v>
      </c>
      <c r="N219" s="2209">
        <v>0</v>
      </c>
      <c r="O219" s="2318">
        <v>0</v>
      </c>
      <c r="P219" s="2209">
        <v>0</v>
      </c>
      <c r="Q219" s="2318">
        <v>0</v>
      </c>
      <c r="R219" s="2209">
        <v>0</v>
      </c>
      <c r="S219" s="2318">
        <v>0</v>
      </c>
      <c r="T219" s="2209">
        <v>0</v>
      </c>
      <c r="U219" s="2318">
        <v>0</v>
      </c>
      <c r="V219" s="2209">
        <v>0</v>
      </c>
      <c r="W219" s="2318">
        <v>0</v>
      </c>
      <c r="X219" s="2209">
        <v>0</v>
      </c>
      <c r="Y219" s="2318">
        <v>0</v>
      </c>
      <c r="Z219" s="2209">
        <v>0</v>
      </c>
      <c r="AA219" s="2318">
        <v>0</v>
      </c>
      <c r="AB219" s="2209">
        <v>0</v>
      </c>
      <c r="AC219" s="2318">
        <v>0</v>
      </c>
      <c r="AD219" s="2209">
        <v>0</v>
      </c>
      <c r="AE219" s="2318">
        <v>0</v>
      </c>
      <c r="AF219" s="2209">
        <v>0</v>
      </c>
      <c r="AG219" s="2318">
        <v>0</v>
      </c>
      <c r="AH219" s="2209">
        <v>0</v>
      </c>
      <c r="AI219" s="2318">
        <v>0</v>
      </c>
      <c r="AJ219" s="2209">
        <v>0</v>
      </c>
      <c r="AK219" s="2318">
        <v>0</v>
      </c>
      <c r="AL219" s="2209">
        <v>0</v>
      </c>
      <c r="AM219" s="2329">
        <v>0</v>
      </c>
      <c r="AN219" s="1474">
        <v>0</v>
      </c>
      <c r="AO219" s="1110">
        <v>0</v>
      </c>
      <c r="AP219" s="2209">
        <v>0</v>
      </c>
      <c r="AQ219" s="2318">
        <v>0</v>
      </c>
      <c r="AR219" s="2318">
        <v>0</v>
      </c>
      <c r="AS219" s="2318">
        <v>0</v>
      </c>
      <c r="AT219" s="2746">
        <v>0</v>
      </c>
      <c r="AU219" s="2221">
        <v>0</v>
      </c>
      <c r="AV219" s="2746">
        <v>0</v>
      </c>
      <c r="AW219" s="2221">
        <v>0</v>
      </c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4" t="s">
        <v>2027</v>
      </c>
      <c r="B220" s="6995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>
        <v>0</v>
      </c>
      <c r="G220" s="1107">
        <v>0</v>
      </c>
      <c r="H220" s="2201">
        <v>0</v>
      </c>
      <c r="I220" s="1107">
        <v>0</v>
      </c>
      <c r="J220" s="2201">
        <v>0</v>
      </c>
      <c r="K220" s="1107">
        <v>0</v>
      </c>
      <c r="L220" s="2201">
        <v>0</v>
      </c>
      <c r="M220" s="1107">
        <v>0</v>
      </c>
      <c r="N220" s="2201">
        <v>0</v>
      </c>
      <c r="O220" s="1107">
        <v>0</v>
      </c>
      <c r="P220" s="2201">
        <v>0</v>
      </c>
      <c r="Q220" s="1107">
        <v>0</v>
      </c>
      <c r="R220" s="2201">
        <v>0</v>
      </c>
      <c r="S220" s="1107">
        <v>0</v>
      </c>
      <c r="T220" s="2201">
        <v>0</v>
      </c>
      <c r="U220" s="1107">
        <v>0</v>
      </c>
      <c r="V220" s="2201">
        <v>0</v>
      </c>
      <c r="W220" s="1107">
        <v>0</v>
      </c>
      <c r="X220" s="2201">
        <v>0</v>
      </c>
      <c r="Y220" s="1107">
        <v>0</v>
      </c>
      <c r="Z220" s="2201">
        <v>0</v>
      </c>
      <c r="AA220" s="1107">
        <v>0</v>
      </c>
      <c r="AB220" s="2201">
        <v>0</v>
      </c>
      <c r="AC220" s="1107">
        <v>0</v>
      </c>
      <c r="AD220" s="2201">
        <v>0</v>
      </c>
      <c r="AE220" s="1107">
        <v>0</v>
      </c>
      <c r="AF220" s="2201">
        <v>0</v>
      </c>
      <c r="AG220" s="1107">
        <v>0</v>
      </c>
      <c r="AH220" s="2201">
        <v>0</v>
      </c>
      <c r="AI220" s="1107">
        <v>0</v>
      </c>
      <c r="AJ220" s="2201">
        <v>0</v>
      </c>
      <c r="AK220" s="1107">
        <v>0</v>
      </c>
      <c r="AL220" s="2201">
        <v>0</v>
      </c>
      <c r="AM220" s="2328">
        <v>0</v>
      </c>
      <c r="AN220" s="1474">
        <v>0</v>
      </c>
      <c r="AO220" s="1110">
        <v>0</v>
      </c>
      <c r="AP220" s="1113">
        <v>0</v>
      </c>
      <c r="AQ220" s="8">
        <v>0</v>
      </c>
      <c r="AR220" s="8">
        <v>0</v>
      </c>
      <c r="AS220" s="8">
        <v>0</v>
      </c>
      <c r="AT220" s="1765">
        <v>0</v>
      </c>
      <c r="AU220" s="1117">
        <v>0</v>
      </c>
      <c r="AV220" s="1765">
        <v>0</v>
      </c>
      <c r="AW220" s="1117">
        <v>0</v>
      </c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0" t="s">
        <v>2028</v>
      </c>
      <c r="B221" s="6981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>
        <v>0</v>
      </c>
      <c r="G221" s="8">
        <v>0</v>
      </c>
      <c r="H221" s="1113">
        <v>0</v>
      </c>
      <c r="I221" s="8">
        <v>0</v>
      </c>
      <c r="J221" s="1113">
        <v>0</v>
      </c>
      <c r="K221" s="8">
        <v>0</v>
      </c>
      <c r="L221" s="1113">
        <v>0</v>
      </c>
      <c r="M221" s="8">
        <v>0</v>
      </c>
      <c r="N221" s="1113">
        <v>0</v>
      </c>
      <c r="O221" s="8">
        <v>0</v>
      </c>
      <c r="P221" s="1113">
        <v>0</v>
      </c>
      <c r="Q221" s="8">
        <v>0</v>
      </c>
      <c r="R221" s="1113">
        <v>0</v>
      </c>
      <c r="S221" s="8">
        <v>0</v>
      </c>
      <c r="T221" s="1113">
        <v>0</v>
      </c>
      <c r="U221" s="8">
        <v>0</v>
      </c>
      <c r="V221" s="1113">
        <v>0</v>
      </c>
      <c r="W221" s="8">
        <v>0</v>
      </c>
      <c r="X221" s="1113">
        <v>0</v>
      </c>
      <c r="Y221" s="8">
        <v>0</v>
      </c>
      <c r="Z221" s="1113">
        <v>0</v>
      </c>
      <c r="AA221" s="8">
        <v>0</v>
      </c>
      <c r="AB221" s="1113">
        <v>0</v>
      </c>
      <c r="AC221" s="8">
        <v>0</v>
      </c>
      <c r="AD221" s="1113">
        <v>0</v>
      </c>
      <c r="AE221" s="8">
        <v>0</v>
      </c>
      <c r="AF221" s="1113">
        <v>0</v>
      </c>
      <c r="AG221" s="8">
        <v>0</v>
      </c>
      <c r="AH221" s="1113">
        <v>0</v>
      </c>
      <c r="AI221" s="8">
        <v>0</v>
      </c>
      <c r="AJ221" s="1113">
        <v>0</v>
      </c>
      <c r="AK221" s="8">
        <v>0</v>
      </c>
      <c r="AL221" s="1113">
        <v>0</v>
      </c>
      <c r="AM221" s="1765">
        <v>0</v>
      </c>
      <c r="AN221" s="1474">
        <v>0</v>
      </c>
      <c r="AO221" s="1110">
        <v>0</v>
      </c>
      <c r="AP221" s="1113">
        <v>0</v>
      </c>
      <c r="AQ221" s="8">
        <v>0</v>
      </c>
      <c r="AR221" s="8">
        <v>0</v>
      </c>
      <c r="AS221" s="8">
        <v>0</v>
      </c>
      <c r="AT221" s="1765">
        <v>0</v>
      </c>
      <c r="AU221" s="1117">
        <v>0</v>
      </c>
      <c r="AV221" s="1765">
        <v>0</v>
      </c>
      <c r="AW221" s="1117">
        <v>0</v>
      </c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0" t="s">
        <v>2029</v>
      </c>
      <c r="B222" s="6981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>
        <v>0</v>
      </c>
      <c r="G222" s="8">
        <v>0</v>
      </c>
      <c r="H222" s="1113">
        <v>0</v>
      </c>
      <c r="I222" s="8">
        <v>0</v>
      </c>
      <c r="J222" s="1113">
        <v>0</v>
      </c>
      <c r="K222" s="8">
        <v>0</v>
      </c>
      <c r="L222" s="1113">
        <v>0</v>
      </c>
      <c r="M222" s="8">
        <v>0</v>
      </c>
      <c r="N222" s="1113">
        <v>0</v>
      </c>
      <c r="O222" s="8">
        <v>0</v>
      </c>
      <c r="P222" s="1113">
        <v>0</v>
      </c>
      <c r="Q222" s="8">
        <v>0</v>
      </c>
      <c r="R222" s="1113">
        <v>0</v>
      </c>
      <c r="S222" s="8">
        <v>0</v>
      </c>
      <c r="T222" s="1113">
        <v>0</v>
      </c>
      <c r="U222" s="8">
        <v>0</v>
      </c>
      <c r="V222" s="1113">
        <v>0</v>
      </c>
      <c r="W222" s="8">
        <v>0</v>
      </c>
      <c r="X222" s="1113">
        <v>0</v>
      </c>
      <c r="Y222" s="8">
        <v>0</v>
      </c>
      <c r="Z222" s="1113">
        <v>0</v>
      </c>
      <c r="AA222" s="8">
        <v>0</v>
      </c>
      <c r="AB222" s="1113">
        <v>0</v>
      </c>
      <c r="AC222" s="8">
        <v>0</v>
      </c>
      <c r="AD222" s="1113">
        <v>0</v>
      </c>
      <c r="AE222" s="8">
        <v>0</v>
      </c>
      <c r="AF222" s="1113">
        <v>0</v>
      </c>
      <c r="AG222" s="8">
        <v>0</v>
      </c>
      <c r="AH222" s="1113">
        <v>0</v>
      </c>
      <c r="AI222" s="8">
        <v>0</v>
      </c>
      <c r="AJ222" s="1113">
        <v>0</v>
      </c>
      <c r="AK222" s="8">
        <v>0</v>
      </c>
      <c r="AL222" s="1113">
        <v>0</v>
      </c>
      <c r="AM222" s="1765">
        <v>0</v>
      </c>
      <c r="AN222" s="1474">
        <v>0</v>
      </c>
      <c r="AO222" s="1110">
        <v>0</v>
      </c>
      <c r="AP222" s="1113">
        <v>0</v>
      </c>
      <c r="AQ222" s="8">
        <v>0</v>
      </c>
      <c r="AR222" s="8">
        <v>0</v>
      </c>
      <c r="AS222" s="8">
        <v>0</v>
      </c>
      <c r="AT222" s="1765">
        <v>0</v>
      </c>
      <c r="AU222" s="1117">
        <v>0</v>
      </c>
      <c r="AV222" s="1765">
        <v>0</v>
      </c>
      <c r="AW222" s="1117">
        <v>0</v>
      </c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2" t="s">
        <v>2030</v>
      </c>
      <c r="B223" s="6983"/>
      <c r="C223" s="2376">
        <f t="shared" si="128"/>
        <v>0</v>
      </c>
      <c r="D223" s="2370">
        <f t="shared" si="150"/>
        <v>0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0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0" t="s">
        <v>2031</v>
      </c>
      <c r="B224" s="2394" t="s">
        <v>2032</v>
      </c>
      <c r="C224" s="2339">
        <f t="shared" si="128"/>
        <v>0</v>
      </c>
      <c r="D224" s="2340">
        <f t="shared" si="150"/>
        <v>0</v>
      </c>
      <c r="E224" s="2405">
        <f t="shared" si="150"/>
        <v>0</v>
      </c>
      <c r="F224" s="1379">
        <v>0</v>
      </c>
      <c r="G224" s="1305">
        <v>0</v>
      </c>
      <c r="H224" s="1379">
        <v>0</v>
      </c>
      <c r="I224" s="1305">
        <v>0</v>
      </c>
      <c r="J224" s="1379">
        <v>0</v>
      </c>
      <c r="K224" s="1305">
        <v>0</v>
      </c>
      <c r="L224" s="1379">
        <v>0</v>
      </c>
      <c r="M224" s="1305">
        <v>0</v>
      </c>
      <c r="N224" s="1379">
        <v>0</v>
      </c>
      <c r="O224" s="1305">
        <v>0</v>
      </c>
      <c r="P224" s="1379">
        <v>0</v>
      </c>
      <c r="Q224" s="1305">
        <v>0</v>
      </c>
      <c r="R224" s="1379">
        <v>0</v>
      </c>
      <c r="S224" s="1305">
        <v>0</v>
      </c>
      <c r="T224" s="1379">
        <v>0</v>
      </c>
      <c r="U224" s="1305">
        <v>0</v>
      </c>
      <c r="V224" s="1379">
        <v>0</v>
      </c>
      <c r="W224" s="1305">
        <v>0</v>
      </c>
      <c r="X224" s="1379">
        <v>0</v>
      </c>
      <c r="Y224" s="1305">
        <v>0</v>
      </c>
      <c r="Z224" s="1379">
        <v>0</v>
      </c>
      <c r="AA224" s="1305">
        <v>0</v>
      </c>
      <c r="AB224" s="1379">
        <v>0</v>
      </c>
      <c r="AC224" s="1305">
        <v>0</v>
      </c>
      <c r="AD224" s="1379">
        <v>0</v>
      </c>
      <c r="AE224" s="1305">
        <v>0</v>
      </c>
      <c r="AF224" s="1379">
        <v>0</v>
      </c>
      <c r="AG224" s="1305">
        <v>0</v>
      </c>
      <c r="AH224" s="1379">
        <v>0</v>
      </c>
      <c r="AI224" s="1305">
        <v>0</v>
      </c>
      <c r="AJ224" s="1379">
        <v>0</v>
      </c>
      <c r="AK224" s="1305">
        <v>0</v>
      </c>
      <c r="AL224" s="1379">
        <v>0</v>
      </c>
      <c r="AM224" s="2330">
        <v>0</v>
      </c>
      <c r="AN224" s="2406">
        <v>0</v>
      </c>
      <c r="AO224" s="2407">
        <v>0</v>
      </c>
      <c r="AP224" s="1379">
        <v>0</v>
      </c>
      <c r="AQ224" s="1305">
        <v>0</v>
      </c>
      <c r="AR224" s="1305">
        <v>0</v>
      </c>
      <c r="AS224" s="1305">
        <v>0</v>
      </c>
      <c r="AT224" s="2330">
        <v>0</v>
      </c>
      <c r="AU224" s="2793">
        <v>0</v>
      </c>
      <c r="AV224" s="2330">
        <v>0</v>
      </c>
      <c r="AW224" s="2793">
        <v>0</v>
      </c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1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>
        <v>0</v>
      </c>
      <c r="G225" s="11">
        <v>0</v>
      </c>
      <c r="H225" s="9">
        <v>0</v>
      </c>
      <c r="I225" s="11">
        <v>0</v>
      </c>
      <c r="J225" s="9">
        <v>0</v>
      </c>
      <c r="K225" s="11">
        <v>0</v>
      </c>
      <c r="L225" s="9">
        <v>0</v>
      </c>
      <c r="M225" s="11">
        <v>0</v>
      </c>
      <c r="N225" s="9">
        <v>0</v>
      </c>
      <c r="O225" s="11">
        <v>0</v>
      </c>
      <c r="P225" s="9">
        <v>0</v>
      </c>
      <c r="Q225" s="11">
        <v>0</v>
      </c>
      <c r="R225" s="9">
        <v>0</v>
      </c>
      <c r="S225" s="11">
        <v>0</v>
      </c>
      <c r="T225" s="9">
        <v>0</v>
      </c>
      <c r="U225" s="11">
        <v>0</v>
      </c>
      <c r="V225" s="9">
        <v>0</v>
      </c>
      <c r="W225" s="11">
        <v>0</v>
      </c>
      <c r="X225" s="9">
        <v>0</v>
      </c>
      <c r="Y225" s="11">
        <v>0</v>
      </c>
      <c r="Z225" s="9">
        <v>0</v>
      </c>
      <c r="AA225" s="11">
        <v>0</v>
      </c>
      <c r="AB225" s="9">
        <v>0</v>
      </c>
      <c r="AC225" s="11">
        <v>0</v>
      </c>
      <c r="AD225" s="9">
        <v>0</v>
      </c>
      <c r="AE225" s="11">
        <v>0</v>
      </c>
      <c r="AF225" s="9">
        <v>0</v>
      </c>
      <c r="AG225" s="11">
        <v>0</v>
      </c>
      <c r="AH225" s="9">
        <v>0</v>
      </c>
      <c r="AI225" s="11">
        <v>0</v>
      </c>
      <c r="AJ225" s="9">
        <v>0</v>
      </c>
      <c r="AK225" s="11">
        <v>0</v>
      </c>
      <c r="AL225" s="9">
        <v>0</v>
      </c>
      <c r="AM225" s="2325">
        <v>0</v>
      </c>
      <c r="AN225" s="26">
        <v>0</v>
      </c>
      <c r="AO225" s="27">
        <v>0</v>
      </c>
      <c r="AP225" s="9">
        <v>0</v>
      </c>
      <c r="AQ225" s="11">
        <v>0</v>
      </c>
      <c r="AR225" s="11">
        <v>0</v>
      </c>
      <c r="AS225" s="11">
        <v>0</v>
      </c>
      <c r="AT225" s="2325">
        <v>0</v>
      </c>
      <c r="AU225" s="25">
        <v>0</v>
      </c>
      <c r="AV225" s="2325">
        <v>0</v>
      </c>
      <c r="AW225" s="25">
        <v>0</v>
      </c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1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>
        <v>0</v>
      </c>
      <c r="G226" s="11">
        <v>0</v>
      </c>
      <c r="H226" s="9">
        <v>0</v>
      </c>
      <c r="I226" s="11">
        <v>0</v>
      </c>
      <c r="J226" s="9">
        <v>0</v>
      </c>
      <c r="K226" s="11">
        <v>0</v>
      </c>
      <c r="L226" s="9">
        <v>0</v>
      </c>
      <c r="M226" s="11">
        <v>0</v>
      </c>
      <c r="N226" s="9">
        <v>0</v>
      </c>
      <c r="O226" s="11">
        <v>0</v>
      </c>
      <c r="P226" s="9">
        <v>0</v>
      </c>
      <c r="Q226" s="11">
        <v>0</v>
      </c>
      <c r="R226" s="9">
        <v>0</v>
      </c>
      <c r="S226" s="11">
        <v>0</v>
      </c>
      <c r="T226" s="9">
        <v>0</v>
      </c>
      <c r="U226" s="11">
        <v>0</v>
      </c>
      <c r="V226" s="9">
        <v>0</v>
      </c>
      <c r="W226" s="11">
        <v>0</v>
      </c>
      <c r="X226" s="9">
        <v>0</v>
      </c>
      <c r="Y226" s="11">
        <v>0</v>
      </c>
      <c r="Z226" s="9">
        <v>0</v>
      </c>
      <c r="AA226" s="11">
        <v>0</v>
      </c>
      <c r="AB226" s="9">
        <v>0</v>
      </c>
      <c r="AC226" s="11">
        <v>0</v>
      </c>
      <c r="AD226" s="9">
        <v>0</v>
      </c>
      <c r="AE226" s="11">
        <v>0</v>
      </c>
      <c r="AF226" s="9">
        <v>0</v>
      </c>
      <c r="AG226" s="11">
        <v>0</v>
      </c>
      <c r="AH226" s="9">
        <v>0</v>
      </c>
      <c r="AI226" s="11">
        <v>0</v>
      </c>
      <c r="AJ226" s="9">
        <v>0</v>
      </c>
      <c r="AK226" s="11">
        <v>0</v>
      </c>
      <c r="AL226" s="9">
        <v>0</v>
      </c>
      <c r="AM226" s="2325">
        <v>0</v>
      </c>
      <c r="AN226" s="26">
        <v>0</v>
      </c>
      <c r="AO226" s="27">
        <v>0</v>
      </c>
      <c r="AP226" s="9">
        <v>0</v>
      </c>
      <c r="AQ226" s="11">
        <v>0</v>
      </c>
      <c r="AR226" s="11">
        <v>0</v>
      </c>
      <c r="AS226" s="11">
        <v>0</v>
      </c>
      <c r="AT226" s="2325">
        <v>0</v>
      </c>
      <c r="AU226" s="25">
        <v>0</v>
      </c>
      <c r="AV226" s="2325">
        <v>0</v>
      </c>
      <c r="AW226" s="25">
        <v>0</v>
      </c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1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>
        <v>0</v>
      </c>
      <c r="G227" s="11">
        <v>0</v>
      </c>
      <c r="H227" s="9">
        <v>0</v>
      </c>
      <c r="I227" s="11">
        <v>0</v>
      </c>
      <c r="J227" s="9">
        <v>0</v>
      </c>
      <c r="K227" s="11">
        <v>0</v>
      </c>
      <c r="L227" s="9">
        <v>0</v>
      </c>
      <c r="M227" s="11">
        <v>0</v>
      </c>
      <c r="N227" s="9">
        <v>0</v>
      </c>
      <c r="O227" s="11">
        <v>0</v>
      </c>
      <c r="P227" s="9">
        <v>0</v>
      </c>
      <c r="Q227" s="11">
        <v>0</v>
      </c>
      <c r="R227" s="9">
        <v>0</v>
      </c>
      <c r="S227" s="11">
        <v>0</v>
      </c>
      <c r="T227" s="9">
        <v>0</v>
      </c>
      <c r="U227" s="11">
        <v>0</v>
      </c>
      <c r="V227" s="9">
        <v>0</v>
      </c>
      <c r="W227" s="11">
        <v>0</v>
      </c>
      <c r="X227" s="9">
        <v>0</v>
      </c>
      <c r="Y227" s="11">
        <v>0</v>
      </c>
      <c r="Z227" s="9">
        <v>0</v>
      </c>
      <c r="AA227" s="11">
        <v>0</v>
      </c>
      <c r="AB227" s="9">
        <v>0</v>
      </c>
      <c r="AC227" s="11">
        <v>0</v>
      </c>
      <c r="AD227" s="9">
        <v>0</v>
      </c>
      <c r="AE227" s="11">
        <v>0</v>
      </c>
      <c r="AF227" s="9">
        <v>0</v>
      </c>
      <c r="AG227" s="11">
        <v>0</v>
      </c>
      <c r="AH227" s="9">
        <v>0</v>
      </c>
      <c r="AI227" s="11">
        <v>0</v>
      </c>
      <c r="AJ227" s="9">
        <v>0</v>
      </c>
      <c r="AK227" s="11">
        <v>0</v>
      </c>
      <c r="AL227" s="9">
        <v>0</v>
      </c>
      <c r="AM227" s="2325">
        <v>0</v>
      </c>
      <c r="AN227" s="26">
        <v>0</v>
      </c>
      <c r="AO227" s="27">
        <v>0</v>
      </c>
      <c r="AP227" s="9">
        <v>0</v>
      </c>
      <c r="AQ227" s="11">
        <v>0</v>
      </c>
      <c r="AR227" s="11">
        <v>0</v>
      </c>
      <c r="AS227" s="11">
        <v>0</v>
      </c>
      <c r="AT227" s="2325">
        <v>0</v>
      </c>
      <c r="AU227" s="25">
        <v>0</v>
      </c>
      <c r="AV227" s="2325">
        <v>0</v>
      </c>
      <c r="AW227" s="25">
        <v>0</v>
      </c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2"/>
      <c r="B228" s="38" t="s">
        <v>2036</v>
      </c>
      <c r="C228" s="2379">
        <f t="shared" si="128"/>
        <v>0</v>
      </c>
      <c r="D228" s="2380">
        <f t="shared" si="150"/>
        <v>0</v>
      </c>
      <c r="E228" s="2409">
        <f t="shared" si="150"/>
        <v>0</v>
      </c>
      <c r="F228" s="3">
        <v>0</v>
      </c>
      <c r="G228" s="12">
        <v>0</v>
      </c>
      <c r="H228" s="3">
        <v>0</v>
      </c>
      <c r="I228" s="12">
        <v>0</v>
      </c>
      <c r="J228" s="3">
        <v>0</v>
      </c>
      <c r="K228" s="12">
        <v>0</v>
      </c>
      <c r="L228" s="3">
        <v>0</v>
      </c>
      <c r="M228" s="12">
        <v>0</v>
      </c>
      <c r="N228" s="3">
        <v>0</v>
      </c>
      <c r="O228" s="12">
        <v>0</v>
      </c>
      <c r="P228" s="3">
        <v>0</v>
      </c>
      <c r="Q228" s="12">
        <v>0</v>
      </c>
      <c r="R228" s="3">
        <v>0</v>
      </c>
      <c r="S228" s="12">
        <v>0</v>
      </c>
      <c r="T228" s="3">
        <v>0</v>
      </c>
      <c r="U228" s="12">
        <v>0</v>
      </c>
      <c r="V228" s="3">
        <v>0</v>
      </c>
      <c r="W228" s="12">
        <v>0</v>
      </c>
      <c r="X228" s="3">
        <v>0</v>
      </c>
      <c r="Y228" s="12">
        <v>0</v>
      </c>
      <c r="Z228" s="3">
        <v>0</v>
      </c>
      <c r="AA228" s="12">
        <v>0</v>
      </c>
      <c r="AB228" s="3">
        <v>0</v>
      </c>
      <c r="AC228" s="12">
        <v>0</v>
      </c>
      <c r="AD228" s="3">
        <v>0</v>
      </c>
      <c r="AE228" s="12">
        <v>0</v>
      </c>
      <c r="AF228" s="3">
        <v>0</v>
      </c>
      <c r="AG228" s="12">
        <v>0</v>
      </c>
      <c r="AH228" s="3">
        <v>0</v>
      </c>
      <c r="AI228" s="12">
        <v>0</v>
      </c>
      <c r="AJ228" s="3">
        <v>0</v>
      </c>
      <c r="AK228" s="12">
        <v>0</v>
      </c>
      <c r="AL228" s="3">
        <v>0</v>
      </c>
      <c r="AM228" s="2381">
        <v>0</v>
      </c>
      <c r="AN228" s="29">
        <v>0</v>
      </c>
      <c r="AO228" s="30">
        <v>0</v>
      </c>
      <c r="AP228" s="3">
        <v>0</v>
      </c>
      <c r="AQ228" s="12">
        <v>0</v>
      </c>
      <c r="AR228" s="12">
        <v>0</v>
      </c>
      <c r="AS228" s="12">
        <v>0</v>
      </c>
      <c r="AT228" s="2381">
        <v>0</v>
      </c>
      <c r="AU228" s="6">
        <v>0</v>
      </c>
      <c r="AV228" s="2381">
        <v>0</v>
      </c>
      <c r="AW228" s="6">
        <v>0</v>
      </c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0" t="s">
        <v>2037</v>
      </c>
      <c r="B229" s="6951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>
        <v>0</v>
      </c>
      <c r="G229" s="1305">
        <v>0</v>
      </c>
      <c r="H229" s="1379">
        <v>0</v>
      </c>
      <c r="I229" s="1305">
        <v>0</v>
      </c>
      <c r="J229" s="1379">
        <v>0</v>
      </c>
      <c r="K229" s="1305">
        <v>0</v>
      </c>
      <c r="L229" s="1379">
        <v>0</v>
      </c>
      <c r="M229" s="1305">
        <v>0</v>
      </c>
      <c r="N229" s="1379">
        <v>0</v>
      </c>
      <c r="O229" s="1305">
        <v>0</v>
      </c>
      <c r="P229" s="1379">
        <v>0</v>
      </c>
      <c r="Q229" s="1305">
        <v>0</v>
      </c>
      <c r="R229" s="1379">
        <v>0</v>
      </c>
      <c r="S229" s="1305">
        <v>0</v>
      </c>
      <c r="T229" s="1379">
        <v>0</v>
      </c>
      <c r="U229" s="1305">
        <v>0</v>
      </c>
      <c r="V229" s="1379">
        <v>0</v>
      </c>
      <c r="W229" s="1305">
        <v>0</v>
      </c>
      <c r="X229" s="1379">
        <v>0</v>
      </c>
      <c r="Y229" s="1305">
        <v>0</v>
      </c>
      <c r="Z229" s="1379">
        <v>0</v>
      </c>
      <c r="AA229" s="1305">
        <v>0</v>
      </c>
      <c r="AB229" s="1379">
        <v>0</v>
      </c>
      <c r="AC229" s="1305">
        <v>0</v>
      </c>
      <c r="AD229" s="1379">
        <v>0</v>
      </c>
      <c r="AE229" s="1305">
        <v>0</v>
      </c>
      <c r="AF229" s="1379">
        <v>0</v>
      </c>
      <c r="AG229" s="1305">
        <v>0</v>
      </c>
      <c r="AH229" s="1379">
        <v>0</v>
      </c>
      <c r="AI229" s="1305">
        <v>0</v>
      </c>
      <c r="AJ229" s="1379">
        <v>0</v>
      </c>
      <c r="AK229" s="1305">
        <v>0</v>
      </c>
      <c r="AL229" s="1379">
        <v>0</v>
      </c>
      <c r="AM229" s="2330">
        <v>0</v>
      </c>
      <c r="AN229" s="2406">
        <v>0</v>
      </c>
      <c r="AO229" s="2407">
        <v>0</v>
      </c>
      <c r="AP229" s="1379">
        <v>0</v>
      </c>
      <c r="AQ229" s="1305">
        <v>0</v>
      </c>
      <c r="AR229" s="1305">
        <v>0</v>
      </c>
      <c r="AS229" s="1305">
        <v>0</v>
      </c>
      <c r="AT229" s="2330">
        <v>0</v>
      </c>
      <c r="AU229" s="2793">
        <v>0</v>
      </c>
      <c r="AV229" s="2330">
        <v>0</v>
      </c>
      <c r="AW229" s="2793">
        <v>0</v>
      </c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4" t="s">
        <v>44</v>
      </c>
      <c r="B230" s="6985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>
        <v>0</v>
      </c>
      <c r="G230" s="12">
        <v>0</v>
      </c>
      <c r="H230" s="3">
        <v>0</v>
      </c>
      <c r="I230" s="12">
        <v>0</v>
      </c>
      <c r="J230" s="3">
        <v>0</v>
      </c>
      <c r="K230" s="12">
        <v>0</v>
      </c>
      <c r="L230" s="3">
        <v>0</v>
      </c>
      <c r="M230" s="12">
        <v>0</v>
      </c>
      <c r="N230" s="3">
        <v>0</v>
      </c>
      <c r="O230" s="12">
        <v>0</v>
      </c>
      <c r="P230" s="3">
        <v>0</v>
      </c>
      <c r="Q230" s="12">
        <v>0</v>
      </c>
      <c r="R230" s="3">
        <v>0</v>
      </c>
      <c r="S230" s="12">
        <v>0</v>
      </c>
      <c r="T230" s="3">
        <v>0</v>
      </c>
      <c r="U230" s="12">
        <v>0</v>
      </c>
      <c r="V230" s="3">
        <v>0</v>
      </c>
      <c r="W230" s="12">
        <v>0</v>
      </c>
      <c r="X230" s="3">
        <v>0</v>
      </c>
      <c r="Y230" s="12">
        <v>0</v>
      </c>
      <c r="Z230" s="3">
        <v>0</v>
      </c>
      <c r="AA230" s="12">
        <v>0</v>
      </c>
      <c r="AB230" s="3">
        <v>0</v>
      </c>
      <c r="AC230" s="12">
        <v>0</v>
      </c>
      <c r="AD230" s="3">
        <v>0</v>
      </c>
      <c r="AE230" s="12">
        <v>0</v>
      </c>
      <c r="AF230" s="3">
        <v>0</v>
      </c>
      <c r="AG230" s="12">
        <v>0</v>
      </c>
      <c r="AH230" s="3">
        <v>0</v>
      </c>
      <c r="AI230" s="12">
        <v>0</v>
      </c>
      <c r="AJ230" s="3">
        <v>0</v>
      </c>
      <c r="AK230" s="12">
        <v>0</v>
      </c>
      <c r="AL230" s="3">
        <v>0</v>
      </c>
      <c r="AM230" s="2381">
        <v>0</v>
      </c>
      <c r="AN230" s="2411">
        <v>0</v>
      </c>
      <c r="AO230" s="2412">
        <v>0</v>
      </c>
      <c r="AP230" s="3">
        <v>0</v>
      </c>
      <c r="AQ230" s="12">
        <v>0</v>
      </c>
      <c r="AR230" s="12">
        <v>0</v>
      </c>
      <c r="AS230" s="12">
        <v>0</v>
      </c>
      <c r="AT230" s="2381">
        <v>0</v>
      </c>
      <c r="AU230" s="6">
        <v>0</v>
      </c>
      <c r="AV230" s="2381">
        <v>0</v>
      </c>
      <c r="AW230" s="6">
        <v>0</v>
      </c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19" t="s">
        <v>2039</v>
      </c>
      <c r="B232" s="6512"/>
      <c r="C232" s="6903" t="s">
        <v>24</v>
      </c>
      <c r="D232" s="6903"/>
      <c r="E232" s="6903"/>
      <c r="F232" s="6903" t="s">
        <v>36</v>
      </c>
      <c r="G232" s="6903"/>
      <c r="H232" s="6903" t="s">
        <v>37</v>
      </c>
      <c r="I232" s="6903"/>
      <c r="J232" s="6903" t="s">
        <v>38</v>
      </c>
      <c r="K232" s="6903"/>
      <c r="L232" s="6903" t="s">
        <v>4</v>
      </c>
      <c r="M232" s="6903"/>
      <c r="N232" s="6948" t="s">
        <v>5</v>
      </c>
      <c r="O232" s="6949"/>
      <c r="P232" s="6902" t="s">
        <v>6</v>
      </c>
      <c r="Q232" s="6902"/>
      <c r="R232" s="6902" t="s">
        <v>7</v>
      </c>
      <c r="S232" s="6902"/>
      <c r="T232" s="6902" t="s">
        <v>8</v>
      </c>
      <c r="U232" s="6902"/>
      <c r="V232" s="6902" t="s">
        <v>9</v>
      </c>
      <c r="W232" s="6902"/>
      <c r="X232" s="6902" t="s">
        <v>10</v>
      </c>
      <c r="Y232" s="6902"/>
      <c r="Z232" s="6902" t="s">
        <v>11</v>
      </c>
      <c r="AA232" s="6902"/>
      <c r="AB232" s="6902" t="s">
        <v>18</v>
      </c>
      <c r="AC232" s="6902"/>
      <c r="AD232" s="6902" t="s">
        <v>19</v>
      </c>
      <c r="AE232" s="6902"/>
      <c r="AF232" s="6902" t="s">
        <v>20</v>
      </c>
      <c r="AG232" s="6902"/>
      <c r="AH232" s="6902" t="s">
        <v>70</v>
      </c>
      <c r="AI232" s="6902"/>
      <c r="AJ232" s="6902" t="s">
        <v>71</v>
      </c>
      <c r="AK232" s="6902"/>
      <c r="AL232" s="6902" t="s">
        <v>32</v>
      </c>
      <c r="AM232" s="6900"/>
      <c r="AN232" s="7002" t="s">
        <v>1469</v>
      </c>
      <c r="AO232" s="7003"/>
      <c r="AP232" s="7004"/>
      <c r="AQ232" s="7005" t="s">
        <v>39</v>
      </c>
      <c r="AR232" s="7007" t="s">
        <v>1986</v>
      </c>
      <c r="AS232" s="6902" t="s">
        <v>2</v>
      </c>
      <c r="AT232" s="6902"/>
      <c r="AU232" s="6905" t="s">
        <v>40</v>
      </c>
      <c r="AV232" s="6905" t="s">
        <v>45</v>
      </c>
      <c r="AW232" s="6905" t="s">
        <v>3</v>
      </c>
      <c r="AX232" s="6905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2"/>
      <c r="B233" s="6973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6"/>
      <c r="AR233" s="7008"/>
      <c r="AS233" s="2783" t="s">
        <v>22</v>
      </c>
      <c r="AT233" s="2785" t="s">
        <v>27</v>
      </c>
      <c r="AU233" s="6907"/>
      <c r="AV233" s="6907"/>
      <c r="AW233" s="6907"/>
      <c r="AX233" s="6907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0" t="s">
        <v>2042</v>
      </c>
      <c r="B234" s="7001"/>
      <c r="C234" s="2347">
        <f>SUM(D234+E234)</f>
        <v>0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0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0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0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0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6" t="s">
        <v>1990</v>
      </c>
      <c r="B235" s="6997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0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>
        <v>0</v>
      </c>
      <c r="G236" s="2318">
        <v>0</v>
      </c>
      <c r="H236" s="2209">
        <v>0</v>
      </c>
      <c r="I236" s="2318">
        <v>0</v>
      </c>
      <c r="J236" s="2209">
        <v>0</v>
      </c>
      <c r="K236" s="2318">
        <v>0</v>
      </c>
      <c r="L236" s="2209">
        <v>0</v>
      </c>
      <c r="M236" s="2318">
        <v>0</v>
      </c>
      <c r="N236" s="2209">
        <v>0</v>
      </c>
      <c r="O236" s="2318">
        <v>0</v>
      </c>
      <c r="P236" s="2209">
        <v>0</v>
      </c>
      <c r="Q236" s="2318">
        <v>0</v>
      </c>
      <c r="R236" s="2209">
        <v>0</v>
      </c>
      <c r="S236" s="2318">
        <v>0</v>
      </c>
      <c r="T236" s="2209">
        <v>0</v>
      </c>
      <c r="U236" s="2318">
        <v>0</v>
      </c>
      <c r="V236" s="2209">
        <v>0</v>
      </c>
      <c r="W236" s="2318">
        <v>0</v>
      </c>
      <c r="X236" s="2209">
        <v>0</v>
      </c>
      <c r="Y236" s="2318">
        <v>0</v>
      </c>
      <c r="Z236" s="2209">
        <v>0</v>
      </c>
      <c r="AA236" s="2318">
        <v>0</v>
      </c>
      <c r="AB236" s="2209">
        <v>0</v>
      </c>
      <c r="AC236" s="2318">
        <v>0</v>
      </c>
      <c r="AD236" s="2209">
        <v>0</v>
      </c>
      <c r="AE236" s="2318">
        <v>0</v>
      </c>
      <c r="AF236" s="2209">
        <v>0</v>
      </c>
      <c r="AG236" s="2318">
        <v>0</v>
      </c>
      <c r="AH236" s="2209">
        <v>0</v>
      </c>
      <c r="AI236" s="2318">
        <v>0</v>
      </c>
      <c r="AJ236" s="2209">
        <v>0</v>
      </c>
      <c r="AK236" s="2318">
        <v>0</v>
      </c>
      <c r="AL236" s="2209">
        <v>0</v>
      </c>
      <c r="AM236" s="2319">
        <v>0</v>
      </c>
      <c r="AN236" s="5920">
        <v>0</v>
      </c>
      <c r="AO236" s="5921">
        <v>0</v>
      </c>
      <c r="AP236" s="5922">
        <v>0</v>
      </c>
      <c r="AQ236" s="5910">
        <v>0</v>
      </c>
      <c r="AR236" s="2255">
        <v>0</v>
      </c>
      <c r="AS236" s="2209">
        <v>0</v>
      </c>
      <c r="AT236" s="2318">
        <v>0</v>
      </c>
      <c r="AU236" s="2318">
        <v>0</v>
      </c>
      <c r="AV236" s="2318">
        <v>0</v>
      </c>
      <c r="AW236" s="2318">
        <v>0</v>
      </c>
      <c r="AX236" s="2318">
        <v>0</v>
      </c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2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>
        <v>0</v>
      </c>
      <c r="G237" s="12">
        <v>0</v>
      </c>
      <c r="H237" s="3">
        <v>0</v>
      </c>
      <c r="I237" s="12">
        <v>0</v>
      </c>
      <c r="J237" s="3">
        <v>0</v>
      </c>
      <c r="K237" s="12">
        <v>0</v>
      </c>
      <c r="L237" s="3">
        <v>0</v>
      </c>
      <c r="M237" s="12">
        <v>0</v>
      </c>
      <c r="N237" s="3">
        <v>0</v>
      </c>
      <c r="O237" s="12">
        <v>0</v>
      </c>
      <c r="P237" s="3">
        <v>0</v>
      </c>
      <c r="Q237" s="12">
        <v>0</v>
      </c>
      <c r="R237" s="3">
        <v>0</v>
      </c>
      <c r="S237" s="12">
        <v>0</v>
      </c>
      <c r="T237" s="3">
        <v>0</v>
      </c>
      <c r="U237" s="12">
        <v>0</v>
      </c>
      <c r="V237" s="3">
        <v>0</v>
      </c>
      <c r="W237" s="12">
        <v>0</v>
      </c>
      <c r="X237" s="3">
        <v>0</v>
      </c>
      <c r="Y237" s="12">
        <v>0</v>
      </c>
      <c r="Z237" s="3">
        <v>0</v>
      </c>
      <c r="AA237" s="12">
        <v>0</v>
      </c>
      <c r="AB237" s="3">
        <v>0</v>
      </c>
      <c r="AC237" s="12">
        <v>0</v>
      </c>
      <c r="AD237" s="3">
        <v>0</v>
      </c>
      <c r="AE237" s="12">
        <v>0</v>
      </c>
      <c r="AF237" s="3">
        <v>0</v>
      </c>
      <c r="AG237" s="12">
        <v>0</v>
      </c>
      <c r="AH237" s="3">
        <v>0</v>
      </c>
      <c r="AI237" s="12">
        <v>0</v>
      </c>
      <c r="AJ237" s="9">
        <v>0</v>
      </c>
      <c r="AK237" s="11">
        <v>0</v>
      </c>
      <c r="AL237" s="3">
        <v>0</v>
      </c>
      <c r="AM237" s="2381">
        <v>0</v>
      </c>
      <c r="AN237" s="4515">
        <v>0</v>
      </c>
      <c r="AO237" s="21">
        <v>0</v>
      </c>
      <c r="AP237" s="1766">
        <v>0</v>
      </c>
      <c r="AQ237" s="2854">
        <v>0</v>
      </c>
      <c r="AR237" s="30">
        <v>0</v>
      </c>
      <c r="AS237" s="3">
        <v>0</v>
      </c>
      <c r="AT237" s="12">
        <v>0</v>
      </c>
      <c r="AU237" s="12">
        <v>0</v>
      </c>
      <c r="AV237" s="12">
        <v>0</v>
      </c>
      <c r="AW237" s="12">
        <v>0</v>
      </c>
      <c r="AX237" s="12">
        <v>0</v>
      </c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6998" t="s">
        <v>1994</v>
      </c>
      <c r="B238" s="6999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>
        <v>0</v>
      </c>
      <c r="G238" s="2350">
        <v>0</v>
      </c>
      <c r="H238" s="2349">
        <v>0</v>
      </c>
      <c r="I238" s="2350">
        <v>0</v>
      </c>
      <c r="J238" s="2349">
        <v>0</v>
      </c>
      <c r="K238" s="2350">
        <v>0</v>
      </c>
      <c r="L238" s="2349">
        <v>0</v>
      </c>
      <c r="M238" s="2350">
        <v>0</v>
      </c>
      <c r="N238" s="2349">
        <v>0</v>
      </c>
      <c r="O238" s="2350">
        <v>0</v>
      </c>
      <c r="P238" s="2349">
        <v>0</v>
      </c>
      <c r="Q238" s="2350">
        <v>0</v>
      </c>
      <c r="R238" s="2349">
        <v>0</v>
      </c>
      <c r="S238" s="2350">
        <v>0</v>
      </c>
      <c r="T238" s="2349">
        <v>0</v>
      </c>
      <c r="U238" s="2350">
        <v>0</v>
      </c>
      <c r="V238" s="2349">
        <v>0</v>
      </c>
      <c r="W238" s="2350">
        <v>0</v>
      </c>
      <c r="X238" s="2349">
        <v>0</v>
      </c>
      <c r="Y238" s="2350">
        <v>0</v>
      </c>
      <c r="Z238" s="2349">
        <v>0</v>
      </c>
      <c r="AA238" s="2350">
        <v>0</v>
      </c>
      <c r="AB238" s="2349">
        <v>0</v>
      </c>
      <c r="AC238" s="2350">
        <v>0</v>
      </c>
      <c r="AD238" s="2349">
        <v>0</v>
      </c>
      <c r="AE238" s="2350">
        <v>0</v>
      </c>
      <c r="AF238" s="2349">
        <v>0</v>
      </c>
      <c r="AG238" s="2350">
        <v>0</v>
      </c>
      <c r="AH238" s="2349">
        <v>0</v>
      </c>
      <c r="AI238" s="2350">
        <v>0</v>
      </c>
      <c r="AJ238" s="2349">
        <v>0</v>
      </c>
      <c r="AK238" s="2350">
        <v>0</v>
      </c>
      <c r="AL238" s="2349">
        <v>0</v>
      </c>
      <c r="AM238" s="2351">
        <v>0</v>
      </c>
      <c r="AN238" s="5923">
        <v>0</v>
      </c>
      <c r="AO238" s="5924">
        <v>0</v>
      </c>
      <c r="AP238" s="5925">
        <v>0</v>
      </c>
      <c r="AQ238" s="5908">
        <v>0</v>
      </c>
      <c r="AR238" s="2353">
        <v>0</v>
      </c>
      <c r="AS238" s="2349">
        <v>0</v>
      </c>
      <c r="AT238" s="2350">
        <v>0</v>
      </c>
      <c r="AU238" s="2350">
        <v>0</v>
      </c>
      <c r="AV238" s="2350">
        <v>0</v>
      </c>
      <c r="AW238" s="2350">
        <v>0</v>
      </c>
      <c r="AX238" s="2350">
        <v>0</v>
      </c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0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>
        <v>0</v>
      </c>
      <c r="I239" s="2318">
        <v>0</v>
      </c>
      <c r="J239" s="2209">
        <v>0</v>
      </c>
      <c r="K239" s="2318">
        <v>0</v>
      </c>
      <c r="L239" s="2209">
        <v>0</v>
      </c>
      <c r="M239" s="2318">
        <v>0</v>
      </c>
      <c r="N239" s="2209">
        <v>0</v>
      </c>
      <c r="O239" s="2318">
        <v>0</v>
      </c>
      <c r="P239" s="2209">
        <v>0</v>
      </c>
      <c r="Q239" s="2318">
        <v>0</v>
      </c>
      <c r="R239" s="2209">
        <v>0</v>
      </c>
      <c r="S239" s="2318">
        <v>0</v>
      </c>
      <c r="T239" s="2209">
        <v>0</v>
      </c>
      <c r="U239" s="2318">
        <v>0</v>
      </c>
      <c r="V239" s="2209">
        <v>0</v>
      </c>
      <c r="W239" s="2318">
        <v>0</v>
      </c>
      <c r="X239" s="2209">
        <v>0</v>
      </c>
      <c r="Y239" s="2318">
        <v>0</v>
      </c>
      <c r="Z239" s="2209">
        <v>0</v>
      </c>
      <c r="AA239" s="2318">
        <v>0</v>
      </c>
      <c r="AB239" s="2209">
        <v>0</v>
      </c>
      <c r="AC239" s="2318">
        <v>0</v>
      </c>
      <c r="AD239" s="2209">
        <v>0</v>
      </c>
      <c r="AE239" s="2318">
        <v>0</v>
      </c>
      <c r="AF239" s="2209">
        <v>0</v>
      </c>
      <c r="AG239" s="2318">
        <v>0</v>
      </c>
      <c r="AH239" s="2209">
        <v>0</v>
      </c>
      <c r="AI239" s="2318">
        <v>0</v>
      </c>
      <c r="AJ239" s="2209">
        <v>0</v>
      </c>
      <c r="AK239" s="2318">
        <v>0</v>
      </c>
      <c r="AL239" s="2209">
        <v>0</v>
      </c>
      <c r="AM239" s="2319">
        <v>0</v>
      </c>
      <c r="AN239" s="5920">
        <v>0</v>
      </c>
      <c r="AO239" s="5921">
        <v>0</v>
      </c>
      <c r="AP239" s="5922">
        <v>0</v>
      </c>
      <c r="AQ239" s="5910">
        <v>0</v>
      </c>
      <c r="AR239" s="2255">
        <v>0</v>
      </c>
      <c r="AS239" s="2209">
        <v>0</v>
      </c>
      <c r="AT239" s="2318">
        <v>0</v>
      </c>
      <c r="AU239" s="2318">
        <v>0</v>
      </c>
      <c r="AV239" s="2318">
        <v>0</v>
      </c>
      <c r="AW239" s="2318">
        <v>0</v>
      </c>
      <c r="AX239" s="2318">
        <v>0</v>
      </c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2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>
        <v>0</v>
      </c>
      <c r="I240" s="1305">
        <v>0</v>
      </c>
      <c r="J240" s="2361">
        <v>0</v>
      </c>
      <c r="K240" s="1305">
        <v>0</v>
      </c>
      <c r="L240" s="2361">
        <v>0</v>
      </c>
      <c r="M240" s="1305">
        <v>0</v>
      </c>
      <c r="N240" s="2361">
        <v>0</v>
      </c>
      <c r="O240" s="1305">
        <v>0</v>
      </c>
      <c r="P240" s="2361">
        <v>0</v>
      </c>
      <c r="Q240" s="1305">
        <v>0</v>
      </c>
      <c r="R240" s="2361">
        <v>0</v>
      </c>
      <c r="S240" s="1305">
        <v>0</v>
      </c>
      <c r="T240" s="2361">
        <v>0</v>
      </c>
      <c r="U240" s="1305">
        <v>0</v>
      </c>
      <c r="V240" s="2361">
        <v>0</v>
      </c>
      <c r="W240" s="1305">
        <v>0</v>
      </c>
      <c r="X240" s="2361">
        <v>0</v>
      </c>
      <c r="Y240" s="1305">
        <v>0</v>
      </c>
      <c r="Z240" s="2361">
        <v>0</v>
      </c>
      <c r="AA240" s="1305">
        <v>0</v>
      </c>
      <c r="AB240" s="2361">
        <v>0</v>
      </c>
      <c r="AC240" s="1305">
        <v>0</v>
      </c>
      <c r="AD240" s="2361">
        <v>0</v>
      </c>
      <c r="AE240" s="1305">
        <v>0</v>
      </c>
      <c r="AF240" s="2361">
        <v>0</v>
      </c>
      <c r="AG240" s="1305">
        <v>0</v>
      </c>
      <c r="AH240" s="2361">
        <v>0</v>
      </c>
      <c r="AI240" s="1305">
        <v>0</v>
      </c>
      <c r="AJ240" s="2241">
        <v>0</v>
      </c>
      <c r="AK240" s="2301">
        <v>0</v>
      </c>
      <c r="AL240" s="2361">
        <v>0</v>
      </c>
      <c r="AM240" s="2330">
        <v>0</v>
      </c>
      <c r="AN240" s="2418">
        <v>0</v>
      </c>
      <c r="AO240" s="5926">
        <v>0</v>
      </c>
      <c r="AP240" s="5927">
        <v>0</v>
      </c>
      <c r="AQ240" s="1305">
        <v>0</v>
      </c>
      <c r="AR240" s="2407">
        <v>0</v>
      </c>
      <c r="AS240" s="2361">
        <v>0</v>
      </c>
      <c r="AT240" s="1305">
        <v>0</v>
      </c>
      <c r="AU240" s="1305">
        <v>0</v>
      </c>
      <c r="AV240" s="1305">
        <v>0</v>
      </c>
      <c r="AW240" s="1305">
        <v>0</v>
      </c>
      <c r="AX240" s="1305">
        <v>0</v>
      </c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0</v>
      </c>
      <c r="D241" s="2312">
        <f t="shared" si="170"/>
        <v>0</v>
      </c>
      <c r="E241" s="2313">
        <f t="shared" si="170"/>
        <v>0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0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0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0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0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>
        <v>0</v>
      </c>
      <c r="G242" s="1107">
        <v>0</v>
      </c>
      <c r="H242" s="2201">
        <v>0</v>
      </c>
      <c r="I242" s="1107">
        <v>0</v>
      </c>
      <c r="J242" s="2201">
        <v>0</v>
      </c>
      <c r="K242" s="1107">
        <v>0</v>
      </c>
      <c r="L242" s="2201">
        <v>0</v>
      </c>
      <c r="M242" s="1107">
        <v>0</v>
      </c>
      <c r="N242" s="2201">
        <v>0</v>
      </c>
      <c r="O242" s="1107">
        <v>0</v>
      </c>
      <c r="P242" s="2201">
        <v>0</v>
      </c>
      <c r="Q242" s="1107">
        <v>0</v>
      </c>
      <c r="R242" s="2201">
        <v>0</v>
      </c>
      <c r="S242" s="1107">
        <v>0</v>
      </c>
      <c r="T242" s="2201">
        <v>0</v>
      </c>
      <c r="U242" s="1107">
        <v>0</v>
      </c>
      <c r="V242" s="2201">
        <v>0</v>
      </c>
      <c r="W242" s="1107">
        <v>0</v>
      </c>
      <c r="X242" s="2201">
        <v>0</v>
      </c>
      <c r="Y242" s="1107">
        <v>0</v>
      </c>
      <c r="Z242" s="2201">
        <v>0</v>
      </c>
      <c r="AA242" s="1107">
        <v>0</v>
      </c>
      <c r="AB242" s="2201">
        <v>0</v>
      </c>
      <c r="AC242" s="1107">
        <v>0</v>
      </c>
      <c r="AD242" s="2201">
        <v>0</v>
      </c>
      <c r="AE242" s="1107">
        <v>0</v>
      </c>
      <c r="AF242" s="2201">
        <v>0</v>
      </c>
      <c r="AG242" s="1107">
        <v>0</v>
      </c>
      <c r="AH242" s="2201">
        <v>0</v>
      </c>
      <c r="AI242" s="1107">
        <v>0</v>
      </c>
      <c r="AJ242" s="2201">
        <v>0</v>
      </c>
      <c r="AK242" s="1107">
        <v>0</v>
      </c>
      <c r="AL242" s="2201">
        <v>0</v>
      </c>
      <c r="AM242" s="2328">
        <v>0</v>
      </c>
      <c r="AN242" s="5931">
        <v>0</v>
      </c>
      <c r="AO242" s="1120">
        <v>0</v>
      </c>
      <c r="AP242" s="2202">
        <v>0</v>
      </c>
      <c r="AQ242" s="4550">
        <v>0</v>
      </c>
      <c r="AR242" s="1761">
        <v>0</v>
      </c>
      <c r="AS242" s="2201">
        <v>0</v>
      </c>
      <c r="AT242" s="1107">
        <v>0</v>
      </c>
      <c r="AU242" s="1107">
        <v>0</v>
      </c>
      <c r="AV242" s="1107">
        <v>0</v>
      </c>
      <c r="AW242" s="1107">
        <v>0</v>
      </c>
      <c r="AX242" s="1107">
        <v>0</v>
      </c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1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>
        <v>0</v>
      </c>
      <c r="G243" s="8">
        <v>0</v>
      </c>
      <c r="H243" s="1113">
        <v>0</v>
      </c>
      <c r="I243" s="8">
        <v>0</v>
      </c>
      <c r="J243" s="1113">
        <v>0</v>
      </c>
      <c r="K243" s="8">
        <v>0</v>
      </c>
      <c r="L243" s="1113">
        <v>0</v>
      </c>
      <c r="M243" s="8">
        <v>0</v>
      </c>
      <c r="N243" s="1113">
        <v>0</v>
      </c>
      <c r="O243" s="8">
        <v>0</v>
      </c>
      <c r="P243" s="1113">
        <v>0</v>
      </c>
      <c r="Q243" s="8">
        <v>0</v>
      </c>
      <c r="R243" s="1113">
        <v>0</v>
      </c>
      <c r="S243" s="8">
        <v>0</v>
      </c>
      <c r="T243" s="1113">
        <v>0</v>
      </c>
      <c r="U243" s="8">
        <v>0</v>
      </c>
      <c r="V243" s="1113">
        <v>0</v>
      </c>
      <c r="W243" s="8">
        <v>0</v>
      </c>
      <c r="X243" s="1113">
        <v>0</v>
      </c>
      <c r="Y243" s="8">
        <v>0</v>
      </c>
      <c r="Z243" s="1113">
        <v>0</v>
      </c>
      <c r="AA243" s="8">
        <v>0</v>
      </c>
      <c r="AB243" s="1113">
        <v>0</v>
      </c>
      <c r="AC243" s="8">
        <v>0</v>
      </c>
      <c r="AD243" s="1113">
        <v>0</v>
      </c>
      <c r="AE243" s="8">
        <v>0</v>
      </c>
      <c r="AF243" s="1113">
        <v>0</v>
      </c>
      <c r="AG243" s="8">
        <v>0</v>
      </c>
      <c r="AH243" s="1113">
        <v>0</v>
      </c>
      <c r="AI243" s="8">
        <v>0</v>
      </c>
      <c r="AJ243" s="1113">
        <v>0</v>
      </c>
      <c r="AK243" s="8">
        <v>0</v>
      </c>
      <c r="AL243" s="1113">
        <v>0</v>
      </c>
      <c r="AM243" s="1765">
        <v>0</v>
      </c>
      <c r="AN243" s="5931">
        <v>0</v>
      </c>
      <c r="AO243" s="1120">
        <v>0</v>
      </c>
      <c r="AP243" s="2202">
        <v>0</v>
      </c>
      <c r="AQ243" s="4060">
        <v>0</v>
      </c>
      <c r="AR243" s="1110">
        <v>0</v>
      </c>
      <c r="AS243" s="1113">
        <v>0</v>
      </c>
      <c r="AT243" s="8">
        <v>0</v>
      </c>
      <c r="AU243" s="8">
        <v>0</v>
      </c>
      <c r="AV243" s="8">
        <v>0</v>
      </c>
      <c r="AW243" s="8">
        <v>0</v>
      </c>
      <c r="AX243" s="8">
        <v>0</v>
      </c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1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>
        <v>0</v>
      </c>
      <c r="G244" s="8">
        <v>0</v>
      </c>
      <c r="H244" s="1113">
        <v>0</v>
      </c>
      <c r="I244" s="8">
        <v>0</v>
      </c>
      <c r="J244" s="1113">
        <v>0</v>
      </c>
      <c r="K244" s="8">
        <v>0</v>
      </c>
      <c r="L244" s="1113">
        <v>0</v>
      </c>
      <c r="M244" s="8">
        <v>0</v>
      </c>
      <c r="N244" s="1113">
        <v>0</v>
      </c>
      <c r="O244" s="8">
        <v>0</v>
      </c>
      <c r="P244" s="1113">
        <v>0</v>
      </c>
      <c r="Q244" s="8">
        <v>0</v>
      </c>
      <c r="R244" s="1113">
        <v>0</v>
      </c>
      <c r="S244" s="8">
        <v>0</v>
      </c>
      <c r="T244" s="1113">
        <v>0</v>
      </c>
      <c r="U244" s="8">
        <v>0</v>
      </c>
      <c r="V244" s="1113">
        <v>0</v>
      </c>
      <c r="W244" s="8">
        <v>0</v>
      </c>
      <c r="X244" s="1113">
        <v>0</v>
      </c>
      <c r="Y244" s="8">
        <v>0</v>
      </c>
      <c r="Z244" s="1113">
        <v>0</v>
      </c>
      <c r="AA244" s="8">
        <v>0</v>
      </c>
      <c r="AB244" s="1113">
        <v>0</v>
      </c>
      <c r="AC244" s="8">
        <v>0</v>
      </c>
      <c r="AD244" s="1113">
        <v>0</v>
      </c>
      <c r="AE244" s="8">
        <v>0</v>
      </c>
      <c r="AF244" s="1113">
        <v>0</v>
      </c>
      <c r="AG244" s="8">
        <v>0</v>
      </c>
      <c r="AH244" s="1113">
        <v>0</v>
      </c>
      <c r="AI244" s="8">
        <v>0</v>
      </c>
      <c r="AJ244" s="1113">
        <v>0</v>
      </c>
      <c r="AK244" s="8">
        <v>0</v>
      </c>
      <c r="AL244" s="1113">
        <v>0</v>
      </c>
      <c r="AM244" s="1765">
        <v>0</v>
      </c>
      <c r="AN244" s="5931">
        <v>0</v>
      </c>
      <c r="AO244" s="1120">
        <v>0</v>
      </c>
      <c r="AP244" s="2202">
        <v>0</v>
      </c>
      <c r="AQ244" s="4060">
        <v>0</v>
      </c>
      <c r="AR244" s="1110">
        <v>0</v>
      </c>
      <c r="AS244" s="1113">
        <v>0</v>
      </c>
      <c r="AT244" s="8">
        <v>0</v>
      </c>
      <c r="AU244" s="8">
        <v>0</v>
      </c>
      <c r="AV244" s="8">
        <v>0</v>
      </c>
      <c r="AW244" s="8">
        <v>0</v>
      </c>
      <c r="AX244" s="8">
        <v>0</v>
      </c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1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>
        <v>0</v>
      </c>
      <c r="L245" s="1598"/>
      <c r="M245" s="8">
        <v>0</v>
      </c>
      <c r="N245" s="1598"/>
      <c r="O245" s="8">
        <v>0</v>
      </c>
      <c r="P245" s="1598"/>
      <c r="Q245" s="8">
        <v>0</v>
      </c>
      <c r="R245" s="1598"/>
      <c r="S245" s="8">
        <v>0</v>
      </c>
      <c r="T245" s="1598"/>
      <c r="U245" s="8">
        <v>0</v>
      </c>
      <c r="V245" s="1598"/>
      <c r="W245" s="8">
        <v>0</v>
      </c>
      <c r="X245" s="1598"/>
      <c r="Y245" s="8">
        <v>0</v>
      </c>
      <c r="Z245" s="1598"/>
      <c r="AA245" s="8">
        <v>0</v>
      </c>
      <c r="AB245" s="1598"/>
      <c r="AC245" s="8">
        <v>0</v>
      </c>
      <c r="AD245" s="1598"/>
      <c r="AE245" s="8">
        <v>0</v>
      </c>
      <c r="AF245" s="1598"/>
      <c r="AG245" s="8">
        <v>0</v>
      </c>
      <c r="AH245" s="1598"/>
      <c r="AI245" s="8">
        <v>0</v>
      </c>
      <c r="AJ245" s="1598"/>
      <c r="AK245" s="8">
        <v>0</v>
      </c>
      <c r="AL245" s="1598"/>
      <c r="AM245" s="1765">
        <v>0</v>
      </c>
      <c r="AN245" s="5931">
        <v>0</v>
      </c>
      <c r="AO245" s="1120">
        <v>0</v>
      </c>
      <c r="AP245" s="2202">
        <v>0</v>
      </c>
      <c r="AQ245" s="4060">
        <v>0</v>
      </c>
      <c r="AR245" s="1110">
        <v>0</v>
      </c>
      <c r="AS245" s="2420"/>
      <c r="AT245" s="8">
        <v>0</v>
      </c>
      <c r="AU245" s="8">
        <v>0</v>
      </c>
      <c r="AV245" s="8">
        <v>0</v>
      </c>
      <c r="AW245" s="8">
        <v>0</v>
      </c>
      <c r="AX245" s="8">
        <v>0</v>
      </c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1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>
        <v>0</v>
      </c>
      <c r="G246" s="8">
        <v>0</v>
      </c>
      <c r="H246" s="1113">
        <v>0</v>
      </c>
      <c r="I246" s="8">
        <v>0</v>
      </c>
      <c r="J246" s="1113">
        <v>0</v>
      </c>
      <c r="K246" s="8">
        <v>0</v>
      </c>
      <c r="L246" s="1113">
        <v>0</v>
      </c>
      <c r="M246" s="8">
        <v>0</v>
      </c>
      <c r="N246" s="1113">
        <v>0</v>
      </c>
      <c r="O246" s="8">
        <v>0</v>
      </c>
      <c r="P246" s="1113">
        <v>0</v>
      </c>
      <c r="Q246" s="8">
        <v>0</v>
      </c>
      <c r="R246" s="1113">
        <v>0</v>
      </c>
      <c r="S246" s="8">
        <v>0</v>
      </c>
      <c r="T246" s="1113">
        <v>0</v>
      </c>
      <c r="U246" s="8">
        <v>0</v>
      </c>
      <c r="V246" s="1113">
        <v>0</v>
      </c>
      <c r="W246" s="8">
        <v>0</v>
      </c>
      <c r="X246" s="1113">
        <v>0</v>
      </c>
      <c r="Y246" s="8">
        <v>0</v>
      </c>
      <c r="Z246" s="1113">
        <v>0</v>
      </c>
      <c r="AA246" s="8">
        <v>0</v>
      </c>
      <c r="AB246" s="1113">
        <v>0</v>
      </c>
      <c r="AC246" s="8">
        <v>0</v>
      </c>
      <c r="AD246" s="1113">
        <v>0</v>
      </c>
      <c r="AE246" s="8">
        <v>0</v>
      </c>
      <c r="AF246" s="1113">
        <v>0</v>
      </c>
      <c r="AG246" s="8">
        <v>0</v>
      </c>
      <c r="AH246" s="1113">
        <v>0</v>
      </c>
      <c r="AI246" s="8">
        <v>0</v>
      </c>
      <c r="AJ246" s="1113">
        <v>0</v>
      </c>
      <c r="AK246" s="8">
        <v>0</v>
      </c>
      <c r="AL246" s="1113">
        <v>0</v>
      </c>
      <c r="AM246" s="1765">
        <v>0</v>
      </c>
      <c r="AN246" s="5931">
        <v>0</v>
      </c>
      <c r="AO246" s="1120">
        <v>0</v>
      </c>
      <c r="AP246" s="2202">
        <v>0</v>
      </c>
      <c r="AQ246" s="4060">
        <v>0</v>
      </c>
      <c r="AR246" s="1110">
        <v>0</v>
      </c>
      <c r="AS246" s="1113">
        <v>0</v>
      </c>
      <c r="AT246" s="8">
        <v>0</v>
      </c>
      <c r="AU246" s="8">
        <v>0</v>
      </c>
      <c r="AV246" s="8">
        <v>0</v>
      </c>
      <c r="AW246" s="8">
        <v>0</v>
      </c>
      <c r="AX246" s="8">
        <v>0</v>
      </c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1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>
        <v>0</v>
      </c>
      <c r="G247" s="8">
        <v>0</v>
      </c>
      <c r="H247" s="1113">
        <v>0</v>
      </c>
      <c r="I247" s="8">
        <v>0</v>
      </c>
      <c r="J247" s="1113">
        <v>0</v>
      </c>
      <c r="K247" s="8">
        <v>0</v>
      </c>
      <c r="L247" s="1113">
        <v>0</v>
      </c>
      <c r="M247" s="8">
        <v>0</v>
      </c>
      <c r="N247" s="1113">
        <v>0</v>
      </c>
      <c r="O247" s="8">
        <v>0</v>
      </c>
      <c r="P247" s="1113">
        <v>0</v>
      </c>
      <c r="Q247" s="8">
        <v>0</v>
      </c>
      <c r="R247" s="1113">
        <v>0</v>
      </c>
      <c r="S247" s="8">
        <v>0</v>
      </c>
      <c r="T247" s="1113">
        <v>0</v>
      </c>
      <c r="U247" s="8">
        <v>0</v>
      </c>
      <c r="V247" s="1113">
        <v>0</v>
      </c>
      <c r="W247" s="8">
        <v>0</v>
      </c>
      <c r="X247" s="1113">
        <v>0</v>
      </c>
      <c r="Y247" s="8">
        <v>0</v>
      </c>
      <c r="Z247" s="1113">
        <v>0</v>
      </c>
      <c r="AA247" s="8">
        <v>0</v>
      </c>
      <c r="AB247" s="1113">
        <v>0</v>
      </c>
      <c r="AC247" s="8">
        <v>0</v>
      </c>
      <c r="AD247" s="1113">
        <v>0</v>
      </c>
      <c r="AE247" s="8">
        <v>0</v>
      </c>
      <c r="AF247" s="1113">
        <v>0</v>
      </c>
      <c r="AG247" s="8">
        <v>0</v>
      </c>
      <c r="AH247" s="1113">
        <v>0</v>
      </c>
      <c r="AI247" s="8">
        <v>0</v>
      </c>
      <c r="AJ247" s="1113">
        <v>0</v>
      </c>
      <c r="AK247" s="8">
        <v>0</v>
      </c>
      <c r="AL247" s="1113">
        <v>0</v>
      </c>
      <c r="AM247" s="1765">
        <v>0</v>
      </c>
      <c r="AN247" s="5931">
        <v>0</v>
      </c>
      <c r="AO247" s="1120">
        <v>0</v>
      </c>
      <c r="AP247" s="2202">
        <v>0</v>
      </c>
      <c r="AQ247" s="4060">
        <v>0</v>
      </c>
      <c r="AR247" s="1110">
        <v>0</v>
      </c>
      <c r="AS247" s="1113">
        <v>0</v>
      </c>
      <c r="AT247" s="8">
        <v>0</v>
      </c>
      <c r="AU247" s="8">
        <v>0</v>
      </c>
      <c r="AV247" s="8">
        <v>0</v>
      </c>
      <c r="AW247" s="8">
        <v>0</v>
      </c>
      <c r="AX247" s="8">
        <v>0</v>
      </c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1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>
        <v>0</v>
      </c>
      <c r="G248" s="8">
        <v>0</v>
      </c>
      <c r="H248" s="1113">
        <v>0</v>
      </c>
      <c r="I248" s="8">
        <v>0</v>
      </c>
      <c r="J248" s="1113">
        <v>0</v>
      </c>
      <c r="K248" s="8">
        <v>0</v>
      </c>
      <c r="L248" s="1113">
        <v>0</v>
      </c>
      <c r="M248" s="8">
        <v>0</v>
      </c>
      <c r="N248" s="1113">
        <v>0</v>
      </c>
      <c r="O248" s="8">
        <v>0</v>
      </c>
      <c r="P248" s="1113">
        <v>0</v>
      </c>
      <c r="Q248" s="8">
        <v>0</v>
      </c>
      <c r="R248" s="1113">
        <v>0</v>
      </c>
      <c r="S248" s="8">
        <v>0</v>
      </c>
      <c r="T248" s="1113">
        <v>0</v>
      </c>
      <c r="U248" s="8">
        <v>0</v>
      </c>
      <c r="V248" s="1113">
        <v>0</v>
      </c>
      <c r="W248" s="8">
        <v>0</v>
      </c>
      <c r="X248" s="1113">
        <v>0</v>
      </c>
      <c r="Y248" s="8">
        <v>0</v>
      </c>
      <c r="Z248" s="1113">
        <v>0</v>
      </c>
      <c r="AA248" s="8">
        <v>0</v>
      </c>
      <c r="AB248" s="1113">
        <v>0</v>
      </c>
      <c r="AC248" s="8">
        <v>0</v>
      </c>
      <c r="AD248" s="1113">
        <v>0</v>
      </c>
      <c r="AE248" s="8">
        <v>0</v>
      </c>
      <c r="AF248" s="1113">
        <v>0</v>
      </c>
      <c r="AG248" s="8">
        <v>0</v>
      </c>
      <c r="AH248" s="1113">
        <v>0</v>
      </c>
      <c r="AI248" s="8">
        <v>0</v>
      </c>
      <c r="AJ248" s="1113">
        <v>0</v>
      </c>
      <c r="AK248" s="8">
        <v>0</v>
      </c>
      <c r="AL248" s="1113">
        <v>0</v>
      </c>
      <c r="AM248" s="1765">
        <v>0</v>
      </c>
      <c r="AN248" s="5931">
        <v>0</v>
      </c>
      <c r="AO248" s="1120">
        <v>0</v>
      </c>
      <c r="AP248" s="2202">
        <v>0</v>
      </c>
      <c r="AQ248" s="4060">
        <v>0</v>
      </c>
      <c r="AR248" s="1110">
        <v>0</v>
      </c>
      <c r="AS248" s="1113">
        <v>0</v>
      </c>
      <c r="AT248" s="8">
        <v>0</v>
      </c>
      <c r="AU248" s="8">
        <v>0</v>
      </c>
      <c r="AV248" s="8">
        <v>0</v>
      </c>
      <c r="AW248" s="8">
        <v>0</v>
      </c>
      <c r="AX248" s="8">
        <v>0</v>
      </c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2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>
        <v>0</v>
      </c>
      <c r="G249" s="11">
        <v>0</v>
      </c>
      <c r="H249" s="9">
        <v>0</v>
      </c>
      <c r="I249" s="11">
        <v>0</v>
      </c>
      <c r="J249" s="9">
        <v>0</v>
      </c>
      <c r="K249" s="11">
        <v>0</v>
      </c>
      <c r="L249" s="9">
        <v>0</v>
      </c>
      <c r="M249" s="11">
        <v>0</v>
      </c>
      <c r="N249" s="9">
        <v>0</v>
      </c>
      <c r="O249" s="11">
        <v>0</v>
      </c>
      <c r="P249" s="9">
        <v>0</v>
      </c>
      <c r="Q249" s="11">
        <v>0</v>
      </c>
      <c r="R249" s="9">
        <v>0</v>
      </c>
      <c r="S249" s="11">
        <v>0</v>
      </c>
      <c r="T249" s="9">
        <v>0</v>
      </c>
      <c r="U249" s="11">
        <v>0</v>
      </c>
      <c r="V249" s="9">
        <v>0</v>
      </c>
      <c r="W249" s="11">
        <v>0</v>
      </c>
      <c r="X249" s="9">
        <v>0</v>
      </c>
      <c r="Y249" s="11">
        <v>0</v>
      </c>
      <c r="Z249" s="9">
        <v>0</v>
      </c>
      <c r="AA249" s="11">
        <v>0</v>
      </c>
      <c r="AB249" s="9">
        <v>0</v>
      </c>
      <c r="AC249" s="11">
        <v>0</v>
      </c>
      <c r="AD249" s="9">
        <v>0</v>
      </c>
      <c r="AE249" s="11">
        <v>0</v>
      </c>
      <c r="AF249" s="9">
        <v>0</v>
      </c>
      <c r="AG249" s="11">
        <v>0</v>
      </c>
      <c r="AH249" s="9">
        <v>0</v>
      </c>
      <c r="AI249" s="11">
        <v>0</v>
      </c>
      <c r="AJ249" s="9">
        <v>0</v>
      </c>
      <c r="AK249" s="11">
        <v>0</v>
      </c>
      <c r="AL249" s="9">
        <v>0</v>
      </c>
      <c r="AM249" s="2325">
        <v>0</v>
      </c>
      <c r="AN249" s="4515">
        <v>0</v>
      </c>
      <c r="AO249" s="21">
        <v>0</v>
      </c>
      <c r="AP249" s="1766">
        <v>0</v>
      </c>
      <c r="AQ249" s="11">
        <v>0</v>
      </c>
      <c r="AR249" s="27">
        <v>0</v>
      </c>
      <c r="AS249" s="9">
        <v>0</v>
      </c>
      <c r="AT249" s="11">
        <v>0</v>
      </c>
      <c r="AU249" s="11">
        <v>0</v>
      </c>
      <c r="AV249" s="11">
        <v>0</v>
      </c>
      <c r="AW249" s="11">
        <v>0</v>
      </c>
      <c r="AX249" s="11">
        <v>0</v>
      </c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0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>
        <v>0</v>
      </c>
      <c r="G250" s="2318">
        <v>0</v>
      </c>
      <c r="H250" s="2209">
        <v>0</v>
      </c>
      <c r="I250" s="2318">
        <v>0</v>
      </c>
      <c r="J250" s="2209">
        <v>0</v>
      </c>
      <c r="K250" s="2318">
        <v>0</v>
      </c>
      <c r="L250" s="2209">
        <v>0</v>
      </c>
      <c r="M250" s="2318">
        <v>0</v>
      </c>
      <c r="N250" s="2209">
        <v>0</v>
      </c>
      <c r="O250" s="2318">
        <v>0</v>
      </c>
      <c r="P250" s="2209">
        <v>0</v>
      </c>
      <c r="Q250" s="2318">
        <v>0</v>
      </c>
      <c r="R250" s="2209">
        <v>0</v>
      </c>
      <c r="S250" s="2318">
        <v>0</v>
      </c>
      <c r="T250" s="2209">
        <v>0</v>
      </c>
      <c r="U250" s="2318">
        <v>0</v>
      </c>
      <c r="V250" s="2209">
        <v>0</v>
      </c>
      <c r="W250" s="2318">
        <v>0</v>
      </c>
      <c r="X250" s="2209">
        <v>0</v>
      </c>
      <c r="Y250" s="2318">
        <v>0</v>
      </c>
      <c r="Z250" s="2209">
        <v>0</v>
      </c>
      <c r="AA250" s="2318">
        <v>0</v>
      </c>
      <c r="AB250" s="2209">
        <v>0</v>
      </c>
      <c r="AC250" s="2318">
        <v>0</v>
      </c>
      <c r="AD250" s="2209">
        <v>0</v>
      </c>
      <c r="AE250" s="2318">
        <v>0</v>
      </c>
      <c r="AF250" s="2209">
        <v>0</v>
      </c>
      <c r="AG250" s="2318">
        <v>0</v>
      </c>
      <c r="AH250" s="2209">
        <v>0</v>
      </c>
      <c r="AI250" s="2318">
        <v>0</v>
      </c>
      <c r="AJ250" s="2421">
        <v>0</v>
      </c>
      <c r="AK250" s="2378">
        <v>0</v>
      </c>
      <c r="AL250" s="2209">
        <v>0</v>
      </c>
      <c r="AM250" s="2319">
        <v>0</v>
      </c>
      <c r="AN250" s="5931">
        <v>0</v>
      </c>
      <c r="AO250" s="1120">
        <v>0</v>
      </c>
      <c r="AP250" s="2202">
        <v>0</v>
      </c>
      <c r="AQ250" s="5910">
        <v>0</v>
      </c>
      <c r="AR250" s="2255">
        <v>0</v>
      </c>
      <c r="AS250" s="2209">
        <v>0</v>
      </c>
      <c r="AT250" s="2318">
        <v>0</v>
      </c>
      <c r="AU250" s="2318">
        <v>0</v>
      </c>
      <c r="AV250" s="2318">
        <v>0</v>
      </c>
      <c r="AW250" s="2318">
        <v>0</v>
      </c>
      <c r="AX250" s="2318">
        <v>0</v>
      </c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1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>
        <v>0</v>
      </c>
      <c r="G251" s="8">
        <v>0</v>
      </c>
      <c r="H251" s="1113">
        <v>0</v>
      </c>
      <c r="I251" s="8">
        <v>0</v>
      </c>
      <c r="J251" s="1113">
        <v>0</v>
      </c>
      <c r="K251" s="8">
        <v>0</v>
      </c>
      <c r="L251" s="1113">
        <v>0</v>
      </c>
      <c r="M251" s="8">
        <v>0</v>
      </c>
      <c r="N251" s="1113">
        <v>0</v>
      </c>
      <c r="O251" s="8">
        <v>0</v>
      </c>
      <c r="P251" s="1113">
        <v>0</v>
      </c>
      <c r="Q251" s="8">
        <v>0</v>
      </c>
      <c r="R251" s="1113">
        <v>0</v>
      </c>
      <c r="S251" s="8">
        <v>0</v>
      </c>
      <c r="T251" s="1113">
        <v>0</v>
      </c>
      <c r="U251" s="8">
        <v>0</v>
      </c>
      <c r="V251" s="1113">
        <v>0</v>
      </c>
      <c r="W251" s="8">
        <v>0</v>
      </c>
      <c r="X251" s="1113">
        <v>0</v>
      </c>
      <c r="Y251" s="8">
        <v>0</v>
      </c>
      <c r="Z251" s="1113">
        <v>0</v>
      </c>
      <c r="AA251" s="8">
        <v>0</v>
      </c>
      <c r="AB251" s="1113">
        <v>0</v>
      </c>
      <c r="AC251" s="8">
        <v>0</v>
      </c>
      <c r="AD251" s="1113">
        <v>0</v>
      </c>
      <c r="AE251" s="8">
        <v>0</v>
      </c>
      <c r="AF251" s="1113">
        <v>0</v>
      </c>
      <c r="AG251" s="8">
        <v>0</v>
      </c>
      <c r="AH251" s="1113">
        <v>0</v>
      </c>
      <c r="AI251" s="8">
        <v>0</v>
      </c>
      <c r="AJ251" s="9">
        <v>0</v>
      </c>
      <c r="AK251" s="11">
        <v>0</v>
      </c>
      <c r="AL251" s="1113">
        <v>0</v>
      </c>
      <c r="AM251" s="1765">
        <v>0</v>
      </c>
      <c r="AN251" s="5931">
        <v>0</v>
      </c>
      <c r="AO251" s="1120">
        <v>0</v>
      </c>
      <c r="AP251" s="2202">
        <v>0</v>
      </c>
      <c r="AQ251" s="4060">
        <v>0</v>
      </c>
      <c r="AR251" s="1110">
        <v>0</v>
      </c>
      <c r="AS251" s="1113">
        <v>0</v>
      </c>
      <c r="AT251" s="8">
        <v>0</v>
      </c>
      <c r="AU251" s="8">
        <v>0</v>
      </c>
      <c r="AV251" s="8">
        <v>0</v>
      </c>
      <c r="AW251" s="8">
        <v>0</v>
      </c>
      <c r="AX251" s="8">
        <v>0</v>
      </c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1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>
        <v>0</v>
      </c>
      <c r="G252" s="11">
        <v>0</v>
      </c>
      <c r="H252" s="9">
        <v>0</v>
      </c>
      <c r="I252" s="11">
        <v>0</v>
      </c>
      <c r="J252" s="9">
        <v>0</v>
      </c>
      <c r="K252" s="11">
        <v>0</v>
      </c>
      <c r="L252" s="9">
        <v>0</v>
      </c>
      <c r="M252" s="11">
        <v>0</v>
      </c>
      <c r="N252" s="9">
        <v>0</v>
      </c>
      <c r="O252" s="11">
        <v>0</v>
      </c>
      <c r="P252" s="9">
        <v>0</v>
      </c>
      <c r="Q252" s="11">
        <v>0</v>
      </c>
      <c r="R252" s="9">
        <v>0</v>
      </c>
      <c r="S252" s="11">
        <v>0</v>
      </c>
      <c r="T252" s="9">
        <v>0</v>
      </c>
      <c r="U252" s="11">
        <v>0</v>
      </c>
      <c r="V252" s="9">
        <v>0</v>
      </c>
      <c r="W252" s="11">
        <v>0</v>
      </c>
      <c r="X252" s="9">
        <v>0</v>
      </c>
      <c r="Y252" s="11">
        <v>0</v>
      </c>
      <c r="Z252" s="9">
        <v>0</v>
      </c>
      <c r="AA252" s="11">
        <v>0</v>
      </c>
      <c r="AB252" s="9">
        <v>0</v>
      </c>
      <c r="AC252" s="11">
        <v>0</v>
      </c>
      <c r="AD252" s="9">
        <v>0</v>
      </c>
      <c r="AE252" s="11">
        <v>0</v>
      </c>
      <c r="AF252" s="9">
        <v>0</v>
      </c>
      <c r="AG252" s="11">
        <v>0</v>
      </c>
      <c r="AH252" s="9">
        <v>0</v>
      </c>
      <c r="AI252" s="11">
        <v>0</v>
      </c>
      <c r="AJ252" s="9">
        <v>0</v>
      </c>
      <c r="AK252" s="11">
        <v>0</v>
      </c>
      <c r="AL252" s="9">
        <v>0</v>
      </c>
      <c r="AM252" s="2325">
        <v>0</v>
      </c>
      <c r="AN252" s="4514">
        <v>0</v>
      </c>
      <c r="AO252" s="4071">
        <v>0</v>
      </c>
      <c r="AP252" s="4061">
        <v>0</v>
      </c>
      <c r="AQ252" s="11">
        <v>0</v>
      </c>
      <c r="AR252" s="27">
        <v>0</v>
      </c>
      <c r="AS252" s="9">
        <v>0</v>
      </c>
      <c r="AT252" s="11">
        <v>0</v>
      </c>
      <c r="AU252" s="11">
        <v>0</v>
      </c>
      <c r="AV252" s="11">
        <v>0</v>
      </c>
      <c r="AW252" s="11">
        <v>0</v>
      </c>
      <c r="AX252" s="11">
        <v>0</v>
      </c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1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>
        <v>0</v>
      </c>
      <c r="G253" s="11">
        <v>0</v>
      </c>
      <c r="H253" s="9">
        <v>0</v>
      </c>
      <c r="I253" s="11">
        <v>0</v>
      </c>
      <c r="J253" s="9">
        <v>0</v>
      </c>
      <c r="K253" s="11">
        <v>0</v>
      </c>
      <c r="L253" s="9">
        <v>0</v>
      </c>
      <c r="M253" s="11">
        <v>0</v>
      </c>
      <c r="N253" s="9">
        <v>0</v>
      </c>
      <c r="O253" s="11">
        <v>0</v>
      </c>
      <c r="P253" s="9">
        <v>0</v>
      </c>
      <c r="Q253" s="11">
        <v>0</v>
      </c>
      <c r="R253" s="9">
        <v>0</v>
      </c>
      <c r="S253" s="11">
        <v>0</v>
      </c>
      <c r="T253" s="9">
        <v>0</v>
      </c>
      <c r="U253" s="11">
        <v>0</v>
      </c>
      <c r="V253" s="9">
        <v>0</v>
      </c>
      <c r="W253" s="11">
        <v>0</v>
      </c>
      <c r="X253" s="9">
        <v>0</v>
      </c>
      <c r="Y253" s="11">
        <v>0</v>
      </c>
      <c r="Z253" s="9">
        <v>0</v>
      </c>
      <c r="AA253" s="11">
        <v>0</v>
      </c>
      <c r="AB253" s="9">
        <v>0</v>
      </c>
      <c r="AC253" s="11">
        <v>0</v>
      </c>
      <c r="AD253" s="9">
        <v>0</v>
      </c>
      <c r="AE253" s="11">
        <v>0</v>
      </c>
      <c r="AF253" s="9">
        <v>0</v>
      </c>
      <c r="AG253" s="11">
        <v>0</v>
      </c>
      <c r="AH253" s="9">
        <v>0</v>
      </c>
      <c r="AI253" s="11">
        <v>0</v>
      </c>
      <c r="AJ253" s="9">
        <v>0</v>
      </c>
      <c r="AK253" s="11">
        <v>0</v>
      </c>
      <c r="AL253" s="9">
        <v>0</v>
      </c>
      <c r="AM253" s="2325">
        <v>0</v>
      </c>
      <c r="AN253" s="2418">
        <v>0</v>
      </c>
      <c r="AO253" s="5926">
        <v>0</v>
      </c>
      <c r="AP253" s="2447">
        <v>0</v>
      </c>
      <c r="AQ253" s="11">
        <v>0</v>
      </c>
      <c r="AR253" s="27">
        <v>0</v>
      </c>
      <c r="AS253" s="9">
        <v>0</v>
      </c>
      <c r="AT253" s="11">
        <v>0</v>
      </c>
      <c r="AU253" s="11">
        <v>0</v>
      </c>
      <c r="AV253" s="11">
        <v>0</v>
      </c>
      <c r="AW253" s="11">
        <v>0</v>
      </c>
      <c r="AX253" s="11">
        <v>0</v>
      </c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2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>
        <v>0</v>
      </c>
      <c r="G254" s="12">
        <v>0</v>
      </c>
      <c r="H254" s="3">
        <v>0</v>
      </c>
      <c r="I254" s="12">
        <v>0</v>
      </c>
      <c r="J254" s="3">
        <v>0</v>
      </c>
      <c r="K254" s="12">
        <v>0</v>
      </c>
      <c r="L254" s="3">
        <v>0</v>
      </c>
      <c r="M254" s="12">
        <v>0</v>
      </c>
      <c r="N254" s="3">
        <v>0</v>
      </c>
      <c r="O254" s="12">
        <v>0</v>
      </c>
      <c r="P254" s="3">
        <v>0</v>
      </c>
      <c r="Q254" s="12">
        <v>0</v>
      </c>
      <c r="R254" s="3">
        <v>0</v>
      </c>
      <c r="S254" s="12">
        <v>0</v>
      </c>
      <c r="T254" s="3">
        <v>0</v>
      </c>
      <c r="U254" s="12">
        <v>0</v>
      </c>
      <c r="V254" s="3">
        <v>0</v>
      </c>
      <c r="W254" s="12">
        <v>0</v>
      </c>
      <c r="X254" s="3">
        <v>0</v>
      </c>
      <c r="Y254" s="12">
        <v>0</v>
      </c>
      <c r="Z254" s="3">
        <v>0</v>
      </c>
      <c r="AA254" s="12">
        <v>0</v>
      </c>
      <c r="AB254" s="3">
        <v>0</v>
      </c>
      <c r="AC254" s="12">
        <v>0</v>
      </c>
      <c r="AD254" s="3">
        <v>0</v>
      </c>
      <c r="AE254" s="12">
        <v>0</v>
      </c>
      <c r="AF254" s="3">
        <v>0</v>
      </c>
      <c r="AG254" s="12">
        <v>0</v>
      </c>
      <c r="AH254" s="3">
        <v>0</v>
      </c>
      <c r="AI254" s="12">
        <v>0</v>
      </c>
      <c r="AJ254" s="3">
        <v>0</v>
      </c>
      <c r="AK254" s="12">
        <v>0</v>
      </c>
      <c r="AL254" s="3">
        <v>0</v>
      </c>
      <c r="AM254" s="2381">
        <v>0</v>
      </c>
      <c r="AN254" s="4515">
        <v>0</v>
      </c>
      <c r="AO254" s="21">
        <v>0</v>
      </c>
      <c r="AP254" s="1766">
        <v>0</v>
      </c>
      <c r="AQ254" s="2854">
        <v>0</v>
      </c>
      <c r="AR254" s="30">
        <v>0</v>
      </c>
      <c r="AS254" s="3">
        <v>0</v>
      </c>
      <c r="AT254" s="12">
        <v>0</v>
      </c>
      <c r="AU254" s="12">
        <v>0</v>
      </c>
      <c r="AV254" s="12">
        <v>0</v>
      </c>
      <c r="AW254" s="12">
        <v>0</v>
      </c>
      <c r="AX254" s="12">
        <v>0</v>
      </c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0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>
        <v>0</v>
      </c>
      <c r="G255" s="2318">
        <v>0</v>
      </c>
      <c r="H255" s="2209">
        <v>0</v>
      </c>
      <c r="I255" s="2318">
        <v>0</v>
      </c>
      <c r="J255" s="2209">
        <v>0</v>
      </c>
      <c r="K255" s="2318">
        <v>0</v>
      </c>
      <c r="L255" s="2209">
        <v>0</v>
      </c>
      <c r="M255" s="2318">
        <v>0</v>
      </c>
      <c r="N255" s="2209">
        <v>0</v>
      </c>
      <c r="O255" s="2318">
        <v>0</v>
      </c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>
        <v>0</v>
      </c>
      <c r="AO255" s="5921">
        <v>0</v>
      </c>
      <c r="AP255" s="5922">
        <v>0</v>
      </c>
      <c r="AQ255" s="5910">
        <v>0</v>
      </c>
      <c r="AR255" s="2385"/>
      <c r="AS255" s="2209">
        <v>0</v>
      </c>
      <c r="AT255" s="2318">
        <v>0</v>
      </c>
      <c r="AU255" s="2318">
        <v>0</v>
      </c>
      <c r="AV255" s="2318">
        <v>0</v>
      </c>
      <c r="AW255" s="2318">
        <v>0</v>
      </c>
      <c r="AX255" s="2318">
        <v>0</v>
      </c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1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>
        <v>0</v>
      </c>
      <c r="G256" s="8">
        <v>0</v>
      </c>
      <c r="H256" s="1113">
        <v>0</v>
      </c>
      <c r="I256" s="8">
        <v>0</v>
      </c>
      <c r="J256" s="1113">
        <v>0</v>
      </c>
      <c r="K256" s="8">
        <v>0</v>
      </c>
      <c r="L256" s="1113">
        <v>0</v>
      </c>
      <c r="M256" s="8">
        <v>0</v>
      </c>
      <c r="N256" s="1113">
        <v>0</v>
      </c>
      <c r="O256" s="8">
        <v>0</v>
      </c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>
        <v>0</v>
      </c>
      <c r="AO256" s="1120">
        <v>0</v>
      </c>
      <c r="AP256" s="2202">
        <v>0</v>
      </c>
      <c r="AQ256" s="4060">
        <v>0</v>
      </c>
      <c r="AR256" s="2389"/>
      <c r="AS256" s="1113">
        <v>0</v>
      </c>
      <c r="AT256" s="8">
        <v>0</v>
      </c>
      <c r="AU256" s="8">
        <v>0</v>
      </c>
      <c r="AV256" s="8">
        <v>0</v>
      </c>
      <c r="AW256" s="8">
        <v>0</v>
      </c>
      <c r="AX256" s="8">
        <v>0</v>
      </c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1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>
        <v>0</v>
      </c>
      <c r="G257" s="8">
        <v>0</v>
      </c>
      <c r="H257" s="1113">
        <v>0</v>
      </c>
      <c r="I257" s="8">
        <v>0</v>
      </c>
      <c r="J257" s="1113">
        <v>0</v>
      </c>
      <c r="K257" s="8">
        <v>0</v>
      </c>
      <c r="L257" s="1113">
        <v>0</v>
      </c>
      <c r="M257" s="8">
        <v>0</v>
      </c>
      <c r="N257" s="1113">
        <v>0</v>
      </c>
      <c r="O257" s="8">
        <v>0</v>
      </c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>
        <v>0</v>
      </c>
      <c r="AO257" s="1120">
        <v>0</v>
      </c>
      <c r="AP257" s="2202">
        <v>0</v>
      </c>
      <c r="AQ257" s="4060">
        <v>0</v>
      </c>
      <c r="AR257" s="2389"/>
      <c r="AS257" s="1113">
        <v>0</v>
      </c>
      <c r="AT257" s="8">
        <v>0</v>
      </c>
      <c r="AU257" s="8">
        <v>0</v>
      </c>
      <c r="AV257" s="8">
        <v>0</v>
      </c>
      <c r="AW257" s="8">
        <v>0</v>
      </c>
      <c r="AX257" s="8">
        <v>0</v>
      </c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2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>
        <v>0</v>
      </c>
      <c r="G258" s="12">
        <v>0</v>
      </c>
      <c r="H258" s="3">
        <v>0</v>
      </c>
      <c r="I258" s="12">
        <v>0</v>
      </c>
      <c r="J258" s="3">
        <v>0</v>
      </c>
      <c r="K258" s="12">
        <v>0</v>
      </c>
      <c r="L258" s="3">
        <v>0</v>
      </c>
      <c r="M258" s="12">
        <v>0</v>
      </c>
      <c r="N258" s="3">
        <v>0</v>
      </c>
      <c r="O258" s="12">
        <v>0</v>
      </c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>
        <v>0</v>
      </c>
      <c r="AO258" s="1120">
        <v>0</v>
      </c>
      <c r="AP258" s="4079">
        <v>0</v>
      </c>
      <c r="AQ258" s="21">
        <v>0</v>
      </c>
      <c r="AR258" s="2393"/>
      <c r="AS258" s="3">
        <v>0</v>
      </c>
      <c r="AT258" s="12">
        <v>0</v>
      </c>
      <c r="AU258" s="12">
        <v>0</v>
      </c>
      <c r="AV258" s="12">
        <v>0</v>
      </c>
      <c r="AW258" s="12">
        <v>0</v>
      </c>
      <c r="AX258" s="12">
        <v>0</v>
      </c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0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>
        <v>0</v>
      </c>
      <c r="G259" s="1107">
        <v>0</v>
      </c>
      <c r="H259" s="2201">
        <v>0</v>
      </c>
      <c r="I259" s="1107">
        <v>0</v>
      </c>
      <c r="J259" s="2201">
        <v>0</v>
      </c>
      <c r="K259" s="1107">
        <v>0</v>
      </c>
      <c r="L259" s="2201">
        <v>0</v>
      </c>
      <c r="M259" s="1107">
        <v>0</v>
      </c>
      <c r="N259" s="2201">
        <v>0</v>
      </c>
      <c r="O259" s="1107">
        <v>0</v>
      </c>
      <c r="P259" s="2201">
        <v>0</v>
      </c>
      <c r="Q259" s="1107">
        <v>0</v>
      </c>
      <c r="R259" s="2201">
        <v>0</v>
      </c>
      <c r="S259" s="1107">
        <v>0</v>
      </c>
      <c r="T259" s="2201">
        <v>0</v>
      </c>
      <c r="U259" s="1107">
        <v>0</v>
      </c>
      <c r="V259" s="2201">
        <v>0</v>
      </c>
      <c r="W259" s="1107">
        <v>0</v>
      </c>
      <c r="X259" s="2201">
        <v>0</v>
      </c>
      <c r="Y259" s="1107">
        <v>0</v>
      </c>
      <c r="Z259" s="2201">
        <v>0</v>
      </c>
      <c r="AA259" s="1107">
        <v>0</v>
      </c>
      <c r="AB259" s="2201">
        <v>0</v>
      </c>
      <c r="AC259" s="1107">
        <v>0</v>
      </c>
      <c r="AD259" s="2201">
        <v>0</v>
      </c>
      <c r="AE259" s="1107">
        <v>0</v>
      </c>
      <c r="AF259" s="2201">
        <v>0</v>
      </c>
      <c r="AG259" s="1107">
        <v>0</v>
      </c>
      <c r="AH259" s="2201">
        <v>0</v>
      </c>
      <c r="AI259" s="1107">
        <v>0</v>
      </c>
      <c r="AJ259" s="2201">
        <v>0</v>
      </c>
      <c r="AK259" s="1107">
        <v>0</v>
      </c>
      <c r="AL259" s="2201">
        <v>0</v>
      </c>
      <c r="AM259" s="2329">
        <v>0</v>
      </c>
      <c r="AN259" s="5921">
        <v>0</v>
      </c>
      <c r="AO259" s="5932">
        <v>0</v>
      </c>
      <c r="AP259" s="5933">
        <v>0</v>
      </c>
      <c r="AQ259" s="4550">
        <v>0</v>
      </c>
      <c r="AR259" s="1107">
        <v>0</v>
      </c>
      <c r="AS259" s="2209">
        <v>0</v>
      </c>
      <c r="AT259" s="8">
        <v>0</v>
      </c>
      <c r="AU259" s="8">
        <v>0</v>
      </c>
      <c r="AV259" s="8">
        <v>0</v>
      </c>
      <c r="AW259" s="8">
        <v>0</v>
      </c>
      <c r="AX259" s="8">
        <v>0</v>
      </c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1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>
        <v>0</v>
      </c>
      <c r="G260" s="8">
        <v>0</v>
      </c>
      <c r="H260" s="1113">
        <v>0</v>
      </c>
      <c r="I260" s="8">
        <v>0</v>
      </c>
      <c r="J260" s="1113">
        <v>0</v>
      </c>
      <c r="K260" s="8">
        <v>0</v>
      </c>
      <c r="L260" s="1113">
        <v>0</v>
      </c>
      <c r="M260" s="8">
        <v>0</v>
      </c>
      <c r="N260" s="1113">
        <v>0</v>
      </c>
      <c r="O260" s="8">
        <v>0</v>
      </c>
      <c r="P260" s="1113">
        <v>0</v>
      </c>
      <c r="Q260" s="8">
        <v>0</v>
      </c>
      <c r="R260" s="1113">
        <v>0</v>
      </c>
      <c r="S260" s="8">
        <v>0</v>
      </c>
      <c r="T260" s="1113">
        <v>0</v>
      </c>
      <c r="U260" s="8">
        <v>0</v>
      </c>
      <c r="V260" s="1113">
        <v>0</v>
      </c>
      <c r="W260" s="8">
        <v>0</v>
      </c>
      <c r="X260" s="1113">
        <v>0</v>
      </c>
      <c r="Y260" s="8">
        <v>0</v>
      </c>
      <c r="Z260" s="1113">
        <v>0</v>
      </c>
      <c r="AA260" s="8">
        <v>0</v>
      </c>
      <c r="AB260" s="1113">
        <v>0</v>
      </c>
      <c r="AC260" s="8">
        <v>0</v>
      </c>
      <c r="AD260" s="1113">
        <v>0</v>
      </c>
      <c r="AE260" s="8">
        <v>0</v>
      </c>
      <c r="AF260" s="1113">
        <v>0</v>
      </c>
      <c r="AG260" s="8">
        <v>0</v>
      </c>
      <c r="AH260" s="1113">
        <v>0</v>
      </c>
      <c r="AI260" s="8">
        <v>0</v>
      </c>
      <c r="AJ260" s="1113">
        <v>0</v>
      </c>
      <c r="AK260" s="8">
        <v>0</v>
      </c>
      <c r="AL260" s="1113">
        <v>0</v>
      </c>
      <c r="AM260" s="1118">
        <v>0</v>
      </c>
      <c r="AN260" s="4071">
        <v>0</v>
      </c>
      <c r="AO260" s="5934">
        <v>0</v>
      </c>
      <c r="AP260" s="4075">
        <v>0</v>
      </c>
      <c r="AQ260" s="4060">
        <v>0</v>
      </c>
      <c r="AR260" s="8">
        <v>0</v>
      </c>
      <c r="AS260" s="1113">
        <v>0</v>
      </c>
      <c r="AT260" s="8">
        <v>0</v>
      </c>
      <c r="AU260" s="8">
        <v>0</v>
      </c>
      <c r="AV260" s="8">
        <v>0</v>
      </c>
      <c r="AW260" s="8">
        <v>0</v>
      </c>
      <c r="AX260" s="8">
        <v>0</v>
      </c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1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>
        <v>0</v>
      </c>
      <c r="G261" s="8">
        <v>0</v>
      </c>
      <c r="H261" s="1113">
        <v>0</v>
      </c>
      <c r="I261" s="8">
        <v>0</v>
      </c>
      <c r="J261" s="1113">
        <v>0</v>
      </c>
      <c r="K261" s="8">
        <v>0</v>
      </c>
      <c r="L261" s="1113">
        <v>0</v>
      </c>
      <c r="M261" s="8">
        <v>0</v>
      </c>
      <c r="N261" s="1113">
        <v>0</v>
      </c>
      <c r="O261" s="8">
        <v>0</v>
      </c>
      <c r="P261" s="1113">
        <v>0</v>
      </c>
      <c r="Q261" s="8">
        <v>0</v>
      </c>
      <c r="R261" s="1113">
        <v>0</v>
      </c>
      <c r="S261" s="8">
        <v>0</v>
      </c>
      <c r="T261" s="1113">
        <v>0</v>
      </c>
      <c r="U261" s="8">
        <v>0</v>
      </c>
      <c r="V261" s="1113">
        <v>0</v>
      </c>
      <c r="W261" s="8">
        <v>0</v>
      </c>
      <c r="X261" s="1113">
        <v>0</v>
      </c>
      <c r="Y261" s="8">
        <v>0</v>
      </c>
      <c r="Z261" s="1113">
        <v>0</v>
      </c>
      <c r="AA261" s="8">
        <v>0</v>
      </c>
      <c r="AB261" s="1113">
        <v>0</v>
      </c>
      <c r="AC261" s="8">
        <v>0</v>
      </c>
      <c r="AD261" s="1113">
        <v>0</v>
      </c>
      <c r="AE261" s="8">
        <v>0</v>
      </c>
      <c r="AF261" s="1113">
        <v>0</v>
      </c>
      <c r="AG261" s="8">
        <v>0</v>
      </c>
      <c r="AH261" s="1113">
        <v>0</v>
      </c>
      <c r="AI261" s="8">
        <v>0</v>
      </c>
      <c r="AJ261" s="1113">
        <v>0</v>
      </c>
      <c r="AK261" s="8">
        <v>0</v>
      </c>
      <c r="AL261" s="1113">
        <v>0</v>
      </c>
      <c r="AM261" s="1118">
        <v>0</v>
      </c>
      <c r="AN261" s="4071">
        <v>0</v>
      </c>
      <c r="AO261" s="5934">
        <v>0</v>
      </c>
      <c r="AP261" s="4075">
        <v>0</v>
      </c>
      <c r="AQ261" s="4060">
        <v>0</v>
      </c>
      <c r="AR261" s="8">
        <v>0</v>
      </c>
      <c r="AS261" s="1113">
        <v>0</v>
      </c>
      <c r="AT261" s="8">
        <v>0</v>
      </c>
      <c r="AU261" s="8">
        <v>0</v>
      </c>
      <c r="AV261" s="8">
        <v>0</v>
      </c>
      <c r="AW261" s="8">
        <v>0</v>
      </c>
      <c r="AX261" s="8">
        <v>0</v>
      </c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1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>
        <v>0</v>
      </c>
      <c r="G262" s="8">
        <v>0</v>
      </c>
      <c r="H262" s="1113">
        <v>0</v>
      </c>
      <c r="I262" s="8">
        <v>0</v>
      </c>
      <c r="J262" s="1113">
        <v>0</v>
      </c>
      <c r="K262" s="8">
        <v>0</v>
      </c>
      <c r="L262" s="1113">
        <v>0</v>
      </c>
      <c r="M262" s="8">
        <v>0</v>
      </c>
      <c r="N262" s="1113">
        <v>0</v>
      </c>
      <c r="O262" s="8">
        <v>0</v>
      </c>
      <c r="P262" s="1113">
        <v>0</v>
      </c>
      <c r="Q262" s="8">
        <v>0</v>
      </c>
      <c r="R262" s="1113">
        <v>0</v>
      </c>
      <c r="S262" s="8">
        <v>0</v>
      </c>
      <c r="T262" s="1113">
        <v>0</v>
      </c>
      <c r="U262" s="8">
        <v>0</v>
      </c>
      <c r="V262" s="1113">
        <v>0</v>
      </c>
      <c r="W262" s="8">
        <v>0</v>
      </c>
      <c r="X262" s="1113">
        <v>0</v>
      </c>
      <c r="Y262" s="8">
        <v>0</v>
      </c>
      <c r="Z262" s="1113">
        <v>0</v>
      </c>
      <c r="AA262" s="8">
        <v>0</v>
      </c>
      <c r="AB262" s="1113">
        <v>0</v>
      </c>
      <c r="AC262" s="8">
        <v>0</v>
      </c>
      <c r="AD262" s="1113">
        <v>0</v>
      </c>
      <c r="AE262" s="8">
        <v>0</v>
      </c>
      <c r="AF262" s="1113">
        <v>0</v>
      </c>
      <c r="AG262" s="8">
        <v>0</v>
      </c>
      <c r="AH262" s="1113">
        <v>0</v>
      </c>
      <c r="AI262" s="8">
        <v>0</v>
      </c>
      <c r="AJ262" s="1113">
        <v>0</v>
      </c>
      <c r="AK262" s="8">
        <v>0</v>
      </c>
      <c r="AL262" s="1113">
        <v>0</v>
      </c>
      <c r="AM262" s="1118">
        <v>0</v>
      </c>
      <c r="AN262" s="4071">
        <v>0</v>
      </c>
      <c r="AO262" s="5934">
        <v>0</v>
      </c>
      <c r="AP262" s="4075">
        <v>0</v>
      </c>
      <c r="AQ262" s="4060">
        <v>0</v>
      </c>
      <c r="AR262" s="8">
        <v>0</v>
      </c>
      <c r="AS262" s="1113">
        <v>0</v>
      </c>
      <c r="AT262" s="8">
        <v>0</v>
      </c>
      <c r="AU262" s="8">
        <v>0</v>
      </c>
      <c r="AV262" s="8">
        <v>0</v>
      </c>
      <c r="AW262" s="8">
        <v>0</v>
      </c>
      <c r="AX262" s="8">
        <v>0</v>
      </c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2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>
        <v>0</v>
      </c>
      <c r="G263" s="8">
        <v>0</v>
      </c>
      <c r="H263" s="1113">
        <v>0</v>
      </c>
      <c r="I263" s="8">
        <v>0</v>
      </c>
      <c r="J263" s="1113">
        <v>0</v>
      </c>
      <c r="K263" s="8">
        <v>0</v>
      </c>
      <c r="L263" s="1113">
        <v>0</v>
      </c>
      <c r="M263" s="8">
        <v>0</v>
      </c>
      <c r="N263" s="1113">
        <v>0</v>
      </c>
      <c r="O263" s="8">
        <v>0</v>
      </c>
      <c r="P263" s="1113">
        <v>0</v>
      </c>
      <c r="Q263" s="8">
        <v>0</v>
      </c>
      <c r="R263" s="1113">
        <v>0</v>
      </c>
      <c r="S263" s="8">
        <v>0</v>
      </c>
      <c r="T263" s="1113">
        <v>0</v>
      </c>
      <c r="U263" s="8">
        <v>0</v>
      </c>
      <c r="V263" s="1113">
        <v>0</v>
      </c>
      <c r="W263" s="8">
        <v>0</v>
      </c>
      <c r="X263" s="1113">
        <v>0</v>
      </c>
      <c r="Y263" s="8">
        <v>0</v>
      </c>
      <c r="Z263" s="1113">
        <v>0</v>
      </c>
      <c r="AA263" s="8">
        <v>0</v>
      </c>
      <c r="AB263" s="1113">
        <v>0</v>
      </c>
      <c r="AC263" s="8">
        <v>0</v>
      </c>
      <c r="AD263" s="1113">
        <v>0</v>
      </c>
      <c r="AE263" s="8">
        <v>0</v>
      </c>
      <c r="AF263" s="1113">
        <v>0</v>
      </c>
      <c r="AG263" s="8">
        <v>0</v>
      </c>
      <c r="AH263" s="1113">
        <v>0</v>
      </c>
      <c r="AI263" s="8">
        <v>0</v>
      </c>
      <c r="AJ263" s="1113">
        <v>0</v>
      </c>
      <c r="AK263" s="8">
        <v>0</v>
      </c>
      <c r="AL263" s="3">
        <v>0</v>
      </c>
      <c r="AM263" s="5">
        <v>0</v>
      </c>
      <c r="AN263" s="21">
        <v>0</v>
      </c>
      <c r="AO263" s="5204">
        <v>0</v>
      </c>
      <c r="AP263" s="4079">
        <v>0</v>
      </c>
      <c r="AQ263" s="2854">
        <v>0</v>
      </c>
      <c r="AR263" s="12">
        <v>0</v>
      </c>
      <c r="AS263" s="1113">
        <v>0</v>
      </c>
      <c r="AT263" s="8">
        <v>0</v>
      </c>
      <c r="AU263" s="8">
        <v>0</v>
      </c>
      <c r="AV263" s="8">
        <v>0</v>
      </c>
      <c r="AW263" s="8">
        <v>0</v>
      </c>
      <c r="AX263" s="8">
        <v>0</v>
      </c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0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>
        <v>0</v>
      </c>
      <c r="G264" s="2318">
        <v>0</v>
      </c>
      <c r="H264" s="2209">
        <v>0</v>
      </c>
      <c r="I264" s="2318">
        <v>0</v>
      </c>
      <c r="J264" s="2209">
        <v>0</v>
      </c>
      <c r="K264" s="2318">
        <v>0</v>
      </c>
      <c r="L264" s="2209">
        <v>0</v>
      </c>
      <c r="M264" s="2318">
        <v>0</v>
      </c>
      <c r="N264" s="2209">
        <v>0</v>
      </c>
      <c r="O264" s="2318">
        <v>0</v>
      </c>
      <c r="P264" s="2209">
        <v>0</v>
      </c>
      <c r="Q264" s="2318">
        <v>0</v>
      </c>
      <c r="R264" s="2209">
        <v>0</v>
      </c>
      <c r="S264" s="2318">
        <v>0</v>
      </c>
      <c r="T264" s="2209">
        <v>0</v>
      </c>
      <c r="U264" s="2318">
        <v>0</v>
      </c>
      <c r="V264" s="2209">
        <v>0</v>
      </c>
      <c r="W264" s="2318">
        <v>0</v>
      </c>
      <c r="X264" s="2209">
        <v>0</v>
      </c>
      <c r="Y264" s="2318">
        <v>0</v>
      </c>
      <c r="Z264" s="2209">
        <v>0</v>
      </c>
      <c r="AA264" s="2318">
        <v>0</v>
      </c>
      <c r="AB264" s="2209">
        <v>0</v>
      </c>
      <c r="AC264" s="2318">
        <v>0</v>
      </c>
      <c r="AD264" s="2209">
        <v>0</v>
      </c>
      <c r="AE264" s="2318">
        <v>0</v>
      </c>
      <c r="AF264" s="2209">
        <v>0</v>
      </c>
      <c r="AG264" s="2318">
        <v>0</v>
      </c>
      <c r="AH264" s="2209">
        <v>0</v>
      </c>
      <c r="AI264" s="2318">
        <v>0</v>
      </c>
      <c r="AJ264" s="2209">
        <v>0</v>
      </c>
      <c r="AK264" s="2318">
        <v>0</v>
      </c>
      <c r="AL264" s="2209">
        <v>0</v>
      </c>
      <c r="AM264" s="2319">
        <v>0</v>
      </c>
      <c r="AN264" s="5931">
        <v>0</v>
      </c>
      <c r="AO264" s="1120">
        <v>0</v>
      </c>
      <c r="AP264" s="2202">
        <v>0</v>
      </c>
      <c r="AQ264" s="5912"/>
      <c r="AR264" s="2399"/>
      <c r="AS264" s="2209">
        <v>0</v>
      </c>
      <c r="AT264" s="2318">
        <v>0</v>
      </c>
      <c r="AU264" s="2318">
        <v>0</v>
      </c>
      <c r="AV264" s="2318">
        <v>0</v>
      </c>
      <c r="AW264" s="2318">
        <v>0</v>
      </c>
      <c r="AX264" s="2318">
        <v>0</v>
      </c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1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>
        <v>0</v>
      </c>
      <c r="G265" s="1107">
        <v>0</v>
      </c>
      <c r="H265" s="2201">
        <v>0</v>
      </c>
      <c r="I265" s="1107">
        <v>0</v>
      </c>
      <c r="J265" s="2201">
        <v>0</v>
      </c>
      <c r="K265" s="1107">
        <v>0</v>
      </c>
      <c r="L265" s="2201">
        <v>0</v>
      </c>
      <c r="M265" s="1107">
        <v>0</v>
      </c>
      <c r="N265" s="2201">
        <v>0</v>
      </c>
      <c r="O265" s="1107">
        <v>0</v>
      </c>
      <c r="P265" s="2201">
        <v>0</v>
      </c>
      <c r="Q265" s="1107">
        <v>0</v>
      </c>
      <c r="R265" s="2201">
        <v>0</v>
      </c>
      <c r="S265" s="1107">
        <v>0</v>
      </c>
      <c r="T265" s="2201">
        <v>0</v>
      </c>
      <c r="U265" s="1107">
        <v>0</v>
      </c>
      <c r="V265" s="2201">
        <v>0</v>
      </c>
      <c r="W265" s="1107">
        <v>0</v>
      </c>
      <c r="X265" s="2201">
        <v>0</v>
      </c>
      <c r="Y265" s="1107">
        <v>0</v>
      </c>
      <c r="Z265" s="2201">
        <v>0</v>
      </c>
      <c r="AA265" s="1107">
        <v>0</v>
      </c>
      <c r="AB265" s="2201">
        <v>0</v>
      </c>
      <c r="AC265" s="1107">
        <v>0</v>
      </c>
      <c r="AD265" s="2201">
        <v>0</v>
      </c>
      <c r="AE265" s="1107">
        <v>0</v>
      </c>
      <c r="AF265" s="2201">
        <v>0</v>
      </c>
      <c r="AG265" s="1107">
        <v>0</v>
      </c>
      <c r="AH265" s="2201">
        <v>0</v>
      </c>
      <c r="AI265" s="1107">
        <v>0</v>
      </c>
      <c r="AJ265" s="2201">
        <v>0</v>
      </c>
      <c r="AK265" s="1107">
        <v>0</v>
      </c>
      <c r="AL265" s="2201">
        <v>0</v>
      </c>
      <c r="AM265" s="2328">
        <v>0</v>
      </c>
      <c r="AN265" s="5931">
        <v>0</v>
      </c>
      <c r="AO265" s="1120">
        <v>0</v>
      </c>
      <c r="AP265" s="2202">
        <v>0</v>
      </c>
      <c r="AQ265" s="2387"/>
      <c r="AR265" s="2401"/>
      <c r="AS265" s="2201">
        <v>0</v>
      </c>
      <c r="AT265" s="1107">
        <v>0</v>
      </c>
      <c r="AU265" s="1107">
        <v>0</v>
      </c>
      <c r="AV265" s="1107">
        <v>0</v>
      </c>
      <c r="AW265" s="1107">
        <v>0</v>
      </c>
      <c r="AX265" s="1107">
        <v>0</v>
      </c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2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>
        <v>0</v>
      </c>
      <c r="G266" s="2301">
        <v>0</v>
      </c>
      <c r="H266" s="2241">
        <v>0</v>
      </c>
      <c r="I266" s="2301">
        <v>0</v>
      </c>
      <c r="J266" s="2241">
        <v>0</v>
      </c>
      <c r="K266" s="2301">
        <v>0</v>
      </c>
      <c r="L266" s="2241">
        <v>0</v>
      </c>
      <c r="M266" s="2301">
        <v>0</v>
      </c>
      <c r="N266" s="2241">
        <v>0</v>
      </c>
      <c r="O266" s="2301">
        <v>0</v>
      </c>
      <c r="P266" s="2241">
        <v>0</v>
      </c>
      <c r="Q266" s="2301">
        <v>0</v>
      </c>
      <c r="R266" s="2241">
        <v>0</v>
      </c>
      <c r="S266" s="2301">
        <v>0</v>
      </c>
      <c r="T266" s="2241">
        <v>0</v>
      </c>
      <c r="U266" s="2301">
        <v>0</v>
      </c>
      <c r="V266" s="2241">
        <v>0</v>
      </c>
      <c r="W266" s="2301">
        <v>0</v>
      </c>
      <c r="X266" s="2241">
        <v>0</v>
      </c>
      <c r="Y266" s="2301">
        <v>0</v>
      </c>
      <c r="Z266" s="2241">
        <v>0</v>
      </c>
      <c r="AA266" s="2301">
        <v>0</v>
      </c>
      <c r="AB266" s="2241">
        <v>0</v>
      </c>
      <c r="AC266" s="2301">
        <v>0</v>
      </c>
      <c r="AD266" s="2241">
        <v>0</v>
      </c>
      <c r="AE266" s="2301">
        <v>0</v>
      </c>
      <c r="AF266" s="2241">
        <v>0</v>
      </c>
      <c r="AG266" s="2301">
        <v>0</v>
      </c>
      <c r="AH266" s="2241">
        <v>0</v>
      </c>
      <c r="AI266" s="2301">
        <v>0</v>
      </c>
      <c r="AJ266" s="2241">
        <v>0</v>
      </c>
      <c r="AK266" s="2301">
        <v>0</v>
      </c>
      <c r="AL266" s="2241">
        <v>0</v>
      </c>
      <c r="AM266" s="2345">
        <v>0</v>
      </c>
      <c r="AN266" s="5917">
        <v>0</v>
      </c>
      <c r="AO266" s="5918">
        <v>0</v>
      </c>
      <c r="AP266" s="5927">
        <v>0</v>
      </c>
      <c r="AQ266" s="5913"/>
      <c r="AR266" s="2404"/>
      <c r="AS266" s="2241">
        <v>0</v>
      </c>
      <c r="AT266" s="2301">
        <v>0</v>
      </c>
      <c r="AU266" s="2301">
        <v>0</v>
      </c>
      <c r="AV266" s="2301">
        <v>0</v>
      </c>
      <c r="AW266" s="2301">
        <v>0</v>
      </c>
      <c r="AX266" s="2301">
        <v>0</v>
      </c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2" t="s">
        <v>2026</v>
      </c>
      <c r="B267" s="6993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>
        <v>0</v>
      </c>
      <c r="G267" s="2318">
        <v>0</v>
      </c>
      <c r="H267" s="2209">
        <v>0</v>
      </c>
      <c r="I267" s="2318">
        <v>0</v>
      </c>
      <c r="J267" s="2209">
        <v>0</v>
      </c>
      <c r="K267" s="2318">
        <v>0</v>
      </c>
      <c r="L267" s="2209">
        <v>0</v>
      </c>
      <c r="M267" s="2318">
        <v>0</v>
      </c>
      <c r="N267" s="2209">
        <v>0</v>
      </c>
      <c r="O267" s="2318">
        <v>0</v>
      </c>
      <c r="P267" s="2209">
        <v>0</v>
      </c>
      <c r="Q267" s="2318">
        <v>0</v>
      </c>
      <c r="R267" s="2209">
        <v>0</v>
      </c>
      <c r="S267" s="2318">
        <v>0</v>
      </c>
      <c r="T267" s="2209">
        <v>0</v>
      </c>
      <c r="U267" s="2318">
        <v>0</v>
      </c>
      <c r="V267" s="2209">
        <v>0</v>
      </c>
      <c r="W267" s="2318">
        <v>0</v>
      </c>
      <c r="X267" s="2209">
        <v>0</v>
      </c>
      <c r="Y267" s="2318">
        <v>0</v>
      </c>
      <c r="Z267" s="2209">
        <v>0</v>
      </c>
      <c r="AA267" s="2318">
        <v>0</v>
      </c>
      <c r="AB267" s="2209">
        <v>0</v>
      </c>
      <c r="AC267" s="2318">
        <v>0</v>
      </c>
      <c r="AD267" s="2209">
        <v>0</v>
      </c>
      <c r="AE267" s="2318">
        <v>0</v>
      </c>
      <c r="AF267" s="2209">
        <v>0</v>
      </c>
      <c r="AG267" s="2318">
        <v>0</v>
      </c>
      <c r="AH267" s="2209">
        <v>0</v>
      </c>
      <c r="AI267" s="2318">
        <v>0</v>
      </c>
      <c r="AJ267" s="2209">
        <v>0</v>
      </c>
      <c r="AK267" s="2318">
        <v>0</v>
      </c>
      <c r="AL267" s="2209">
        <v>0</v>
      </c>
      <c r="AM267" s="2319">
        <v>0</v>
      </c>
      <c r="AN267" s="5920">
        <v>0</v>
      </c>
      <c r="AO267" s="5921">
        <v>0</v>
      </c>
      <c r="AP267" s="5922">
        <v>0</v>
      </c>
      <c r="AQ267" s="5910">
        <v>0</v>
      </c>
      <c r="AR267" s="2318">
        <v>0</v>
      </c>
      <c r="AS267" s="2209">
        <v>0</v>
      </c>
      <c r="AT267" s="2318">
        <v>0</v>
      </c>
      <c r="AU267" s="2318">
        <v>0</v>
      </c>
      <c r="AV267" s="2318">
        <v>0</v>
      </c>
      <c r="AW267" s="2318">
        <v>0</v>
      </c>
      <c r="AX267" s="2318">
        <v>0</v>
      </c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4" t="s">
        <v>2027</v>
      </c>
      <c r="B268" s="6995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>
        <v>0</v>
      </c>
      <c r="G268" s="1107">
        <v>0</v>
      </c>
      <c r="H268" s="2201">
        <v>0</v>
      </c>
      <c r="I268" s="1107">
        <v>0</v>
      </c>
      <c r="J268" s="2201">
        <v>0</v>
      </c>
      <c r="K268" s="1107">
        <v>0</v>
      </c>
      <c r="L268" s="2201">
        <v>0</v>
      </c>
      <c r="M268" s="1107">
        <v>0</v>
      </c>
      <c r="N268" s="2201">
        <v>0</v>
      </c>
      <c r="O268" s="1107">
        <v>0</v>
      </c>
      <c r="P268" s="2201">
        <v>0</v>
      </c>
      <c r="Q268" s="1107">
        <v>0</v>
      </c>
      <c r="R268" s="2201">
        <v>0</v>
      </c>
      <c r="S268" s="1107">
        <v>0</v>
      </c>
      <c r="T268" s="2201">
        <v>0</v>
      </c>
      <c r="U268" s="1107">
        <v>0</v>
      </c>
      <c r="V268" s="2201">
        <v>0</v>
      </c>
      <c r="W268" s="1107">
        <v>0</v>
      </c>
      <c r="X268" s="2201">
        <v>0</v>
      </c>
      <c r="Y268" s="1107">
        <v>0</v>
      </c>
      <c r="Z268" s="2201">
        <v>0</v>
      </c>
      <c r="AA268" s="1107">
        <v>0</v>
      </c>
      <c r="AB268" s="2201">
        <v>0</v>
      </c>
      <c r="AC268" s="1107">
        <v>0</v>
      </c>
      <c r="AD268" s="2201">
        <v>0</v>
      </c>
      <c r="AE268" s="1107">
        <v>0</v>
      </c>
      <c r="AF268" s="2201">
        <v>0</v>
      </c>
      <c r="AG268" s="1107">
        <v>0</v>
      </c>
      <c r="AH268" s="2201">
        <v>0</v>
      </c>
      <c r="AI268" s="1107">
        <v>0</v>
      </c>
      <c r="AJ268" s="2201">
        <v>0</v>
      </c>
      <c r="AK268" s="1107">
        <v>0</v>
      </c>
      <c r="AL268" s="2201">
        <v>0</v>
      </c>
      <c r="AM268" s="2328">
        <v>0</v>
      </c>
      <c r="AN268" s="5931">
        <v>0</v>
      </c>
      <c r="AO268" s="1120">
        <v>0</v>
      </c>
      <c r="AP268" s="2202">
        <v>0</v>
      </c>
      <c r="AQ268" s="4550">
        <v>0</v>
      </c>
      <c r="AR268" s="1107">
        <v>0</v>
      </c>
      <c r="AS268" s="2201">
        <v>0</v>
      </c>
      <c r="AT268" s="1107">
        <v>0</v>
      </c>
      <c r="AU268" s="1107">
        <v>0</v>
      </c>
      <c r="AV268" s="1107">
        <v>0</v>
      </c>
      <c r="AW268" s="1107">
        <v>0</v>
      </c>
      <c r="AX268" s="1107">
        <v>0</v>
      </c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0" t="s">
        <v>2028</v>
      </c>
      <c r="B269" s="6981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>
        <v>0</v>
      </c>
      <c r="G269" s="8">
        <v>0</v>
      </c>
      <c r="H269" s="1113">
        <v>0</v>
      </c>
      <c r="I269" s="8">
        <v>0</v>
      </c>
      <c r="J269" s="1113">
        <v>0</v>
      </c>
      <c r="K269" s="8">
        <v>0</v>
      </c>
      <c r="L269" s="1113">
        <v>0</v>
      </c>
      <c r="M269" s="8">
        <v>0</v>
      </c>
      <c r="N269" s="1113">
        <v>0</v>
      </c>
      <c r="O269" s="8">
        <v>0</v>
      </c>
      <c r="P269" s="1113">
        <v>0</v>
      </c>
      <c r="Q269" s="8">
        <v>0</v>
      </c>
      <c r="R269" s="1113">
        <v>0</v>
      </c>
      <c r="S269" s="8">
        <v>0</v>
      </c>
      <c r="T269" s="1113">
        <v>0</v>
      </c>
      <c r="U269" s="8">
        <v>0</v>
      </c>
      <c r="V269" s="1113">
        <v>0</v>
      </c>
      <c r="W269" s="8">
        <v>0</v>
      </c>
      <c r="X269" s="1113">
        <v>0</v>
      </c>
      <c r="Y269" s="8">
        <v>0</v>
      </c>
      <c r="Z269" s="1113">
        <v>0</v>
      </c>
      <c r="AA269" s="8">
        <v>0</v>
      </c>
      <c r="AB269" s="1113">
        <v>0</v>
      </c>
      <c r="AC269" s="8">
        <v>0</v>
      </c>
      <c r="AD269" s="1113">
        <v>0</v>
      </c>
      <c r="AE269" s="8">
        <v>0</v>
      </c>
      <c r="AF269" s="1113">
        <v>0</v>
      </c>
      <c r="AG269" s="8">
        <v>0</v>
      </c>
      <c r="AH269" s="1113">
        <v>0</v>
      </c>
      <c r="AI269" s="8">
        <v>0</v>
      </c>
      <c r="AJ269" s="1113">
        <v>0</v>
      </c>
      <c r="AK269" s="8">
        <v>0</v>
      </c>
      <c r="AL269" s="1113">
        <v>0</v>
      </c>
      <c r="AM269" s="1765">
        <v>0</v>
      </c>
      <c r="AN269" s="5931">
        <v>0</v>
      </c>
      <c r="AO269" s="1120">
        <v>0</v>
      </c>
      <c r="AP269" s="2202">
        <v>0</v>
      </c>
      <c r="AQ269" s="4060">
        <v>0</v>
      </c>
      <c r="AR269" s="1110">
        <v>0</v>
      </c>
      <c r="AS269" s="1113">
        <v>0</v>
      </c>
      <c r="AT269" s="8">
        <v>0</v>
      </c>
      <c r="AU269" s="8">
        <v>0</v>
      </c>
      <c r="AV269" s="8">
        <v>0</v>
      </c>
      <c r="AW269" s="8">
        <v>0</v>
      </c>
      <c r="AX269" s="8">
        <v>0</v>
      </c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0" t="s">
        <v>2029</v>
      </c>
      <c r="B270" s="6981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>
        <v>0</v>
      </c>
      <c r="G270" s="8">
        <v>0</v>
      </c>
      <c r="H270" s="1113">
        <v>0</v>
      </c>
      <c r="I270" s="8">
        <v>0</v>
      </c>
      <c r="J270" s="1113">
        <v>0</v>
      </c>
      <c r="K270" s="8">
        <v>0</v>
      </c>
      <c r="L270" s="1113">
        <v>0</v>
      </c>
      <c r="M270" s="8">
        <v>0</v>
      </c>
      <c r="N270" s="1113">
        <v>0</v>
      </c>
      <c r="O270" s="8">
        <v>0</v>
      </c>
      <c r="P270" s="1113">
        <v>0</v>
      </c>
      <c r="Q270" s="8">
        <v>0</v>
      </c>
      <c r="R270" s="1113">
        <v>0</v>
      </c>
      <c r="S270" s="8">
        <v>0</v>
      </c>
      <c r="T270" s="1113">
        <v>0</v>
      </c>
      <c r="U270" s="8">
        <v>0</v>
      </c>
      <c r="V270" s="1113">
        <v>0</v>
      </c>
      <c r="W270" s="8">
        <v>0</v>
      </c>
      <c r="X270" s="1113">
        <v>0</v>
      </c>
      <c r="Y270" s="8">
        <v>0</v>
      </c>
      <c r="Z270" s="1113">
        <v>0</v>
      </c>
      <c r="AA270" s="8">
        <v>0</v>
      </c>
      <c r="AB270" s="1113">
        <v>0</v>
      </c>
      <c r="AC270" s="8">
        <v>0</v>
      </c>
      <c r="AD270" s="1113">
        <v>0</v>
      </c>
      <c r="AE270" s="8">
        <v>0</v>
      </c>
      <c r="AF270" s="1113">
        <v>0</v>
      </c>
      <c r="AG270" s="8">
        <v>0</v>
      </c>
      <c r="AH270" s="1113">
        <v>0</v>
      </c>
      <c r="AI270" s="8">
        <v>0</v>
      </c>
      <c r="AJ270" s="1113">
        <v>0</v>
      </c>
      <c r="AK270" s="8">
        <v>0</v>
      </c>
      <c r="AL270" s="1113">
        <v>0</v>
      </c>
      <c r="AM270" s="1765">
        <v>0</v>
      </c>
      <c r="AN270" s="5931">
        <v>0</v>
      </c>
      <c r="AO270" s="1120">
        <v>0</v>
      </c>
      <c r="AP270" s="2202">
        <v>0</v>
      </c>
      <c r="AQ270" s="4060">
        <v>0</v>
      </c>
      <c r="AR270" s="1110">
        <v>0</v>
      </c>
      <c r="AS270" s="1113">
        <v>0</v>
      </c>
      <c r="AT270" s="8">
        <v>0</v>
      </c>
      <c r="AU270" s="8">
        <v>0</v>
      </c>
      <c r="AV270" s="8">
        <v>0</v>
      </c>
      <c r="AW270" s="8">
        <v>0</v>
      </c>
      <c r="AX270" s="8">
        <v>0</v>
      </c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2" t="s">
        <v>2030</v>
      </c>
      <c r="B271" s="6983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>
        <v>0</v>
      </c>
      <c r="G271" s="8">
        <v>0</v>
      </c>
      <c r="H271" s="1113">
        <v>0</v>
      </c>
      <c r="I271" s="8">
        <v>0</v>
      </c>
      <c r="J271" s="1113">
        <v>0</v>
      </c>
      <c r="K271" s="8">
        <v>0</v>
      </c>
      <c r="L271" s="1113">
        <v>0</v>
      </c>
      <c r="M271" s="8">
        <v>0</v>
      </c>
      <c r="N271" s="1113">
        <v>0</v>
      </c>
      <c r="O271" s="8">
        <v>0</v>
      </c>
      <c r="P271" s="1113">
        <v>0</v>
      </c>
      <c r="Q271" s="8">
        <v>0</v>
      </c>
      <c r="R271" s="1113">
        <v>0</v>
      </c>
      <c r="S271" s="8">
        <v>0</v>
      </c>
      <c r="T271" s="1113">
        <v>0</v>
      </c>
      <c r="U271" s="8">
        <v>0</v>
      </c>
      <c r="V271" s="1113">
        <v>0</v>
      </c>
      <c r="W271" s="8">
        <v>0</v>
      </c>
      <c r="X271" s="1113">
        <v>0</v>
      </c>
      <c r="Y271" s="8">
        <v>0</v>
      </c>
      <c r="Z271" s="1113">
        <v>0</v>
      </c>
      <c r="AA271" s="8">
        <v>0</v>
      </c>
      <c r="AB271" s="1113">
        <v>0</v>
      </c>
      <c r="AC271" s="8">
        <v>0</v>
      </c>
      <c r="AD271" s="1113">
        <v>0</v>
      </c>
      <c r="AE271" s="8">
        <v>0</v>
      </c>
      <c r="AF271" s="1113">
        <v>0</v>
      </c>
      <c r="AG271" s="8">
        <v>0</v>
      </c>
      <c r="AH271" s="1113">
        <v>0</v>
      </c>
      <c r="AI271" s="8">
        <v>0</v>
      </c>
      <c r="AJ271" s="1113">
        <v>0</v>
      </c>
      <c r="AK271" s="8">
        <v>0</v>
      </c>
      <c r="AL271" s="1113">
        <v>0</v>
      </c>
      <c r="AM271" s="1765">
        <v>0</v>
      </c>
      <c r="AN271" s="5931">
        <v>0</v>
      </c>
      <c r="AO271" s="1120">
        <v>0</v>
      </c>
      <c r="AP271" s="2202">
        <v>0</v>
      </c>
      <c r="AQ271" s="4060">
        <v>0</v>
      </c>
      <c r="AR271" s="1110">
        <v>0</v>
      </c>
      <c r="AS271" s="1113">
        <v>0</v>
      </c>
      <c r="AT271" s="8">
        <v>0</v>
      </c>
      <c r="AU271" s="8">
        <v>0</v>
      </c>
      <c r="AV271" s="8">
        <v>0</v>
      </c>
      <c r="AW271" s="8">
        <v>0</v>
      </c>
      <c r="AX271" s="8">
        <v>0</v>
      </c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0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>
        <v>0</v>
      </c>
      <c r="G272" s="11">
        <v>0</v>
      </c>
      <c r="H272" s="9">
        <v>0</v>
      </c>
      <c r="I272" s="11">
        <v>0</v>
      </c>
      <c r="J272" s="9">
        <v>0</v>
      </c>
      <c r="K272" s="11">
        <v>0</v>
      </c>
      <c r="L272" s="9">
        <v>0</v>
      </c>
      <c r="M272" s="11">
        <v>0</v>
      </c>
      <c r="N272" s="9">
        <v>0</v>
      </c>
      <c r="O272" s="11">
        <v>0</v>
      </c>
      <c r="P272" s="9">
        <v>0</v>
      </c>
      <c r="Q272" s="11">
        <v>0</v>
      </c>
      <c r="R272" s="9">
        <v>0</v>
      </c>
      <c r="S272" s="11">
        <v>0</v>
      </c>
      <c r="T272" s="9">
        <v>0</v>
      </c>
      <c r="U272" s="11">
        <v>0</v>
      </c>
      <c r="V272" s="9">
        <v>0</v>
      </c>
      <c r="W272" s="11">
        <v>0</v>
      </c>
      <c r="X272" s="9">
        <v>0</v>
      </c>
      <c r="Y272" s="11">
        <v>0</v>
      </c>
      <c r="Z272" s="9">
        <v>0</v>
      </c>
      <c r="AA272" s="11">
        <v>0</v>
      </c>
      <c r="AB272" s="9">
        <v>0</v>
      </c>
      <c r="AC272" s="11">
        <v>0</v>
      </c>
      <c r="AD272" s="9">
        <v>0</v>
      </c>
      <c r="AE272" s="11">
        <v>0</v>
      </c>
      <c r="AF272" s="9">
        <v>0</v>
      </c>
      <c r="AG272" s="11">
        <v>0</v>
      </c>
      <c r="AH272" s="9">
        <v>0</v>
      </c>
      <c r="AI272" s="11">
        <v>0</v>
      </c>
      <c r="AJ272" s="9">
        <v>0</v>
      </c>
      <c r="AK272" s="11">
        <v>0</v>
      </c>
      <c r="AL272" s="9">
        <v>0</v>
      </c>
      <c r="AM272" s="2325">
        <v>0</v>
      </c>
      <c r="AN272" s="5931">
        <v>0</v>
      </c>
      <c r="AO272" s="1120">
        <v>0</v>
      </c>
      <c r="AP272" s="2202">
        <v>0</v>
      </c>
      <c r="AQ272" s="11">
        <v>0</v>
      </c>
      <c r="AR272" s="27">
        <v>0</v>
      </c>
      <c r="AS272" s="9">
        <v>0</v>
      </c>
      <c r="AT272" s="11">
        <v>0</v>
      </c>
      <c r="AU272" s="11">
        <v>0</v>
      </c>
      <c r="AV272" s="11">
        <v>0</v>
      </c>
      <c r="AW272" s="11">
        <v>0</v>
      </c>
      <c r="AX272" s="11">
        <v>0</v>
      </c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1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>
        <v>0</v>
      </c>
      <c r="G273" s="11">
        <v>0</v>
      </c>
      <c r="H273" s="9">
        <v>0</v>
      </c>
      <c r="I273" s="11">
        <v>0</v>
      </c>
      <c r="J273" s="9">
        <v>0</v>
      </c>
      <c r="K273" s="11">
        <v>0</v>
      </c>
      <c r="L273" s="9">
        <v>0</v>
      </c>
      <c r="M273" s="11">
        <v>0</v>
      </c>
      <c r="N273" s="9">
        <v>0</v>
      </c>
      <c r="O273" s="11">
        <v>0</v>
      </c>
      <c r="P273" s="9">
        <v>0</v>
      </c>
      <c r="Q273" s="11">
        <v>0</v>
      </c>
      <c r="R273" s="9">
        <v>0</v>
      </c>
      <c r="S273" s="11">
        <v>0</v>
      </c>
      <c r="T273" s="9">
        <v>0</v>
      </c>
      <c r="U273" s="11">
        <v>0</v>
      </c>
      <c r="V273" s="9">
        <v>0</v>
      </c>
      <c r="W273" s="11">
        <v>0</v>
      </c>
      <c r="X273" s="9">
        <v>0</v>
      </c>
      <c r="Y273" s="11">
        <v>0</v>
      </c>
      <c r="Z273" s="9">
        <v>0</v>
      </c>
      <c r="AA273" s="11">
        <v>0</v>
      </c>
      <c r="AB273" s="9">
        <v>0</v>
      </c>
      <c r="AC273" s="11">
        <v>0</v>
      </c>
      <c r="AD273" s="9">
        <v>0</v>
      </c>
      <c r="AE273" s="11">
        <v>0</v>
      </c>
      <c r="AF273" s="9">
        <v>0</v>
      </c>
      <c r="AG273" s="11">
        <v>0</v>
      </c>
      <c r="AH273" s="9">
        <v>0</v>
      </c>
      <c r="AI273" s="11">
        <v>0</v>
      </c>
      <c r="AJ273" s="9">
        <v>0</v>
      </c>
      <c r="AK273" s="11">
        <v>0</v>
      </c>
      <c r="AL273" s="9">
        <v>0</v>
      </c>
      <c r="AM273" s="2325">
        <v>0</v>
      </c>
      <c r="AN273" s="5931">
        <v>0</v>
      </c>
      <c r="AO273" s="1120">
        <v>0</v>
      </c>
      <c r="AP273" s="2202">
        <v>0</v>
      </c>
      <c r="AQ273" s="11">
        <v>0</v>
      </c>
      <c r="AR273" s="27">
        <v>0</v>
      </c>
      <c r="AS273" s="9">
        <v>0</v>
      </c>
      <c r="AT273" s="11">
        <v>0</v>
      </c>
      <c r="AU273" s="11">
        <v>0</v>
      </c>
      <c r="AV273" s="11">
        <v>0</v>
      </c>
      <c r="AW273" s="11">
        <v>0</v>
      </c>
      <c r="AX273" s="11">
        <v>0</v>
      </c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1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>
        <v>0</v>
      </c>
      <c r="G274" s="11">
        <v>0</v>
      </c>
      <c r="H274" s="9">
        <v>0</v>
      </c>
      <c r="I274" s="11">
        <v>0</v>
      </c>
      <c r="J274" s="9">
        <v>0</v>
      </c>
      <c r="K274" s="11">
        <v>0</v>
      </c>
      <c r="L274" s="9">
        <v>0</v>
      </c>
      <c r="M274" s="11">
        <v>0</v>
      </c>
      <c r="N274" s="9">
        <v>0</v>
      </c>
      <c r="O274" s="11">
        <v>0</v>
      </c>
      <c r="P274" s="9">
        <v>0</v>
      </c>
      <c r="Q274" s="11">
        <v>0</v>
      </c>
      <c r="R274" s="9">
        <v>0</v>
      </c>
      <c r="S274" s="11">
        <v>0</v>
      </c>
      <c r="T274" s="9">
        <v>0</v>
      </c>
      <c r="U274" s="11">
        <v>0</v>
      </c>
      <c r="V274" s="9">
        <v>0</v>
      </c>
      <c r="W274" s="11">
        <v>0</v>
      </c>
      <c r="X274" s="9">
        <v>0</v>
      </c>
      <c r="Y274" s="11">
        <v>0</v>
      </c>
      <c r="Z274" s="9">
        <v>0</v>
      </c>
      <c r="AA274" s="11">
        <v>0</v>
      </c>
      <c r="AB274" s="9">
        <v>0</v>
      </c>
      <c r="AC274" s="11">
        <v>0</v>
      </c>
      <c r="AD274" s="9">
        <v>0</v>
      </c>
      <c r="AE274" s="11">
        <v>0</v>
      </c>
      <c r="AF274" s="9">
        <v>0</v>
      </c>
      <c r="AG274" s="11">
        <v>0</v>
      </c>
      <c r="AH274" s="9">
        <v>0</v>
      </c>
      <c r="AI274" s="11">
        <v>0</v>
      </c>
      <c r="AJ274" s="9">
        <v>0</v>
      </c>
      <c r="AK274" s="11">
        <v>0</v>
      </c>
      <c r="AL274" s="9">
        <v>0</v>
      </c>
      <c r="AM274" s="2325">
        <v>0</v>
      </c>
      <c r="AN274" s="5931">
        <v>0</v>
      </c>
      <c r="AO274" s="1120">
        <v>0</v>
      </c>
      <c r="AP274" s="2202">
        <v>0</v>
      </c>
      <c r="AQ274" s="11">
        <v>0</v>
      </c>
      <c r="AR274" s="27">
        <v>0</v>
      </c>
      <c r="AS274" s="9">
        <v>0</v>
      </c>
      <c r="AT274" s="11">
        <v>0</v>
      </c>
      <c r="AU274" s="11">
        <v>0</v>
      </c>
      <c r="AV274" s="11">
        <v>0</v>
      </c>
      <c r="AW274" s="11">
        <v>0</v>
      </c>
      <c r="AX274" s="11">
        <v>0</v>
      </c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1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>
        <v>0</v>
      </c>
      <c r="G275" s="11">
        <v>0</v>
      </c>
      <c r="H275" s="9">
        <v>0</v>
      </c>
      <c r="I275" s="11">
        <v>0</v>
      </c>
      <c r="J275" s="9">
        <v>0</v>
      </c>
      <c r="K275" s="11">
        <v>0</v>
      </c>
      <c r="L275" s="9">
        <v>0</v>
      </c>
      <c r="M275" s="11">
        <v>0</v>
      </c>
      <c r="N275" s="9">
        <v>0</v>
      </c>
      <c r="O275" s="11">
        <v>0</v>
      </c>
      <c r="P275" s="9">
        <v>0</v>
      </c>
      <c r="Q275" s="11">
        <v>0</v>
      </c>
      <c r="R275" s="9">
        <v>0</v>
      </c>
      <c r="S275" s="11">
        <v>0</v>
      </c>
      <c r="T275" s="9">
        <v>0</v>
      </c>
      <c r="U275" s="11">
        <v>0</v>
      </c>
      <c r="V275" s="9">
        <v>0</v>
      </c>
      <c r="W275" s="11">
        <v>0</v>
      </c>
      <c r="X275" s="9">
        <v>0</v>
      </c>
      <c r="Y275" s="11">
        <v>0</v>
      </c>
      <c r="Z275" s="9">
        <v>0</v>
      </c>
      <c r="AA275" s="11">
        <v>0</v>
      </c>
      <c r="AB275" s="9">
        <v>0</v>
      </c>
      <c r="AC275" s="11">
        <v>0</v>
      </c>
      <c r="AD275" s="9">
        <v>0</v>
      </c>
      <c r="AE275" s="11">
        <v>0</v>
      </c>
      <c r="AF275" s="9">
        <v>0</v>
      </c>
      <c r="AG275" s="11">
        <v>0</v>
      </c>
      <c r="AH275" s="9">
        <v>0</v>
      </c>
      <c r="AI275" s="11">
        <v>0</v>
      </c>
      <c r="AJ275" s="9">
        <v>0</v>
      </c>
      <c r="AK275" s="11">
        <v>0</v>
      </c>
      <c r="AL275" s="9">
        <v>0</v>
      </c>
      <c r="AM275" s="2325">
        <v>0</v>
      </c>
      <c r="AN275" s="5931">
        <v>0</v>
      </c>
      <c r="AO275" s="1120">
        <v>0</v>
      </c>
      <c r="AP275" s="2202">
        <v>0</v>
      </c>
      <c r="AQ275" s="11">
        <v>0</v>
      </c>
      <c r="AR275" s="27">
        <v>0</v>
      </c>
      <c r="AS275" s="9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2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>
        <v>0</v>
      </c>
      <c r="G276" s="12">
        <v>0</v>
      </c>
      <c r="H276" s="3">
        <v>0</v>
      </c>
      <c r="I276" s="12">
        <v>0</v>
      </c>
      <c r="J276" s="3">
        <v>0</v>
      </c>
      <c r="K276" s="12">
        <v>0</v>
      </c>
      <c r="L276" s="3">
        <v>0</v>
      </c>
      <c r="M276" s="12">
        <v>0</v>
      </c>
      <c r="N276" s="3">
        <v>0</v>
      </c>
      <c r="O276" s="12">
        <v>0</v>
      </c>
      <c r="P276" s="3">
        <v>0</v>
      </c>
      <c r="Q276" s="12">
        <v>0</v>
      </c>
      <c r="R276" s="3">
        <v>0</v>
      </c>
      <c r="S276" s="12">
        <v>0</v>
      </c>
      <c r="T276" s="3">
        <v>0</v>
      </c>
      <c r="U276" s="12">
        <v>0</v>
      </c>
      <c r="V276" s="3">
        <v>0</v>
      </c>
      <c r="W276" s="12">
        <v>0</v>
      </c>
      <c r="X276" s="3">
        <v>0</v>
      </c>
      <c r="Y276" s="12">
        <v>0</v>
      </c>
      <c r="Z276" s="3">
        <v>0</v>
      </c>
      <c r="AA276" s="12">
        <v>0</v>
      </c>
      <c r="AB276" s="3">
        <v>0</v>
      </c>
      <c r="AC276" s="12">
        <v>0</v>
      </c>
      <c r="AD276" s="3">
        <v>0</v>
      </c>
      <c r="AE276" s="12">
        <v>0</v>
      </c>
      <c r="AF276" s="3">
        <v>0</v>
      </c>
      <c r="AG276" s="12">
        <v>0</v>
      </c>
      <c r="AH276" s="3">
        <v>0</v>
      </c>
      <c r="AI276" s="12">
        <v>0</v>
      </c>
      <c r="AJ276" s="3">
        <v>0</v>
      </c>
      <c r="AK276" s="12">
        <v>0</v>
      </c>
      <c r="AL276" s="3">
        <v>0</v>
      </c>
      <c r="AM276" s="2381">
        <v>0</v>
      </c>
      <c r="AN276" s="4515">
        <v>0</v>
      </c>
      <c r="AO276" s="21">
        <v>0</v>
      </c>
      <c r="AP276" s="1766">
        <v>0</v>
      </c>
      <c r="AQ276" s="2854">
        <v>0</v>
      </c>
      <c r="AR276" s="30">
        <v>0</v>
      </c>
      <c r="AS276" s="3">
        <v>0</v>
      </c>
      <c r="AT276" s="12">
        <v>0</v>
      </c>
      <c r="AU276" s="12">
        <v>0</v>
      </c>
      <c r="AV276" s="12">
        <v>0</v>
      </c>
      <c r="AW276" s="12">
        <v>0</v>
      </c>
      <c r="AX276" s="12">
        <v>0</v>
      </c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0" t="s">
        <v>2037</v>
      </c>
      <c r="B277" s="6951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>
        <v>0</v>
      </c>
      <c r="G277" s="1305">
        <v>0</v>
      </c>
      <c r="H277" s="2361">
        <v>0</v>
      </c>
      <c r="I277" s="1305">
        <v>0</v>
      </c>
      <c r="J277" s="2361">
        <v>0</v>
      </c>
      <c r="K277" s="1305">
        <v>0</v>
      </c>
      <c r="L277" s="2361">
        <v>0</v>
      </c>
      <c r="M277" s="1305">
        <v>0</v>
      </c>
      <c r="N277" s="2361">
        <v>0</v>
      </c>
      <c r="O277" s="1305">
        <v>0</v>
      </c>
      <c r="P277" s="2361">
        <v>0</v>
      </c>
      <c r="Q277" s="1305">
        <v>0</v>
      </c>
      <c r="R277" s="2361">
        <v>0</v>
      </c>
      <c r="S277" s="1305">
        <v>0</v>
      </c>
      <c r="T277" s="2361">
        <v>0</v>
      </c>
      <c r="U277" s="1305">
        <v>0</v>
      </c>
      <c r="V277" s="2361">
        <v>0</v>
      </c>
      <c r="W277" s="1305">
        <v>0</v>
      </c>
      <c r="X277" s="2361">
        <v>0</v>
      </c>
      <c r="Y277" s="1305">
        <v>0</v>
      </c>
      <c r="Z277" s="2361">
        <v>0</v>
      </c>
      <c r="AA277" s="1305">
        <v>0</v>
      </c>
      <c r="AB277" s="2361">
        <v>0</v>
      </c>
      <c r="AC277" s="1305">
        <v>0</v>
      </c>
      <c r="AD277" s="2361">
        <v>0</v>
      </c>
      <c r="AE277" s="1305">
        <v>0</v>
      </c>
      <c r="AF277" s="2361">
        <v>0</v>
      </c>
      <c r="AG277" s="1305">
        <v>0</v>
      </c>
      <c r="AH277" s="2361">
        <v>0</v>
      </c>
      <c r="AI277" s="1305">
        <v>0</v>
      </c>
      <c r="AJ277" s="2361">
        <v>0</v>
      </c>
      <c r="AK277" s="1305">
        <v>0</v>
      </c>
      <c r="AL277" s="2361">
        <v>0</v>
      </c>
      <c r="AM277" s="2330">
        <v>0</v>
      </c>
      <c r="AN277" s="5931">
        <v>0</v>
      </c>
      <c r="AO277" s="1120">
        <v>0</v>
      </c>
      <c r="AP277" s="2202">
        <v>0</v>
      </c>
      <c r="AQ277" s="1305">
        <v>0</v>
      </c>
      <c r="AR277" s="2407">
        <v>0</v>
      </c>
      <c r="AS277" s="2361">
        <v>0</v>
      </c>
      <c r="AT277" s="1305">
        <v>0</v>
      </c>
      <c r="AU277" s="1305">
        <v>0</v>
      </c>
      <c r="AV277" s="1305">
        <v>0</v>
      </c>
      <c r="AW277" s="1305">
        <v>0</v>
      </c>
      <c r="AX277" s="1305">
        <v>0</v>
      </c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4" t="s">
        <v>44</v>
      </c>
      <c r="B278" s="6985"/>
      <c r="C278" s="2379">
        <f>SUM(D278+E278)</f>
        <v>0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0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0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0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6" t="s">
        <v>2046</v>
      </c>
      <c r="B280" s="6989" t="s">
        <v>2047</v>
      </c>
      <c r="C280" s="6919" t="s">
        <v>1</v>
      </c>
      <c r="D280" s="6920"/>
      <c r="E280" s="6512"/>
      <c r="F280" s="6977" t="s">
        <v>30</v>
      </c>
      <c r="G280" s="6978"/>
      <c r="H280" s="6978"/>
      <c r="I280" s="6978"/>
      <c r="J280" s="6978"/>
      <c r="K280" s="6978"/>
      <c r="L280" s="6978"/>
      <c r="M280" s="6978"/>
      <c r="N280" s="6978"/>
      <c r="O280" s="6978"/>
      <c r="P280" s="6978"/>
      <c r="Q280" s="6978"/>
      <c r="R280" s="6978"/>
      <c r="S280" s="6978"/>
      <c r="T280" s="6978"/>
      <c r="U280" s="6978"/>
      <c r="V280" s="6978"/>
      <c r="W280" s="6978"/>
      <c r="X280" s="6978"/>
      <c r="Y280" s="6978"/>
      <c r="Z280" s="6978"/>
      <c r="AA280" s="6978"/>
      <c r="AB280" s="6978"/>
      <c r="AC280" s="6978"/>
      <c r="AD280" s="6978"/>
      <c r="AE280" s="6978"/>
      <c r="AF280" s="6978"/>
      <c r="AG280" s="6978"/>
      <c r="AH280" s="6978"/>
      <c r="AI280" s="6978"/>
      <c r="AJ280" s="6978"/>
      <c r="AK280" s="6979"/>
      <c r="AL280" s="6512" t="s">
        <v>2</v>
      </c>
      <c r="AM280" s="6512" t="s">
        <v>3</v>
      </c>
      <c r="AN280" s="6512" t="s">
        <v>40</v>
      </c>
      <c r="AO280" s="6512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7"/>
      <c r="B281" s="6990"/>
      <c r="C281" s="6972"/>
      <c r="D281" s="6922"/>
      <c r="E281" s="6973"/>
      <c r="F281" s="6903" t="s">
        <v>37</v>
      </c>
      <c r="G281" s="6903"/>
      <c r="H281" s="6903" t="s">
        <v>38</v>
      </c>
      <c r="I281" s="6903"/>
      <c r="J281" s="6903" t="s">
        <v>4</v>
      </c>
      <c r="K281" s="6903"/>
      <c r="L281" s="6948" t="s">
        <v>5</v>
      </c>
      <c r="M281" s="6949"/>
      <c r="N281" s="6902" t="s">
        <v>6</v>
      </c>
      <c r="O281" s="6902"/>
      <c r="P281" s="6902" t="s">
        <v>7</v>
      </c>
      <c r="Q281" s="6902"/>
      <c r="R281" s="6902" t="s">
        <v>8</v>
      </c>
      <c r="S281" s="6902"/>
      <c r="T281" s="6902" t="s">
        <v>9</v>
      </c>
      <c r="U281" s="6902"/>
      <c r="V281" s="6902" t="s">
        <v>10</v>
      </c>
      <c r="W281" s="6902"/>
      <c r="X281" s="6902" t="s">
        <v>11</v>
      </c>
      <c r="Y281" s="6902"/>
      <c r="Z281" s="6902" t="s">
        <v>18</v>
      </c>
      <c r="AA281" s="6902"/>
      <c r="AB281" s="6902" t="s">
        <v>19</v>
      </c>
      <c r="AC281" s="6902"/>
      <c r="AD281" s="6902" t="s">
        <v>20</v>
      </c>
      <c r="AE281" s="6902"/>
      <c r="AF281" s="6902" t="s">
        <v>70</v>
      </c>
      <c r="AG281" s="6902"/>
      <c r="AH281" s="6902" t="s">
        <v>71</v>
      </c>
      <c r="AI281" s="6902"/>
      <c r="AJ281" s="6902" t="s">
        <v>32</v>
      </c>
      <c r="AK281" s="6957"/>
      <c r="AL281" s="6904"/>
      <c r="AM281" s="6904"/>
      <c r="AN281" s="6904"/>
      <c r="AO281" s="6904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88"/>
      <c r="B282" s="6991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3"/>
      <c r="AM282" s="6973"/>
      <c r="AN282" s="6973"/>
      <c r="AO282" s="697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5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>
        <v>0</v>
      </c>
      <c r="G283" s="2318">
        <v>0</v>
      </c>
      <c r="H283" s="2209">
        <v>0</v>
      </c>
      <c r="I283" s="2318">
        <v>0</v>
      </c>
      <c r="J283" s="2209">
        <v>0</v>
      </c>
      <c r="K283" s="2318">
        <v>0</v>
      </c>
      <c r="L283" s="2209">
        <v>0</v>
      </c>
      <c r="M283" s="2318">
        <v>0</v>
      </c>
      <c r="N283" s="2209">
        <v>0</v>
      </c>
      <c r="O283" s="2318">
        <v>0</v>
      </c>
      <c r="P283" s="2209">
        <v>0</v>
      </c>
      <c r="Q283" s="2318">
        <v>0</v>
      </c>
      <c r="R283" s="2209">
        <v>0</v>
      </c>
      <c r="S283" s="2318">
        <v>0</v>
      </c>
      <c r="T283" s="2209">
        <v>0</v>
      </c>
      <c r="U283" s="2318">
        <v>0</v>
      </c>
      <c r="V283" s="2209">
        <v>0</v>
      </c>
      <c r="W283" s="2318">
        <v>0</v>
      </c>
      <c r="X283" s="2209">
        <v>0</v>
      </c>
      <c r="Y283" s="2318">
        <v>0</v>
      </c>
      <c r="Z283" s="2209">
        <v>0</v>
      </c>
      <c r="AA283" s="2318">
        <v>0</v>
      </c>
      <c r="AB283" s="2209">
        <v>0</v>
      </c>
      <c r="AC283" s="2318">
        <v>0</v>
      </c>
      <c r="AD283" s="2209">
        <v>0</v>
      </c>
      <c r="AE283" s="2318">
        <v>0</v>
      </c>
      <c r="AF283" s="2209">
        <v>0</v>
      </c>
      <c r="AG283" s="2318">
        <v>0</v>
      </c>
      <c r="AH283" s="2209">
        <v>0</v>
      </c>
      <c r="AI283" s="2318">
        <v>0</v>
      </c>
      <c r="AJ283" s="2209">
        <v>0</v>
      </c>
      <c r="AK283" s="2289">
        <v>0</v>
      </c>
      <c r="AL283" s="2318">
        <v>0</v>
      </c>
      <c r="AM283" s="2318">
        <v>0</v>
      </c>
      <c r="AN283" s="2318">
        <v>0</v>
      </c>
      <c r="AO283" s="2318">
        <v>0</v>
      </c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6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>
        <v>0</v>
      </c>
      <c r="G284" s="12">
        <v>0</v>
      </c>
      <c r="H284" s="3">
        <v>0</v>
      </c>
      <c r="I284" s="12">
        <v>0</v>
      </c>
      <c r="J284" s="3">
        <v>0</v>
      </c>
      <c r="K284" s="12">
        <v>0</v>
      </c>
      <c r="L284" s="3">
        <v>0</v>
      </c>
      <c r="M284" s="12">
        <v>0</v>
      </c>
      <c r="N284" s="3">
        <v>0</v>
      </c>
      <c r="O284" s="12">
        <v>0</v>
      </c>
      <c r="P284" s="3">
        <v>0</v>
      </c>
      <c r="Q284" s="12">
        <v>0</v>
      </c>
      <c r="R284" s="3">
        <v>0</v>
      </c>
      <c r="S284" s="12">
        <v>0</v>
      </c>
      <c r="T284" s="3">
        <v>0</v>
      </c>
      <c r="U284" s="12">
        <v>0</v>
      </c>
      <c r="V284" s="3">
        <v>0</v>
      </c>
      <c r="W284" s="12">
        <v>0</v>
      </c>
      <c r="X284" s="3">
        <v>0</v>
      </c>
      <c r="Y284" s="12">
        <v>0</v>
      </c>
      <c r="Z284" s="3">
        <v>0</v>
      </c>
      <c r="AA284" s="12">
        <v>0</v>
      </c>
      <c r="AB284" s="3">
        <v>0</v>
      </c>
      <c r="AC284" s="12">
        <v>0</v>
      </c>
      <c r="AD284" s="3">
        <v>0</v>
      </c>
      <c r="AE284" s="12">
        <v>0</v>
      </c>
      <c r="AF284" s="3">
        <v>0</v>
      </c>
      <c r="AG284" s="12">
        <v>0</v>
      </c>
      <c r="AH284" s="3">
        <v>0</v>
      </c>
      <c r="AI284" s="12">
        <v>0</v>
      </c>
      <c r="AJ284" s="3">
        <v>0</v>
      </c>
      <c r="AK284" s="1766">
        <v>0</v>
      </c>
      <c r="AL284" s="12">
        <v>0</v>
      </c>
      <c r="AM284" s="12">
        <v>0</v>
      </c>
      <c r="AN284" s="12">
        <v>0</v>
      </c>
      <c r="AO284" s="12">
        <v>0</v>
      </c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5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>
        <v>0</v>
      </c>
      <c r="G285" s="1107">
        <v>0</v>
      </c>
      <c r="H285" s="2201">
        <v>0</v>
      </c>
      <c r="I285" s="1107">
        <v>0</v>
      </c>
      <c r="J285" s="2201">
        <v>0</v>
      </c>
      <c r="K285" s="1107">
        <v>0</v>
      </c>
      <c r="L285" s="2201">
        <v>0</v>
      </c>
      <c r="M285" s="1107">
        <v>0</v>
      </c>
      <c r="N285" s="2201">
        <v>0</v>
      </c>
      <c r="O285" s="1107">
        <v>0</v>
      </c>
      <c r="P285" s="2201">
        <v>0</v>
      </c>
      <c r="Q285" s="1107">
        <v>0</v>
      </c>
      <c r="R285" s="2201">
        <v>0</v>
      </c>
      <c r="S285" s="1107">
        <v>0</v>
      </c>
      <c r="T285" s="2201">
        <v>0</v>
      </c>
      <c r="U285" s="1107">
        <v>0</v>
      </c>
      <c r="V285" s="2201">
        <v>0</v>
      </c>
      <c r="W285" s="1107">
        <v>0</v>
      </c>
      <c r="X285" s="2201">
        <v>0</v>
      </c>
      <c r="Y285" s="1107">
        <v>0</v>
      </c>
      <c r="Z285" s="2201">
        <v>0</v>
      </c>
      <c r="AA285" s="1107">
        <v>0</v>
      </c>
      <c r="AB285" s="2201">
        <v>0</v>
      </c>
      <c r="AC285" s="1107">
        <v>0</v>
      </c>
      <c r="AD285" s="2201">
        <v>0</v>
      </c>
      <c r="AE285" s="1107">
        <v>0</v>
      </c>
      <c r="AF285" s="2201">
        <v>0</v>
      </c>
      <c r="AG285" s="1107">
        <v>0</v>
      </c>
      <c r="AH285" s="2201">
        <v>0</v>
      </c>
      <c r="AI285" s="1107">
        <v>0</v>
      </c>
      <c r="AJ285" s="2201">
        <v>0</v>
      </c>
      <c r="AK285" s="2202">
        <v>0</v>
      </c>
      <c r="AL285" s="1107">
        <v>0</v>
      </c>
      <c r="AM285" s="1107">
        <v>0</v>
      </c>
      <c r="AN285" s="1107">
        <v>0</v>
      </c>
      <c r="AO285" s="1107">
        <v>0</v>
      </c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6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>
        <v>0</v>
      </c>
      <c r="G286" s="12">
        <v>0</v>
      </c>
      <c r="H286" s="3">
        <v>0</v>
      </c>
      <c r="I286" s="12">
        <v>0</v>
      </c>
      <c r="J286" s="3">
        <v>0</v>
      </c>
      <c r="K286" s="12">
        <v>0</v>
      </c>
      <c r="L286" s="3">
        <v>0</v>
      </c>
      <c r="M286" s="12">
        <v>0</v>
      </c>
      <c r="N286" s="3">
        <v>0</v>
      </c>
      <c r="O286" s="12">
        <v>0</v>
      </c>
      <c r="P286" s="3">
        <v>0</v>
      </c>
      <c r="Q286" s="12">
        <v>0</v>
      </c>
      <c r="R286" s="3">
        <v>0</v>
      </c>
      <c r="S286" s="12">
        <v>0</v>
      </c>
      <c r="T286" s="3">
        <v>0</v>
      </c>
      <c r="U286" s="12">
        <v>0</v>
      </c>
      <c r="V286" s="3">
        <v>0</v>
      </c>
      <c r="W286" s="12">
        <v>0</v>
      </c>
      <c r="X286" s="3">
        <v>0</v>
      </c>
      <c r="Y286" s="12">
        <v>0</v>
      </c>
      <c r="Z286" s="3">
        <v>0</v>
      </c>
      <c r="AA286" s="12">
        <v>0</v>
      </c>
      <c r="AB286" s="3">
        <v>0</v>
      </c>
      <c r="AC286" s="12">
        <v>0</v>
      </c>
      <c r="AD286" s="3">
        <v>0</v>
      </c>
      <c r="AE286" s="12">
        <v>0</v>
      </c>
      <c r="AF286" s="3">
        <v>0</v>
      </c>
      <c r="AG286" s="12">
        <v>0</v>
      </c>
      <c r="AH286" s="3">
        <v>0</v>
      </c>
      <c r="AI286" s="12">
        <v>0</v>
      </c>
      <c r="AJ286" s="3">
        <v>0</v>
      </c>
      <c r="AK286" s="1766">
        <v>0</v>
      </c>
      <c r="AL286" s="12">
        <v>0</v>
      </c>
      <c r="AM286" s="12">
        <v>0</v>
      </c>
      <c r="AN286" s="12">
        <v>0</v>
      </c>
      <c r="AO286" s="12">
        <v>0</v>
      </c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19" t="s">
        <v>2050</v>
      </c>
      <c r="B288" s="6512"/>
      <c r="C288" s="6903" t="s">
        <v>47</v>
      </c>
      <c r="D288" s="6903"/>
      <c r="E288" s="6903"/>
      <c r="F288" s="6948" t="s">
        <v>30</v>
      </c>
      <c r="G288" s="6955"/>
      <c r="H288" s="6955"/>
      <c r="I288" s="6955"/>
      <c r="J288" s="6955"/>
      <c r="K288" s="6955"/>
      <c r="L288" s="6955"/>
      <c r="M288" s="6955"/>
      <c r="N288" s="6955"/>
      <c r="O288" s="6955"/>
      <c r="P288" s="6955"/>
      <c r="Q288" s="6955"/>
      <c r="R288" s="6955"/>
      <c r="S288" s="6955"/>
      <c r="T288" s="6955"/>
      <c r="U288" s="6955"/>
      <c r="V288" s="6955"/>
      <c r="W288" s="6955"/>
      <c r="X288" s="6955"/>
      <c r="Y288" s="6955"/>
      <c r="Z288" s="6955"/>
      <c r="AA288" s="6955"/>
      <c r="AB288" s="6955"/>
      <c r="AC288" s="6955"/>
      <c r="AD288" s="6955"/>
      <c r="AE288" s="6955"/>
      <c r="AF288" s="6955"/>
      <c r="AG288" s="6955"/>
      <c r="AH288" s="6955"/>
      <c r="AI288" s="6955"/>
      <c r="AJ288" s="6955"/>
      <c r="AK288" s="6955"/>
      <c r="AL288" s="6955"/>
      <c r="AM288" s="6956"/>
      <c r="AN288" s="6908" t="s">
        <v>1469</v>
      </c>
      <c r="AO288" s="6908"/>
      <c r="AP288" s="6901"/>
      <c r="AQ288" s="6919" t="s">
        <v>48</v>
      </c>
      <c r="AR288" s="6512"/>
      <c r="AS288" s="6905" t="s">
        <v>2</v>
      </c>
      <c r="AT288" s="6905" t="s">
        <v>3</v>
      </c>
      <c r="AU288" s="6512" t="s">
        <v>49</v>
      </c>
      <c r="AV288" s="6512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4"/>
      <c r="B289" s="6904"/>
      <c r="C289" s="6903"/>
      <c r="D289" s="6903"/>
      <c r="E289" s="6903"/>
      <c r="F289" s="6903" t="s">
        <v>36</v>
      </c>
      <c r="G289" s="6903"/>
      <c r="H289" s="6903" t="s">
        <v>37</v>
      </c>
      <c r="I289" s="6903"/>
      <c r="J289" s="6903" t="s">
        <v>38</v>
      </c>
      <c r="K289" s="6903"/>
      <c r="L289" s="6903" t="s">
        <v>4</v>
      </c>
      <c r="M289" s="6903"/>
      <c r="N289" s="6948" t="s">
        <v>5</v>
      </c>
      <c r="O289" s="6949"/>
      <c r="P289" s="6902" t="s">
        <v>6</v>
      </c>
      <c r="Q289" s="6902"/>
      <c r="R289" s="6902" t="s">
        <v>7</v>
      </c>
      <c r="S289" s="6902"/>
      <c r="T289" s="6902" t="s">
        <v>8</v>
      </c>
      <c r="U289" s="6902"/>
      <c r="V289" s="6902" t="s">
        <v>9</v>
      </c>
      <c r="W289" s="6902"/>
      <c r="X289" s="6902" t="s">
        <v>10</v>
      </c>
      <c r="Y289" s="6902"/>
      <c r="Z289" s="6902" t="s">
        <v>11</v>
      </c>
      <c r="AA289" s="6902"/>
      <c r="AB289" s="6902" t="s">
        <v>18</v>
      </c>
      <c r="AC289" s="6902"/>
      <c r="AD289" s="6902" t="s">
        <v>19</v>
      </c>
      <c r="AE289" s="6902"/>
      <c r="AF289" s="6902" t="s">
        <v>20</v>
      </c>
      <c r="AG289" s="6902"/>
      <c r="AH289" s="6902" t="s">
        <v>70</v>
      </c>
      <c r="AI289" s="6902"/>
      <c r="AJ289" s="6902" t="s">
        <v>71</v>
      </c>
      <c r="AK289" s="6902"/>
      <c r="AL289" s="6902" t="s">
        <v>32</v>
      </c>
      <c r="AM289" s="6957"/>
      <c r="AN289" s="6935" t="s">
        <v>50</v>
      </c>
      <c r="AO289" s="6935" t="s">
        <v>2051</v>
      </c>
      <c r="AP289" s="6512" t="s">
        <v>2052</v>
      </c>
      <c r="AQ289" s="6972"/>
      <c r="AR289" s="6973"/>
      <c r="AS289" s="6906"/>
      <c r="AT289" s="6906"/>
      <c r="AU289" s="6904"/>
      <c r="AV289" s="6904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2"/>
      <c r="B290" s="6973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4"/>
      <c r="AO290" s="6974"/>
      <c r="AP290" s="6973"/>
      <c r="AQ290" s="2757" t="s">
        <v>41</v>
      </c>
      <c r="AR290" s="2730" t="s">
        <v>42</v>
      </c>
      <c r="AS290" s="6907"/>
      <c r="AT290" s="6907"/>
      <c r="AU290" s="6973"/>
      <c r="AV290" s="697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6" t="s">
        <v>2053</v>
      </c>
      <c r="B291" s="6967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68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>
        <v>0</v>
      </c>
      <c r="L292" s="4587"/>
      <c r="M292" s="4550">
        <v>0</v>
      </c>
      <c r="N292" s="4587"/>
      <c r="O292" s="4550">
        <v>0</v>
      </c>
      <c r="P292" s="4587"/>
      <c r="Q292" s="4550">
        <v>0</v>
      </c>
      <c r="R292" s="4587"/>
      <c r="S292" s="4550">
        <v>0</v>
      </c>
      <c r="T292" s="4587"/>
      <c r="U292" s="4550">
        <v>0</v>
      </c>
      <c r="V292" s="4587"/>
      <c r="W292" s="4550">
        <v>0</v>
      </c>
      <c r="X292" s="4587"/>
      <c r="Y292" s="4550">
        <v>0</v>
      </c>
      <c r="Z292" s="4587"/>
      <c r="AA292" s="4550">
        <v>0</v>
      </c>
      <c r="AB292" s="4587"/>
      <c r="AC292" s="4550">
        <v>0</v>
      </c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>
        <v>0</v>
      </c>
      <c r="AO292" s="1120">
        <v>0</v>
      </c>
      <c r="AP292" s="4550">
        <v>0</v>
      </c>
      <c r="AQ292" s="2201">
        <v>0</v>
      </c>
      <c r="AR292" s="2387"/>
      <c r="AS292" s="1761">
        <v>0</v>
      </c>
      <c r="AT292" s="1761">
        <v>0</v>
      </c>
      <c r="AU292" s="4550">
        <v>0</v>
      </c>
      <c r="AV292" s="4550">
        <v>0</v>
      </c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68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>
        <v>0</v>
      </c>
      <c r="L293" s="2430"/>
      <c r="M293" s="1107">
        <v>0</v>
      </c>
      <c r="N293" s="2430"/>
      <c r="O293" s="1107">
        <v>0</v>
      </c>
      <c r="P293" s="2430"/>
      <c r="Q293" s="1107">
        <v>0</v>
      </c>
      <c r="R293" s="2430"/>
      <c r="S293" s="1107">
        <v>0</v>
      </c>
      <c r="T293" s="2430"/>
      <c r="U293" s="1107">
        <v>0</v>
      </c>
      <c r="V293" s="2430"/>
      <c r="W293" s="1107">
        <v>0</v>
      </c>
      <c r="X293" s="2430"/>
      <c r="Y293" s="1107">
        <v>0</v>
      </c>
      <c r="Z293" s="2430"/>
      <c r="AA293" s="1107">
        <v>0</v>
      </c>
      <c r="AB293" s="2430"/>
      <c r="AC293" s="1107">
        <v>0</v>
      </c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>
        <v>0</v>
      </c>
      <c r="AO293" s="1120">
        <v>0</v>
      </c>
      <c r="AP293" s="1107">
        <v>0</v>
      </c>
      <c r="AQ293" s="2201">
        <v>0</v>
      </c>
      <c r="AR293" s="2387"/>
      <c r="AS293" s="1761">
        <v>0</v>
      </c>
      <c r="AT293" s="1761">
        <v>0</v>
      </c>
      <c r="AU293" s="1107">
        <v>0</v>
      </c>
      <c r="AV293" s="1107">
        <v>0</v>
      </c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68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>
        <v>0</v>
      </c>
      <c r="L294" s="2430"/>
      <c r="M294" s="8">
        <v>0</v>
      </c>
      <c r="N294" s="2430"/>
      <c r="O294" s="8">
        <v>0</v>
      </c>
      <c r="P294" s="2430"/>
      <c r="Q294" s="8">
        <v>0</v>
      </c>
      <c r="R294" s="2430"/>
      <c r="S294" s="8">
        <v>0</v>
      </c>
      <c r="T294" s="2430"/>
      <c r="U294" s="8">
        <v>0</v>
      </c>
      <c r="V294" s="2430"/>
      <c r="W294" s="8">
        <v>0</v>
      </c>
      <c r="X294" s="2430"/>
      <c r="Y294" s="8">
        <v>0</v>
      </c>
      <c r="Z294" s="2430"/>
      <c r="AA294" s="8">
        <v>0</v>
      </c>
      <c r="AB294" s="2430"/>
      <c r="AC294" s="8">
        <v>0</v>
      </c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>
        <v>0</v>
      </c>
      <c r="AO294" s="2204">
        <v>0</v>
      </c>
      <c r="AP294" s="8">
        <v>0</v>
      </c>
      <c r="AQ294" s="1113">
        <v>0</v>
      </c>
      <c r="AR294" s="2387"/>
      <c r="AS294" s="1110">
        <v>0</v>
      </c>
      <c r="AT294" s="1110">
        <v>0</v>
      </c>
      <c r="AU294" s="8">
        <v>0</v>
      </c>
      <c r="AV294" s="8">
        <v>0</v>
      </c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68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>
        <v>0</v>
      </c>
      <c r="L295" s="2430"/>
      <c r="M295" s="8">
        <v>0</v>
      </c>
      <c r="N295" s="2430"/>
      <c r="O295" s="8">
        <v>0</v>
      </c>
      <c r="P295" s="2430"/>
      <c r="Q295" s="8">
        <v>0</v>
      </c>
      <c r="R295" s="2430"/>
      <c r="S295" s="8">
        <v>0</v>
      </c>
      <c r="T295" s="2430"/>
      <c r="U295" s="8">
        <v>0</v>
      </c>
      <c r="V295" s="2430"/>
      <c r="W295" s="8">
        <v>0</v>
      </c>
      <c r="X295" s="2430"/>
      <c r="Y295" s="8">
        <v>0</v>
      </c>
      <c r="Z295" s="2430"/>
      <c r="AA295" s="8">
        <v>0</v>
      </c>
      <c r="AB295" s="2430"/>
      <c r="AC295" s="8">
        <v>0</v>
      </c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>
        <v>0</v>
      </c>
      <c r="AO295" s="2204">
        <v>0</v>
      </c>
      <c r="AP295" s="8">
        <v>0</v>
      </c>
      <c r="AQ295" s="1113">
        <v>0</v>
      </c>
      <c r="AR295" s="2387"/>
      <c r="AS295" s="1110">
        <v>0</v>
      </c>
      <c r="AT295" s="1110">
        <v>0</v>
      </c>
      <c r="AU295" s="8">
        <v>0</v>
      </c>
      <c r="AV295" s="8">
        <v>0</v>
      </c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68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>
        <v>0</v>
      </c>
      <c r="L296" s="2430"/>
      <c r="M296" s="8">
        <v>0</v>
      </c>
      <c r="N296" s="2430"/>
      <c r="O296" s="8">
        <v>0</v>
      </c>
      <c r="P296" s="2430"/>
      <c r="Q296" s="8">
        <v>0</v>
      </c>
      <c r="R296" s="2430"/>
      <c r="S296" s="8">
        <v>0</v>
      </c>
      <c r="T296" s="2430"/>
      <c r="U296" s="8">
        <v>0</v>
      </c>
      <c r="V296" s="2430"/>
      <c r="W296" s="8">
        <v>0</v>
      </c>
      <c r="X296" s="2430"/>
      <c r="Y296" s="8">
        <v>0</v>
      </c>
      <c r="Z296" s="2430"/>
      <c r="AA296" s="8">
        <v>0</v>
      </c>
      <c r="AB296" s="2430"/>
      <c r="AC296" s="8">
        <v>0</v>
      </c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>
        <v>0</v>
      </c>
      <c r="AO296" s="2204">
        <v>0</v>
      </c>
      <c r="AP296" s="8">
        <v>0</v>
      </c>
      <c r="AQ296" s="1113">
        <v>0</v>
      </c>
      <c r="AR296" s="2387"/>
      <c r="AS296" s="1110">
        <v>0</v>
      </c>
      <c r="AT296" s="1110">
        <v>0</v>
      </c>
      <c r="AU296" s="8">
        <v>0</v>
      </c>
      <c r="AV296" s="8">
        <v>0</v>
      </c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68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>
        <v>0</v>
      </c>
      <c r="L297" s="2430"/>
      <c r="M297" s="8">
        <v>0</v>
      </c>
      <c r="N297" s="2430"/>
      <c r="O297" s="8">
        <v>0</v>
      </c>
      <c r="P297" s="2430"/>
      <c r="Q297" s="8">
        <v>0</v>
      </c>
      <c r="R297" s="2430"/>
      <c r="S297" s="8">
        <v>0</v>
      </c>
      <c r="T297" s="2430"/>
      <c r="U297" s="8">
        <v>0</v>
      </c>
      <c r="V297" s="2430"/>
      <c r="W297" s="8">
        <v>0</v>
      </c>
      <c r="X297" s="2430"/>
      <c r="Y297" s="8">
        <v>0</v>
      </c>
      <c r="Z297" s="2430"/>
      <c r="AA297" s="8">
        <v>0</v>
      </c>
      <c r="AB297" s="2430"/>
      <c r="AC297" s="8">
        <v>0</v>
      </c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>
        <v>0</v>
      </c>
      <c r="AO297" s="2204">
        <v>0</v>
      </c>
      <c r="AP297" s="8">
        <v>0</v>
      </c>
      <c r="AQ297" s="1113">
        <v>0</v>
      </c>
      <c r="AR297" s="2387"/>
      <c r="AS297" s="1110">
        <v>0</v>
      </c>
      <c r="AT297" s="1110">
        <v>0</v>
      </c>
      <c r="AU297" s="8">
        <v>0</v>
      </c>
      <c r="AV297" s="8">
        <v>0</v>
      </c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68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>
        <v>0</v>
      </c>
      <c r="L298" s="2430"/>
      <c r="M298" s="8">
        <v>0</v>
      </c>
      <c r="N298" s="2430"/>
      <c r="O298" s="8">
        <v>0</v>
      </c>
      <c r="P298" s="2430"/>
      <c r="Q298" s="8">
        <v>0</v>
      </c>
      <c r="R298" s="2430"/>
      <c r="S298" s="8">
        <v>0</v>
      </c>
      <c r="T298" s="2430"/>
      <c r="U298" s="8">
        <v>0</v>
      </c>
      <c r="V298" s="2430"/>
      <c r="W298" s="8">
        <v>0</v>
      </c>
      <c r="X298" s="2430"/>
      <c r="Y298" s="8">
        <v>0</v>
      </c>
      <c r="Z298" s="2430"/>
      <c r="AA298" s="8">
        <v>0</v>
      </c>
      <c r="AB298" s="2430"/>
      <c r="AC298" s="8">
        <v>0</v>
      </c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>
        <v>0</v>
      </c>
      <c r="AO298" s="2204">
        <v>0</v>
      </c>
      <c r="AP298" s="8">
        <v>0</v>
      </c>
      <c r="AQ298" s="1113">
        <v>0</v>
      </c>
      <c r="AR298" s="2387"/>
      <c r="AS298" s="1110">
        <v>0</v>
      </c>
      <c r="AT298" s="1110">
        <v>0</v>
      </c>
      <c r="AU298" s="8">
        <v>0</v>
      </c>
      <c r="AV298" s="8">
        <v>0</v>
      </c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68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>
        <v>0</v>
      </c>
      <c r="L299" s="2430"/>
      <c r="M299" s="8">
        <v>0</v>
      </c>
      <c r="N299" s="2430"/>
      <c r="O299" s="8">
        <v>0</v>
      </c>
      <c r="P299" s="2430"/>
      <c r="Q299" s="8">
        <v>0</v>
      </c>
      <c r="R299" s="2430"/>
      <c r="S299" s="8">
        <v>0</v>
      </c>
      <c r="T299" s="2430"/>
      <c r="U299" s="8">
        <v>0</v>
      </c>
      <c r="V299" s="2430"/>
      <c r="W299" s="8">
        <v>0</v>
      </c>
      <c r="X299" s="2430"/>
      <c r="Y299" s="8">
        <v>0</v>
      </c>
      <c r="Z299" s="2430"/>
      <c r="AA299" s="8">
        <v>0</v>
      </c>
      <c r="AB299" s="2430"/>
      <c r="AC299" s="8">
        <v>0</v>
      </c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>
        <v>0</v>
      </c>
      <c r="AO299" s="2204">
        <v>0</v>
      </c>
      <c r="AP299" s="8">
        <v>0</v>
      </c>
      <c r="AQ299" s="1113">
        <v>0</v>
      </c>
      <c r="AR299" s="2387"/>
      <c r="AS299" s="1110">
        <v>0</v>
      </c>
      <c r="AT299" s="1110">
        <v>0</v>
      </c>
      <c r="AU299" s="8">
        <v>0</v>
      </c>
      <c r="AV299" s="8">
        <v>0</v>
      </c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69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>
        <v>0</v>
      </c>
      <c r="L300" s="2434"/>
      <c r="M300" s="12">
        <v>0</v>
      </c>
      <c r="N300" s="2434"/>
      <c r="O300" s="12">
        <v>0</v>
      </c>
      <c r="P300" s="2434"/>
      <c r="Q300" s="12">
        <v>0</v>
      </c>
      <c r="R300" s="2434"/>
      <c r="S300" s="12">
        <v>0</v>
      </c>
      <c r="T300" s="2434"/>
      <c r="U300" s="12">
        <v>0</v>
      </c>
      <c r="V300" s="2434"/>
      <c r="W300" s="12">
        <v>0</v>
      </c>
      <c r="X300" s="2434"/>
      <c r="Y300" s="12">
        <v>0</v>
      </c>
      <c r="Z300" s="2434"/>
      <c r="AA300" s="12">
        <v>0</v>
      </c>
      <c r="AB300" s="2434"/>
      <c r="AC300" s="12">
        <v>0</v>
      </c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>
        <v>0</v>
      </c>
      <c r="AO300" s="21">
        <v>0</v>
      </c>
      <c r="AP300" s="12">
        <v>0</v>
      </c>
      <c r="AQ300" s="3">
        <v>0</v>
      </c>
      <c r="AR300" s="2391"/>
      <c r="AS300" s="30">
        <v>0</v>
      </c>
      <c r="AT300" s="30">
        <v>0</v>
      </c>
      <c r="AU300" s="12">
        <v>0</v>
      </c>
      <c r="AV300" s="12">
        <v>0</v>
      </c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0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>
        <v>0</v>
      </c>
      <c r="G301" s="2436">
        <v>0</v>
      </c>
      <c r="H301" s="2437">
        <v>0</v>
      </c>
      <c r="I301" s="2436">
        <v>0</v>
      </c>
      <c r="J301" s="2437">
        <v>0</v>
      </c>
      <c r="K301" s="1320">
        <v>0</v>
      </c>
      <c r="L301" s="2438">
        <v>0</v>
      </c>
      <c r="M301" s="2436">
        <v>0</v>
      </c>
      <c r="N301" s="2437">
        <v>0</v>
      </c>
      <c r="O301" s="2439">
        <v>0</v>
      </c>
      <c r="P301" s="2435">
        <v>0</v>
      </c>
      <c r="Q301" s="2436">
        <v>0</v>
      </c>
      <c r="R301" s="2437">
        <v>0</v>
      </c>
      <c r="S301" s="2439">
        <v>0</v>
      </c>
      <c r="T301" s="2435">
        <v>0</v>
      </c>
      <c r="U301" s="2436">
        <v>0</v>
      </c>
      <c r="V301" s="2437">
        <v>0</v>
      </c>
      <c r="W301" s="2439">
        <v>0</v>
      </c>
      <c r="X301" s="2435">
        <v>0</v>
      </c>
      <c r="Y301" s="2436">
        <v>0</v>
      </c>
      <c r="Z301" s="2437">
        <v>0</v>
      </c>
      <c r="AA301" s="2439">
        <v>0</v>
      </c>
      <c r="AB301" s="2435">
        <v>0</v>
      </c>
      <c r="AC301" s="2436">
        <v>0</v>
      </c>
      <c r="AD301" s="2437">
        <v>0</v>
      </c>
      <c r="AE301" s="2439">
        <v>0</v>
      </c>
      <c r="AF301" s="2435">
        <v>0</v>
      </c>
      <c r="AG301" s="2436">
        <v>0</v>
      </c>
      <c r="AH301" s="2437">
        <v>0</v>
      </c>
      <c r="AI301" s="2439">
        <v>0</v>
      </c>
      <c r="AJ301" s="2435">
        <v>0</v>
      </c>
      <c r="AK301" s="2436">
        <v>0</v>
      </c>
      <c r="AL301" s="2437">
        <v>0</v>
      </c>
      <c r="AM301" s="2440">
        <v>0</v>
      </c>
      <c r="AN301" s="2395">
        <v>0</v>
      </c>
      <c r="AO301" s="1120">
        <v>0</v>
      </c>
      <c r="AP301" s="1107">
        <v>0</v>
      </c>
      <c r="AQ301" s="2201">
        <v>0</v>
      </c>
      <c r="AR301" s="1107">
        <v>0</v>
      </c>
      <c r="AS301" s="1761">
        <v>0</v>
      </c>
      <c r="AT301" s="1761">
        <v>0</v>
      </c>
      <c r="AU301" s="1107">
        <v>0</v>
      </c>
      <c r="AV301" s="1107">
        <v>0</v>
      </c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68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>
        <v>0</v>
      </c>
      <c r="G302" s="1320">
        <v>0</v>
      </c>
      <c r="H302" s="2201">
        <v>0</v>
      </c>
      <c r="I302" s="1320">
        <v>0</v>
      </c>
      <c r="J302" s="2201">
        <v>0</v>
      </c>
      <c r="K302" s="1320">
        <v>0</v>
      </c>
      <c r="L302" s="2201">
        <v>0</v>
      </c>
      <c r="M302" s="1320">
        <v>0</v>
      </c>
      <c r="N302" s="1120">
        <v>0</v>
      </c>
      <c r="O302" s="1319">
        <v>0</v>
      </c>
      <c r="P302" s="2201">
        <v>0</v>
      </c>
      <c r="Q302" s="1320">
        <v>0</v>
      </c>
      <c r="R302" s="1120">
        <v>0</v>
      </c>
      <c r="S302" s="1319">
        <v>0</v>
      </c>
      <c r="T302" s="2201">
        <v>0</v>
      </c>
      <c r="U302" s="1320">
        <v>0</v>
      </c>
      <c r="V302" s="1120">
        <v>0</v>
      </c>
      <c r="W302" s="1319">
        <v>0</v>
      </c>
      <c r="X302" s="2201">
        <v>0</v>
      </c>
      <c r="Y302" s="1320">
        <v>0</v>
      </c>
      <c r="Z302" s="1120">
        <v>0</v>
      </c>
      <c r="AA302" s="1319">
        <v>0</v>
      </c>
      <c r="AB302" s="2201">
        <v>0</v>
      </c>
      <c r="AC302" s="1320">
        <v>0</v>
      </c>
      <c r="AD302" s="1120">
        <v>0</v>
      </c>
      <c r="AE302" s="1319">
        <v>0</v>
      </c>
      <c r="AF302" s="2201">
        <v>0</v>
      </c>
      <c r="AG302" s="1320">
        <v>0</v>
      </c>
      <c r="AH302" s="1120">
        <v>0</v>
      </c>
      <c r="AI302" s="1319">
        <v>0</v>
      </c>
      <c r="AJ302" s="2201">
        <v>0</v>
      </c>
      <c r="AK302" s="1320">
        <v>0</v>
      </c>
      <c r="AL302" s="1120">
        <v>0</v>
      </c>
      <c r="AM302" s="1322">
        <v>0</v>
      </c>
      <c r="AN302" s="1120">
        <v>0</v>
      </c>
      <c r="AO302" s="1120">
        <v>0</v>
      </c>
      <c r="AP302" s="1107">
        <v>0</v>
      </c>
      <c r="AQ302" s="2201">
        <v>0</v>
      </c>
      <c r="AR302" s="1107">
        <v>0</v>
      </c>
      <c r="AS302" s="1761">
        <v>0</v>
      </c>
      <c r="AT302" s="1761">
        <v>0</v>
      </c>
      <c r="AU302" s="1107">
        <v>0</v>
      </c>
      <c r="AV302" s="1107">
        <v>0</v>
      </c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68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>
        <v>0</v>
      </c>
      <c r="G303" s="1117">
        <v>0</v>
      </c>
      <c r="H303" s="1113">
        <v>0</v>
      </c>
      <c r="I303" s="1117">
        <v>0</v>
      </c>
      <c r="J303" s="1113">
        <v>0</v>
      </c>
      <c r="K303" s="1117">
        <v>0</v>
      </c>
      <c r="L303" s="1113">
        <v>0</v>
      </c>
      <c r="M303" s="1117">
        <v>0</v>
      </c>
      <c r="N303" s="1113">
        <v>0</v>
      </c>
      <c r="O303" s="1301">
        <v>0</v>
      </c>
      <c r="P303" s="1113">
        <v>0</v>
      </c>
      <c r="Q303" s="1117">
        <v>0</v>
      </c>
      <c r="R303" s="2204">
        <v>0</v>
      </c>
      <c r="S303" s="1301">
        <v>0</v>
      </c>
      <c r="T303" s="1113">
        <v>0</v>
      </c>
      <c r="U303" s="1117">
        <v>0</v>
      </c>
      <c r="V303" s="2204">
        <v>0</v>
      </c>
      <c r="W303" s="1301">
        <v>0</v>
      </c>
      <c r="X303" s="1113">
        <v>0</v>
      </c>
      <c r="Y303" s="1117">
        <v>0</v>
      </c>
      <c r="Z303" s="2204">
        <v>0</v>
      </c>
      <c r="AA303" s="1301">
        <v>0</v>
      </c>
      <c r="AB303" s="1113">
        <v>0</v>
      </c>
      <c r="AC303" s="1117">
        <v>0</v>
      </c>
      <c r="AD303" s="2204">
        <v>0</v>
      </c>
      <c r="AE303" s="1301">
        <v>0</v>
      </c>
      <c r="AF303" s="1113">
        <v>0</v>
      </c>
      <c r="AG303" s="1117">
        <v>0</v>
      </c>
      <c r="AH303" s="2204">
        <v>0</v>
      </c>
      <c r="AI303" s="1301">
        <v>0</v>
      </c>
      <c r="AJ303" s="1113">
        <v>0</v>
      </c>
      <c r="AK303" s="1117">
        <v>0</v>
      </c>
      <c r="AL303" s="2204">
        <v>0</v>
      </c>
      <c r="AM303" s="1118">
        <v>0</v>
      </c>
      <c r="AN303" s="2204">
        <v>0</v>
      </c>
      <c r="AO303" s="2204">
        <v>0</v>
      </c>
      <c r="AP303" s="8">
        <v>0</v>
      </c>
      <c r="AQ303" s="1113">
        <v>0</v>
      </c>
      <c r="AR303" s="8">
        <v>0</v>
      </c>
      <c r="AS303" s="1110">
        <v>0</v>
      </c>
      <c r="AT303" s="1110">
        <v>0</v>
      </c>
      <c r="AU303" s="8">
        <v>0</v>
      </c>
      <c r="AV303" s="8">
        <v>0</v>
      </c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68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>
        <v>0</v>
      </c>
      <c r="G304" s="1117">
        <v>0</v>
      </c>
      <c r="H304" s="1113">
        <v>0</v>
      </c>
      <c r="I304" s="1117">
        <v>0</v>
      </c>
      <c r="J304" s="1113">
        <v>0</v>
      </c>
      <c r="K304" s="1117">
        <v>0</v>
      </c>
      <c r="L304" s="1113">
        <v>0</v>
      </c>
      <c r="M304" s="1117">
        <v>0</v>
      </c>
      <c r="N304" s="1113">
        <v>0</v>
      </c>
      <c r="O304" s="1301">
        <v>0</v>
      </c>
      <c r="P304" s="1113">
        <v>0</v>
      </c>
      <c r="Q304" s="1117">
        <v>0</v>
      </c>
      <c r="R304" s="2204">
        <v>0</v>
      </c>
      <c r="S304" s="1301">
        <v>0</v>
      </c>
      <c r="T304" s="1113">
        <v>0</v>
      </c>
      <c r="U304" s="1117">
        <v>0</v>
      </c>
      <c r="V304" s="2204">
        <v>0</v>
      </c>
      <c r="W304" s="1301">
        <v>0</v>
      </c>
      <c r="X304" s="1113">
        <v>0</v>
      </c>
      <c r="Y304" s="1117">
        <v>0</v>
      </c>
      <c r="Z304" s="2204">
        <v>0</v>
      </c>
      <c r="AA304" s="1301">
        <v>0</v>
      </c>
      <c r="AB304" s="1113">
        <v>0</v>
      </c>
      <c r="AC304" s="1117">
        <v>0</v>
      </c>
      <c r="AD304" s="2204">
        <v>0</v>
      </c>
      <c r="AE304" s="1301">
        <v>0</v>
      </c>
      <c r="AF304" s="1113">
        <v>0</v>
      </c>
      <c r="AG304" s="1117">
        <v>0</v>
      </c>
      <c r="AH304" s="2204">
        <v>0</v>
      </c>
      <c r="AI304" s="1301">
        <v>0</v>
      </c>
      <c r="AJ304" s="1113">
        <v>0</v>
      </c>
      <c r="AK304" s="1117">
        <v>0</v>
      </c>
      <c r="AL304" s="2204">
        <v>0</v>
      </c>
      <c r="AM304" s="1118">
        <v>0</v>
      </c>
      <c r="AN304" s="2204">
        <v>0</v>
      </c>
      <c r="AO304" s="2204">
        <v>0</v>
      </c>
      <c r="AP304" s="8">
        <v>0</v>
      </c>
      <c r="AQ304" s="1113">
        <v>0</v>
      </c>
      <c r="AR304" s="8">
        <v>0</v>
      </c>
      <c r="AS304" s="1110">
        <v>0</v>
      </c>
      <c r="AT304" s="1110">
        <v>0</v>
      </c>
      <c r="AU304" s="8">
        <v>0</v>
      </c>
      <c r="AV304" s="8">
        <v>0</v>
      </c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68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>
        <v>0</v>
      </c>
      <c r="G305" s="1117">
        <v>0</v>
      </c>
      <c r="H305" s="1113">
        <v>0</v>
      </c>
      <c r="I305" s="1117">
        <v>0</v>
      </c>
      <c r="J305" s="1113">
        <v>0</v>
      </c>
      <c r="K305" s="1117">
        <v>0</v>
      </c>
      <c r="L305" s="1113">
        <v>0</v>
      </c>
      <c r="M305" s="1117">
        <v>0</v>
      </c>
      <c r="N305" s="1113">
        <v>0</v>
      </c>
      <c r="O305" s="1301">
        <v>0</v>
      </c>
      <c r="P305" s="1113">
        <v>0</v>
      </c>
      <c r="Q305" s="1117">
        <v>0</v>
      </c>
      <c r="R305" s="2204">
        <v>0</v>
      </c>
      <c r="S305" s="1301">
        <v>0</v>
      </c>
      <c r="T305" s="1113">
        <v>0</v>
      </c>
      <c r="U305" s="1117">
        <v>0</v>
      </c>
      <c r="V305" s="2204">
        <v>0</v>
      </c>
      <c r="W305" s="1301">
        <v>0</v>
      </c>
      <c r="X305" s="1113">
        <v>0</v>
      </c>
      <c r="Y305" s="1117">
        <v>0</v>
      </c>
      <c r="Z305" s="2204">
        <v>0</v>
      </c>
      <c r="AA305" s="1301">
        <v>0</v>
      </c>
      <c r="AB305" s="1113">
        <v>0</v>
      </c>
      <c r="AC305" s="1117">
        <v>0</v>
      </c>
      <c r="AD305" s="2204">
        <v>0</v>
      </c>
      <c r="AE305" s="1301">
        <v>0</v>
      </c>
      <c r="AF305" s="1113">
        <v>0</v>
      </c>
      <c r="AG305" s="1117">
        <v>0</v>
      </c>
      <c r="AH305" s="2204">
        <v>0</v>
      </c>
      <c r="AI305" s="1301">
        <v>0</v>
      </c>
      <c r="AJ305" s="1113">
        <v>0</v>
      </c>
      <c r="AK305" s="1117">
        <v>0</v>
      </c>
      <c r="AL305" s="2204">
        <v>0</v>
      </c>
      <c r="AM305" s="1118">
        <v>0</v>
      </c>
      <c r="AN305" s="2204">
        <v>0</v>
      </c>
      <c r="AO305" s="2204">
        <v>0</v>
      </c>
      <c r="AP305" s="8">
        <v>0</v>
      </c>
      <c r="AQ305" s="1113">
        <v>0</v>
      </c>
      <c r="AR305" s="8">
        <v>0</v>
      </c>
      <c r="AS305" s="1110">
        <v>0</v>
      </c>
      <c r="AT305" s="1110">
        <v>0</v>
      </c>
      <c r="AU305" s="8">
        <v>0</v>
      </c>
      <c r="AV305" s="8">
        <v>0</v>
      </c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68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>
        <v>0</v>
      </c>
      <c r="G306" s="1117">
        <v>0</v>
      </c>
      <c r="H306" s="1113">
        <v>0</v>
      </c>
      <c r="I306" s="1117">
        <v>0</v>
      </c>
      <c r="J306" s="1113">
        <v>0</v>
      </c>
      <c r="K306" s="1117">
        <v>0</v>
      </c>
      <c r="L306" s="1113">
        <v>0</v>
      </c>
      <c r="M306" s="1117">
        <v>0</v>
      </c>
      <c r="N306" s="1113">
        <v>0</v>
      </c>
      <c r="O306" s="1301">
        <v>0</v>
      </c>
      <c r="P306" s="1113">
        <v>0</v>
      </c>
      <c r="Q306" s="1117">
        <v>0</v>
      </c>
      <c r="R306" s="2204">
        <v>0</v>
      </c>
      <c r="S306" s="1301">
        <v>0</v>
      </c>
      <c r="T306" s="1113">
        <v>0</v>
      </c>
      <c r="U306" s="1117">
        <v>0</v>
      </c>
      <c r="V306" s="2204">
        <v>0</v>
      </c>
      <c r="W306" s="1301">
        <v>0</v>
      </c>
      <c r="X306" s="1113">
        <v>0</v>
      </c>
      <c r="Y306" s="1117">
        <v>0</v>
      </c>
      <c r="Z306" s="2204">
        <v>0</v>
      </c>
      <c r="AA306" s="1301">
        <v>0</v>
      </c>
      <c r="AB306" s="1113">
        <v>0</v>
      </c>
      <c r="AC306" s="1117">
        <v>0</v>
      </c>
      <c r="AD306" s="2204">
        <v>0</v>
      </c>
      <c r="AE306" s="1301">
        <v>0</v>
      </c>
      <c r="AF306" s="1113">
        <v>0</v>
      </c>
      <c r="AG306" s="1117">
        <v>0</v>
      </c>
      <c r="AH306" s="2204">
        <v>0</v>
      </c>
      <c r="AI306" s="1301">
        <v>0</v>
      </c>
      <c r="AJ306" s="1113">
        <v>0</v>
      </c>
      <c r="AK306" s="1117">
        <v>0</v>
      </c>
      <c r="AL306" s="2204">
        <v>0</v>
      </c>
      <c r="AM306" s="1118">
        <v>0</v>
      </c>
      <c r="AN306" s="2204">
        <v>0</v>
      </c>
      <c r="AO306" s="2204">
        <v>0</v>
      </c>
      <c r="AP306" s="8">
        <v>0</v>
      </c>
      <c r="AQ306" s="1113">
        <v>0</v>
      </c>
      <c r="AR306" s="8">
        <v>0</v>
      </c>
      <c r="AS306" s="1110">
        <v>0</v>
      </c>
      <c r="AT306" s="1110">
        <v>0</v>
      </c>
      <c r="AU306" s="8">
        <v>0</v>
      </c>
      <c r="AV306" s="8">
        <v>0</v>
      </c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68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>
        <v>0</v>
      </c>
      <c r="G307" s="1117">
        <v>0</v>
      </c>
      <c r="H307" s="1113">
        <v>0</v>
      </c>
      <c r="I307" s="1117">
        <v>0</v>
      </c>
      <c r="J307" s="1113">
        <v>0</v>
      </c>
      <c r="K307" s="1117">
        <v>0</v>
      </c>
      <c r="L307" s="1113">
        <v>0</v>
      </c>
      <c r="M307" s="1117">
        <v>0</v>
      </c>
      <c r="N307" s="1113">
        <v>0</v>
      </c>
      <c r="O307" s="1301">
        <v>0</v>
      </c>
      <c r="P307" s="1113">
        <v>0</v>
      </c>
      <c r="Q307" s="1117">
        <v>0</v>
      </c>
      <c r="R307" s="2204">
        <v>0</v>
      </c>
      <c r="S307" s="1301">
        <v>0</v>
      </c>
      <c r="T307" s="1113">
        <v>0</v>
      </c>
      <c r="U307" s="1117">
        <v>0</v>
      </c>
      <c r="V307" s="2204">
        <v>0</v>
      </c>
      <c r="W307" s="1301">
        <v>0</v>
      </c>
      <c r="X307" s="1113">
        <v>0</v>
      </c>
      <c r="Y307" s="1117">
        <v>0</v>
      </c>
      <c r="Z307" s="2204">
        <v>0</v>
      </c>
      <c r="AA307" s="1301">
        <v>0</v>
      </c>
      <c r="AB307" s="1113">
        <v>0</v>
      </c>
      <c r="AC307" s="1117">
        <v>0</v>
      </c>
      <c r="AD307" s="2204">
        <v>0</v>
      </c>
      <c r="AE307" s="1301">
        <v>0</v>
      </c>
      <c r="AF307" s="1113">
        <v>0</v>
      </c>
      <c r="AG307" s="1117">
        <v>0</v>
      </c>
      <c r="AH307" s="2204">
        <v>0</v>
      </c>
      <c r="AI307" s="1301">
        <v>0</v>
      </c>
      <c r="AJ307" s="1113">
        <v>0</v>
      </c>
      <c r="AK307" s="1117">
        <v>0</v>
      </c>
      <c r="AL307" s="2204">
        <v>0</v>
      </c>
      <c r="AM307" s="1118">
        <v>0</v>
      </c>
      <c r="AN307" s="2204">
        <v>0</v>
      </c>
      <c r="AO307" s="2204">
        <v>0</v>
      </c>
      <c r="AP307" s="8">
        <v>0</v>
      </c>
      <c r="AQ307" s="1113">
        <v>0</v>
      </c>
      <c r="AR307" s="8">
        <v>0</v>
      </c>
      <c r="AS307" s="1110">
        <v>0</v>
      </c>
      <c r="AT307" s="1110">
        <v>0</v>
      </c>
      <c r="AU307" s="8">
        <v>0</v>
      </c>
      <c r="AV307" s="8">
        <v>0</v>
      </c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68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>
        <v>0</v>
      </c>
      <c r="G308" s="1117">
        <v>0</v>
      </c>
      <c r="H308" s="1113">
        <v>0</v>
      </c>
      <c r="I308" s="1117">
        <v>0</v>
      </c>
      <c r="J308" s="1113">
        <v>0</v>
      </c>
      <c r="K308" s="1117">
        <v>0</v>
      </c>
      <c r="L308" s="1113">
        <v>0</v>
      </c>
      <c r="M308" s="1117">
        <v>0</v>
      </c>
      <c r="N308" s="1113">
        <v>0</v>
      </c>
      <c r="O308" s="1301">
        <v>0</v>
      </c>
      <c r="P308" s="1113">
        <v>0</v>
      </c>
      <c r="Q308" s="1117">
        <v>0</v>
      </c>
      <c r="R308" s="2204">
        <v>0</v>
      </c>
      <c r="S308" s="1301">
        <v>0</v>
      </c>
      <c r="T308" s="1113">
        <v>0</v>
      </c>
      <c r="U308" s="1117">
        <v>0</v>
      </c>
      <c r="V308" s="2204">
        <v>0</v>
      </c>
      <c r="W308" s="1301">
        <v>0</v>
      </c>
      <c r="X308" s="1113">
        <v>0</v>
      </c>
      <c r="Y308" s="1117">
        <v>0</v>
      </c>
      <c r="Z308" s="2204">
        <v>0</v>
      </c>
      <c r="AA308" s="1301">
        <v>0</v>
      </c>
      <c r="AB308" s="1113">
        <v>0</v>
      </c>
      <c r="AC308" s="1117">
        <v>0</v>
      </c>
      <c r="AD308" s="2204">
        <v>0</v>
      </c>
      <c r="AE308" s="1301">
        <v>0</v>
      </c>
      <c r="AF308" s="1113">
        <v>0</v>
      </c>
      <c r="AG308" s="1117">
        <v>0</v>
      </c>
      <c r="AH308" s="2204">
        <v>0</v>
      </c>
      <c r="AI308" s="1301">
        <v>0</v>
      </c>
      <c r="AJ308" s="1113">
        <v>0</v>
      </c>
      <c r="AK308" s="1117">
        <v>0</v>
      </c>
      <c r="AL308" s="2204">
        <v>0</v>
      </c>
      <c r="AM308" s="1118">
        <v>0</v>
      </c>
      <c r="AN308" s="2204">
        <v>0</v>
      </c>
      <c r="AO308" s="2204">
        <v>0</v>
      </c>
      <c r="AP308" s="8">
        <v>0</v>
      </c>
      <c r="AQ308" s="1113">
        <v>0</v>
      </c>
      <c r="AR308" s="8">
        <v>0</v>
      </c>
      <c r="AS308" s="1110">
        <v>0</v>
      </c>
      <c r="AT308" s="1110">
        <v>0</v>
      </c>
      <c r="AU308" s="8">
        <v>0</v>
      </c>
      <c r="AV308" s="8">
        <v>0</v>
      </c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1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>
        <v>0</v>
      </c>
      <c r="G309" s="6">
        <v>0</v>
      </c>
      <c r="H309" s="3">
        <v>0</v>
      </c>
      <c r="I309" s="6">
        <v>0</v>
      </c>
      <c r="J309" s="3">
        <v>0</v>
      </c>
      <c r="K309" s="6">
        <v>0</v>
      </c>
      <c r="L309" s="3">
        <v>0</v>
      </c>
      <c r="M309" s="6">
        <v>0</v>
      </c>
      <c r="N309" s="3">
        <v>0</v>
      </c>
      <c r="O309" s="1338">
        <v>0</v>
      </c>
      <c r="P309" s="3">
        <v>0</v>
      </c>
      <c r="Q309" s="6">
        <v>0</v>
      </c>
      <c r="R309" s="21">
        <v>0</v>
      </c>
      <c r="S309" s="1338">
        <v>0</v>
      </c>
      <c r="T309" s="3">
        <v>0</v>
      </c>
      <c r="U309" s="6">
        <v>0</v>
      </c>
      <c r="V309" s="21">
        <v>0</v>
      </c>
      <c r="W309" s="1338">
        <v>0</v>
      </c>
      <c r="X309" s="3">
        <v>0</v>
      </c>
      <c r="Y309" s="6">
        <v>0</v>
      </c>
      <c r="Z309" s="21">
        <v>0</v>
      </c>
      <c r="AA309" s="1338">
        <v>0</v>
      </c>
      <c r="AB309" s="3">
        <v>0</v>
      </c>
      <c r="AC309" s="6">
        <v>0</v>
      </c>
      <c r="AD309" s="21">
        <v>0</v>
      </c>
      <c r="AE309" s="1338">
        <v>0</v>
      </c>
      <c r="AF309" s="3">
        <v>0</v>
      </c>
      <c r="AG309" s="6">
        <v>0</v>
      </c>
      <c r="AH309" s="21">
        <v>0</v>
      </c>
      <c r="AI309" s="1338">
        <v>0</v>
      </c>
      <c r="AJ309" s="3">
        <v>0</v>
      </c>
      <c r="AK309" s="6">
        <v>0</v>
      </c>
      <c r="AL309" s="21">
        <v>0</v>
      </c>
      <c r="AM309" s="5">
        <v>0</v>
      </c>
      <c r="AN309" s="21">
        <v>0</v>
      </c>
      <c r="AO309" s="21">
        <v>0</v>
      </c>
      <c r="AP309" s="12">
        <v>0</v>
      </c>
      <c r="AQ309" s="3">
        <v>0</v>
      </c>
      <c r="AR309" s="12">
        <v>0</v>
      </c>
      <c r="AS309" s="30">
        <v>0</v>
      </c>
      <c r="AT309" s="12">
        <v>0</v>
      </c>
      <c r="AU309" s="12">
        <v>0</v>
      </c>
      <c r="AV309" s="12">
        <v>0</v>
      </c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19" t="s">
        <v>23</v>
      </c>
      <c r="B311" s="6512"/>
      <c r="C311" s="6942" t="s">
        <v>47</v>
      </c>
      <c r="D311" s="6961"/>
      <c r="E311" s="6943"/>
      <c r="F311" s="6963" t="s">
        <v>30</v>
      </c>
      <c r="G311" s="6964"/>
      <c r="H311" s="6964"/>
      <c r="I311" s="6964"/>
      <c r="J311" s="6964"/>
      <c r="K311" s="6964"/>
      <c r="L311" s="6964"/>
      <c r="M311" s="6964"/>
      <c r="N311" s="6964"/>
      <c r="O311" s="6964"/>
      <c r="P311" s="6964"/>
      <c r="Q311" s="6964"/>
      <c r="R311" s="6964"/>
      <c r="S311" s="6964"/>
      <c r="T311" s="6964"/>
      <c r="U311" s="6964"/>
      <c r="V311" s="6964"/>
      <c r="W311" s="6964"/>
      <c r="X311" s="6964"/>
      <c r="Y311" s="6964"/>
      <c r="Z311" s="6964"/>
      <c r="AA311" s="6964"/>
      <c r="AB311" s="6964"/>
      <c r="AC311" s="6964"/>
      <c r="AD311" s="6964"/>
      <c r="AE311" s="6964"/>
      <c r="AF311" s="6964"/>
      <c r="AG311" s="6964"/>
      <c r="AH311" s="6964"/>
      <c r="AI311" s="6964"/>
      <c r="AJ311" s="6964"/>
      <c r="AK311" s="6964"/>
      <c r="AL311" s="6964"/>
      <c r="AM311" s="6964"/>
      <c r="AN311" s="6964"/>
      <c r="AO311" s="6964"/>
      <c r="AP311" s="6964"/>
      <c r="AQ311" s="6965"/>
      <c r="AR311" s="6920" t="s">
        <v>48</v>
      </c>
      <c r="AS311" s="6512"/>
      <c r="AT311" s="6905" t="s">
        <v>2</v>
      </c>
      <c r="AU311" s="6905" t="s">
        <v>3</v>
      </c>
      <c r="AV311" s="6905" t="s">
        <v>49</v>
      </c>
      <c r="AW311" s="6905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4"/>
      <c r="B312" s="6904"/>
      <c r="C312" s="6944"/>
      <c r="D312" s="6962"/>
      <c r="E312" s="6945"/>
      <c r="F312" s="6900" t="s">
        <v>52</v>
      </c>
      <c r="G312" s="6908"/>
      <c r="H312" s="6900" t="s">
        <v>3716</v>
      </c>
      <c r="I312" s="6908"/>
      <c r="J312" s="6900" t="s">
        <v>3717</v>
      </c>
      <c r="K312" s="6908"/>
      <c r="L312" s="6900" t="s">
        <v>3715</v>
      </c>
      <c r="M312" s="6908"/>
      <c r="N312" s="6900" t="s">
        <v>37</v>
      </c>
      <c r="O312" s="6908"/>
      <c r="P312" s="6900" t="s">
        <v>38</v>
      </c>
      <c r="Q312" s="6908"/>
      <c r="R312" s="6900" t="s">
        <v>4</v>
      </c>
      <c r="S312" s="6908"/>
      <c r="T312" s="6900" t="s">
        <v>5</v>
      </c>
      <c r="U312" s="6908"/>
      <c r="V312" s="6900" t="s">
        <v>6</v>
      </c>
      <c r="W312" s="6901"/>
      <c r="X312" s="6900" t="s">
        <v>7</v>
      </c>
      <c r="Y312" s="6901"/>
      <c r="Z312" s="6900" t="s">
        <v>8</v>
      </c>
      <c r="AA312" s="6901"/>
      <c r="AB312" s="6900" t="s">
        <v>9</v>
      </c>
      <c r="AC312" s="6901"/>
      <c r="AD312" s="6900" t="s">
        <v>10</v>
      </c>
      <c r="AE312" s="6901"/>
      <c r="AF312" s="6900" t="s">
        <v>11</v>
      </c>
      <c r="AG312" s="6901"/>
      <c r="AH312" s="6900" t="s">
        <v>18</v>
      </c>
      <c r="AI312" s="6901"/>
      <c r="AJ312" s="6900" t="s">
        <v>19</v>
      </c>
      <c r="AK312" s="6901"/>
      <c r="AL312" s="6900" t="s">
        <v>20</v>
      </c>
      <c r="AM312" s="6901"/>
      <c r="AN312" s="6900" t="s">
        <v>70</v>
      </c>
      <c r="AO312" s="6901"/>
      <c r="AP312" s="6900" t="s">
        <v>57</v>
      </c>
      <c r="AQ312" s="6909"/>
      <c r="AR312" s="6922"/>
      <c r="AS312" s="6513"/>
      <c r="AT312" s="6906"/>
      <c r="AU312" s="6906"/>
      <c r="AV312" s="6906"/>
      <c r="AW312" s="6906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1"/>
      <c r="B313" s="6513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7"/>
      <c r="AU313" s="6907"/>
      <c r="AV313" s="6907"/>
      <c r="AW313" s="6907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0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>
        <v>0</v>
      </c>
      <c r="R314" s="2354"/>
      <c r="S314" s="2395">
        <v>0</v>
      </c>
      <c r="T314" s="2354"/>
      <c r="U314" s="2395">
        <v>0</v>
      </c>
      <c r="V314" s="2354"/>
      <c r="W314" s="2395">
        <v>0</v>
      </c>
      <c r="X314" s="2354"/>
      <c r="Y314" s="2395">
        <v>0</v>
      </c>
      <c r="Z314" s="2354"/>
      <c r="AA314" s="2395">
        <v>0</v>
      </c>
      <c r="AB314" s="2354"/>
      <c r="AC314" s="2395">
        <v>0</v>
      </c>
      <c r="AD314" s="2354"/>
      <c r="AE314" s="2395">
        <v>0</v>
      </c>
      <c r="AF314" s="2354"/>
      <c r="AG314" s="2395">
        <v>0</v>
      </c>
      <c r="AH314" s="2354"/>
      <c r="AI314" s="2395">
        <v>0</v>
      </c>
      <c r="AJ314" s="2354"/>
      <c r="AK314" s="2444"/>
      <c r="AL314" s="2354"/>
      <c r="AM314" s="2444"/>
      <c r="AN314" s="2354"/>
      <c r="AO314" s="2444"/>
      <c r="AP314" s="2354"/>
      <c r="AQ314" s="2445"/>
      <c r="AR314" s="2395">
        <v>0</v>
      </c>
      <c r="AS314" s="6414"/>
      <c r="AT314" s="6415">
        <v>0</v>
      </c>
      <c r="AU314" s="2318">
        <v>0</v>
      </c>
      <c r="AV314" s="2255">
        <v>0</v>
      </c>
      <c r="AW314" s="2318">
        <v>0</v>
      </c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2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>
        <v>0</v>
      </c>
      <c r="G315" s="2419">
        <v>0</v>
      </c>
      <c r="H315" s="2361">
        <v>0</v>
      </c>
      <c r="I315" s="2419">
        <v>0</v>
      </c>
      <c r="J315" s="2361">
        <v>0</v>
      </c>
      <c r="K315" s="1305">
        <v>0</v>
      </c>
      <c r="L315" s="2361">
        <v>0</v>
      </c>
      <c r="M315" s="2330">
        <v>0</v>
      </c>
      <c r="N315" s="2361">
        <v>0</v>
      </c>
      <c r="O315" s="1305">
        <v>0</v>
      </c>
      <c r="P315" s="2361">
        <v>0</v>
      </c>
      <c r="Q315" s="2419">
        <v>0</v>
      </c>
      <c r="R315" s="2361">
        <v>0</v>
      </c>
      <c r="S315" s="2419">
        <v>0</v>
      </c>
      <c r="T315" s="2361">
        <v>0</v>
      </c>
      <c r="U315" s="2419">
        <v>0</v>
      </c>
      <c r="V315" s="2361">
        <v>0</v>
      </c>
      <c r="W315" s="2419">
        <v>0</v>
      </c>
      <c r="X315" s="2361">
        <v>0</v>
      </c>
      <c r="Y315" s="2419">
        <v>0</v>
      </c>
      <c r="Z315" s="2361">
        <v>0</v>
      </c>
      <c r="AA315" s="2419">
        <v>0</v>
      </c>
      <c r="AB315" s="2361">
        <v>0</v>
      </c>
      <c r="AC315" s="2419">
        <v>0</v>
      </c>
      <c r="AD315" s="2361">
        <v>0</v>
      </c>
      <c r="AE315" s="2419">
        <v>0</v>
      </c>
      <c r="AF315" s="2361">
        <v>0</v>
      </c>
      <c r="AG315" s="2419">
        <v>0</v>
      </c>
      <c r="AH315" s="2361">
        <v>0</v>
      </c>
      <c r="AI315" s="2419">
        <v>0</v>
      </c>
      <c r="AJ315" s="2361">
        <v>0</v>
      </c>
      <c r="AK315" s="2419">
        <v>0</v>
      </c>
      <c r="AL315" s="2361">
        <v>0</v>
      </c>
      <c r="AM315" s="2419">
        <v>0</v>
      </c>
      <c r="AN315" s="2361">
        <v>0</v>
      </c>
      <c r="AO315" s="2419">
        <v>0</v>
      </c>
      <c r="AP315" s="2361">
        <v>0</v>
      </c>
      <c r="AQ315" s="2447">
        <v>0</v>
      </c>
      <c r="AR315" s="2419">
        <v>0</v>
      </c>
      <c r="AS315" s="1305">
        <v>0</v>
      </c>
      <c r="AT315" s="2407">
        <v>0</v>
      </c>
      <c r="AU315" s="1305">
        <v>0</v>
      </c>
      <c r="AV315" s="2407">
        <v>0</v>
      </c>
      <c r="AW315" s="1305">
        <v>0</v>
      </c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58" t="s">
        <v>2066</v>
      </c>
      <c r="B316" s="6959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>
        <v>0</v>
      </c>
      <c r="G316" s="2417">
        <v>0</v>
      </c>
      <c r="H316" s="2349">
        <v>0</v>
      </c>
      <c r="I316" s="2417">
        <v>0</v>
      </c>
      <c r="J316" s="2349">
        <v>0</v>
      </c>
      <c r="K316" s="2350">
        <v>0</v>
      </c>
      <c r="L316" s="2349">
        <v>0</v>
      </c>
      <c r="M316" s="2351">
        <v>0</v>
      </c>
      <c r="N316" s="2349">
        <v>0</v>
      </c>
      <c r="O316" s="2350">
        <v>0</v>
      </c>
      <c r="P316" s="2349">
        <v>0</v>
      </c>
      <c r="Q316" s="2417">
        <v>0</v>
      </c>
      <c r="R316" s="2349">
        <v>0</v>
      </c>
      <c r="S316" s="2417">
        <v>0</v>
      </c>
      <c r="T316" s="2349">
        <v>0</v>
      </c>
      <c r="U316" s="2417">
        <v>0</v>
      </c>
      <c r="V316" s="2349">
        <v>0</v>
      </c>
      <c r="W316" s="2417">
        <v>0</v>
      </c>
      <c r="X316" s="2349">
        <v>0</v>
      </c>
      <c r="Y316" s="2417">
        <v>0</v>
      </c>
      <c r="Z316" s="2349">
        <v>0</v>
      </c>
      <c r="AA316" s="2417">
        <v>0</v>
      </c>
      <c r="AB316" s="2349">
        <v>0</v>
      </c>
      <c r="AC316" s="2417">
        <v>0</v>
      </c>
      <c r="AD316" s="2349">
        <v>0</v>
      </c>
      <c r="AE316" s="2417">
        <v>0</v>
      </c>
      <c r="AF316" s="2349">
        <v>0</v>
      </c>
      <c r="AG316" s="2417">
        <v>0</v>
      </c>
      <c r="AH316" s="2349">
        <v>0</v>
      </c>
      <c r="AI316" s="2417">
        <v>0</v>
      </c>
      <c r="AJ316" s="2349">
        <v>0</v>
      </c>
      <c r="AK316" s="2417">
        <v>0</v>
      </c>
      <c r="AL316" s="2349">
        <v>0</v>
      </c>
      <c r="AM316" s="2417">
        <v>0</v>
      </c>
      <c r="AN316" s="2349">
        <v>0</v>
      </c>
      <c r="AO316" s="2417">
        <v>0</v>
      </c>
      <c r="AP316" s="2349">
        <v>0</v>
      </c>
      <c r="AQ316" s="2448">
        <v>0</v>
      </c>
      <c r="AR316" s="2417">
        <v>0</v>
      </c>
      <c r="AS316" s="2350">
        <v>0</v>
      </c>
      <c r="AT316" s="2353">
        <v>0</v>
      </c>
      <c r="AU316" s="2350">
        <v>0</v>
      </c>
      <c r="AV316" s="2353">
        <v>0</v>
      </c>
      <c r="AW316" s="2350">
        <v>0</v>
      </c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0" t="s">
        <v>2067</v>
      </c>
      <c r="B317" s="6960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>
        <v>0</v>
      </c>
      <c r="G317" s="2417">
        <v>0</v>
      </c>
      <c r="H317" s="2349">
        <v>0</v>
      </c>
      <c r="I317" s="2417">
        <v>0</v>
      </c>
      <c r="J317" s="2349">
        <v>0</v>
      </c>
      <c r="K317" s="2350">
        <v>0</v>
      </c>
      <c r="L317" s="2349">
        <v>0</v>
      </c>
      <c r="M317" s="2351">
        <v>0</v>
      </c>
      <c r="N317" s="2349">
        <v>0</v>
      </c>
      <c r="O317" s="2350">
        <v>0</v>
      </c>
      <c r="P317" s="2349">
        <v>0</v>
      </c>
      <c r="Q317" s="2417">
        <v>0</v>
      </c>
      <c r="R317" s="2349">
        <v>0</v>
      </c>
      <c r="S317" s="2417">
        <v>0</v>
      </c>
      <c r="T317" s="2349">
        <v>0</v>
      </c>
      <c r="U317" s="2417">
        <v>0</v>
      </c>
      <c r="V317" s="2349">
        <v>0</v>
      </c>
      <c r="W317" s="2417">
        <v>0</v>
      </c>
      <c r="X317" s="2349">
        <v>0</v>
      </c>
      <c r="Y317" s="2417">
        <v>0</v>
      </c>
      <c r="Z317" s="2349">
        <v>0</v>
      </c>
      <c r="AA317" s="2417">
        <v>0</v>
      </c>
      <c r="AB317" s="2349">
        <v>0</v>
      </c>
      <c r="AC317" s="2417">
        <v>0</v>
      </c>
      <c r="AD317" s="2349">
        <v>0</v>
      </c>
      <c r="AE317" s="2417">
        <v>0</v>
      </c>
      <c r="AF317" s="2349">
        <v>0</v>
      </c>
      <c r="AG317" s="2417">
        <v>0</v>
      </c>
      <c r="AH317" s="2349">
        <v>0</v>
      </c>
      <c r="AI317" s="2417">
        <v>0</v>
      </c>
      <c r="AJ317" s="2349">
        <v>0</v>
      </c>
      <c r="AK317" s="2417">
        <v>0</v>
      </c>
      <c r="AL317" s="2349">
        <v>0</v>
      </c>
      <c r="AM317" s="2417">
        <v>0</v>
      </c>
      <c r="AN317" s="2349">
        <v>0</v>
      </c>
      <c r="AO317" s="2417">
        <v>0</v>
      </c>
      <c r="AP317" s="2349">
        <v>0</v>
      </c>
      <c r="AQ317" s="2448">
        <v>0</v>
      </c>
      <c r="AR317" s="2417">
        <v>0</v>
      </c>
      <c r="AS317" s="2350">
        <v>0</v>
      </c>
      <c r="AT317" s="2353">
        <v>0</v>
      </c>
      <c r="AU317" s="2350">
        <v>0</v>
      </c>
      <c r="AV317" s="2353">
        <v>0</v>
      </c>
      <c r="AW317" s="2350">
        <v>0</v>
      </c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0" t="s">
        <v>2068</v>
      </c>
      <c r="B318" s="6951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>
        <v>0</v>
      </c>
      <c r="G318" s="1120">
        <v>0</v>
      </c>
      <c r="H318" s="2201">
        <v>0</v>
      </c>
      <c r="I318" s="1120">
        <v>0</v>
      </c>
      <c r="J318" s="2201">
        <v>0</v>
      </c>
      <c r="K318" s="1107">
        <v>0</v>
      </c>
      <c r="L318" s="2201">
        <v>0</v>
      </c>
      <c r="M318" s="2328">
        <v>0</v>
      </c>
      <c r="N318" s="2201">
        <v>0</v>
      </c>
      <c r="O318" s="1107">
        <v>0</v>
      </c>
      <c r="P318" s="2201">
        <v>0</v>
      </c>
      <c r="Q318" s="1120">
        <v>0</v>
      </c>
      <c r="R318" s="2201">
        <v>0</v>
      </c>
      <c r="S318" s="1120">
        <v>0</v>
      </c>
      <c r="T318" s="2201">
        <v>0</v>
      </c>
      <c r="U318" s="1120">
        <v>0</v>
      </c>
      <c r="V318" s="2201">
        <v>0</v>
      </c>
      <c r="W318" s="1120">
        <v>0</v>
      </c>
      <c r="X318" s="2201">
        <v>0</v>
      </c>
      <c r="Y318" s="1120">
        <v>0</v>
      </c>
      <c r="Z318" s="2201">
        <v>0</v>
      </c>
      <c r="AA318" s="1120">
        <v>0</v>
      </c>
      <c r="AB318" s="2201">
        <v>0</v>
      </c>
      <c r="AC318" s="1120">
        <v>0</v>
      </c>
      <c r="AD318" s="2201">
        <v>0</v>
      </c>
      <c r="AE318" s="1120">
        <v>0</v>
      </c>
      <c r="AF318" s="2201">
        <v>0</v>
      </c>
      <c r="AG318" s="1120">
        <v>0</v>
      </c>
      <c r="AH318" s="2201">
        <v>0</v>
      </c>
      <c r="AI318" s="1120">
        <v>0</v>
      </c>
      <c r="AJ318" s="2201">
        <v>0</v>
      </c>
      <c r="AK318" s="1120">
        <v>0</v>
      </c>
      <c r="AL318" s="2201">
        <v>0</v>
      </c>
      <c r="AM318" s="1120">
        <v>0</v>
      </c>
      <c r="AN318" s="2201">
        <v>0</v>
      </c>
      <c r="AO318" s="1120">
        <v>0</v>
      </c>
      <c r="AP318" s="2201">
        <v>0</v>
      </c>
      <c r="AQ318" s="2202">
        <v>0</v>
      </c>
      <c r="AR318" s="1120">
        <v>0</v>
      </c>
      <c r="AS318" s="1107">
        <v>0</v>
      </c>
      <c r="AT318" s="1761">
        <v>0</v>
      </c>
      <c r="AU318" s="1107">
        <v>0</v>
      </c>
      <c r="AV318" s="1761">
        <v>0</v>
      </c>
      <c r="AW318" s="1107">
        <v>0</v>
      </c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2" t="s">
        <v>2069</v>
      </c>
      <c r="B319" s="6953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>
        <v>0</v>
      </c>
      <c r="G319" s="21">
        <v>0</v>
      </c>
      <c r="H319" s="3">
        <v>0</v>
      </c>
      <c r="I319" s="21">
        <v>0</v>
      </c>
      <c r="J319" s="3">
        <v>0</v>
      </c>
      <c r="K319" s="12">
        <v>0</v>
      </c>
      <c r="L319" s="3">
        <v>0</v>
      </c>
      <c r="M319" s="2381">
        <v>0</v>
      </c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>
        <v>0</v>
      </c>
      <c r="AU319" s="12">
        <v>0</v>
      </c>
      <c r="AV319" s="30">
        <v>0</v>
      </c>
      <c r="AW319" s="12">
        <v>0</v>
      </c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1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>
        <v>0</v>
      </c>
      <c r="G320" s="1120">
        <v>0</v>
      </c>
      <c r="H320" s="2201">
        <v>0</v>
      </c>
      <c r="I320" s="1120">
        <v>0</v>
      </c>
      <c r="J320" s="2201">
        <v>0</v>
      </c>
      <c r="K320" s="1107">
        <v>0</v>
      </c>
      <c r="L320" s="2201">
        <v>0</v>
      </c>
      <c r="M320" s="2328">
        <v>0</v>
      </c>
      <c r="N320" s="2201">
        <v>0</v>
      </c>
      <c r="O320" s="1107">
        <v>0</v>
      </c>
      <c r="P320" s="2201">
        <v>0</v>
      </c>
      <c r="Q320" s="1120">
        <v>0</v>
      </c>
      <c r="R320" s="2201">
        <v>0</v>
      </c>
      <c r="S320" s="1120">
        <v>0</v>
      </c>
      <c r="T320" s="2201">
        <v>0</v>
      </c>
      <c r="U320" s="1120">
        <v>0</v>
      </c>
      <c r="V320" s="2201">
        <v>0</v>
      </c>
      <c r="W320" s="1120">
        <v>0</v>
      </c>
      <c r="X320" s="2201">
        <v>0</v>
      </c>
      <c r="Y320" s="1120">
        <v>0</v>
      </c>
      <c r="Z320" s="2201">
        <v>0</v>
      </c>
      <c r="AA320" s="1120">
        <v>0</v>
      </c>
      <c r="AB320" s="2201">
        <v>0</v>
      </c>
      <c r="AC320" s="1120">
        <v>0</v>
      </c>
      <c r="AD320" s="2201">
        <v>0</v>
      </c>
      <c r="AE320" s="1120">
        <v>0</v>
      </c>
      <c r="AF320" s="2201">
        <v>0</v>
      </c>
      <c r="AG320" s="1120">
        <v>0</v>
      </c>
      <c r="AH320" s="2201">
        <v>0</v>
      </c>
      <c r="AI320" s="1120">
        <v>0</v>
      </c>
      <c r="AJ320" s="2201">
        <v>0</v>
      </c>
      <c r="AK320" s="1120">
        <v>0</v>
      </c>
      <c r="AL320" s="2201">
        <v>0</v>
      </c>
      <c r="AM320" s="1120">
        <v>0</v>
      </c>
      <c r="AN320" s="2201">
        <v>0</v>
      </c>
      <c r="AO320" s="1120">
        <v>0</v>
      </c>
      <c r="AP320" s="2201">
        <v>0</v>
      </c>
      <c r="AQ320" s="2202">
        <v>0</v>
      </c>
      <c r="AR320" s="1120">
        <v>0</v>
      </c>
      <c r="AS320" s="1107">
        <v>0</v>
      </c>
      <c r="AT320" s="1761">
        <v>0</v>
      </c>
      <c r="AU320" s="1107">
        <v>0</v>
      </c>
      <c r="AV320" s="1761">
        <v>0</v>
      </c>
      <c r="AW320" s="1107">
        <v>0</v>
      </c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1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>
        <v>0</v>
      </c>
      <c r="G321" s="2204">
        <v>0</v>
      </c>
      <c r="H321" s="1113">
        <v>0</v>
      </c>
      <c r="I321" s="2204">
        <v>0</v>
      </c>
      <c r="J321" s="1113">
        <v>0</v>
      </c>
      <c r="K321" s="8">
        <v>0</v>
      </c>
      <c r="L321" s="1113">
        <v>0</v>
      </c>
      <c r="M321" s="1765">
        <v>0</v>
      </c>
      <c r="N321" s="1113">
        <v>0</v>
      </c>
      <c r="O321" s="8">
        <v>0</v>
      </c>
      <c r="P321" s="1113">
        <v>0</v>
      </c>
      <c r="Q321" s="2204">
        <v>0</v>
      </c>
      <c r="R321" s="1113">
        <v>0</v>
      </c>
      <c r="S321" s="2204">
        <v>0</v>
      </c>
      <c r="T321" s="1113">
        <v>0</v>
      </c>
      <c r="U321" s="2204">
        <v>0</v>
      </c>
      <c r="V321" s="1113">
        <v>0</v>
      </c>
      <c r="W321" s="2204">
        <v>0</v>
      </c>
      <c r="X321" s="1113">
        <v>0</v>
      </c>
      <c r="Y321" s="2204">
        <v>0</v>
      </c>
      <c r="Z321" s="1113">
        <v>0</v>
      </c>
      <c r="AA321" s="2204">
        <v>0</v>
      </c>
      <c r="AB321" s="1113">
        <v>0</v>
      </c>
      <c r="AC321" s="2204">
        <v>0</v>
      </c>
      <c r="AD321" s="1113">
        <v>0</v>
      </c>
      <c r="AE321" s="2204">
        <v>0</v>
      </c>
      <c r="AF321" s="1113">
        <v>0</v>
      </c>
      <c r="AG321" s="2204">
        <v>0</v>
      </c>
      <c r="AH321" s="1113">
        <v>0</v>
      </c>
      <c r="AI321" s="2204">
        <v>0</v>
      </c>
      <c r="AJ321" s="1113">
        <v>0</v>
      </c>
      <c r="AK321" s="2204">
        <v>0</v>
      </c>
      <c r="AL321" s="1113">
        <v>0</v>
      </c>
      <c r="AM321" s="2204">
        <v>0</v>
      </c>
      <c r="AN321" s="1113">
        <v>0</v>
      </c>
      <c r="AO321" s="2204">
        <v>0</v>
      </c>
      <c r="AP321" s="1113">
        <v>0</v>
      </c>
      <c r="AQ321" s="2203">
        <v>0</v>
      </c>
      <c r="AR321" s="2204">
        <v>0</v>
      </c>
      <c r="AS321" s="8">
        <v>0</v>
      </c>
      <c r="AT321" s="1110">
        <v>0</v>
      </c>
      <c r="AU321" s="8">
        <v>0</v>
      </c>
      <c r="AV321" s="1110">
        <v>0</v>
      </c>
      <c r="AW321" s="8">
        <v>0</v>
      </c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1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>
        <v>0</v>
      </c>
      <c r="G322" s="2204">
        <v>0</v>
      </c>
      <c r="H322" s="1113">
        <v>0</v>
      </c>
      <c r="I322" s="2204">
        <v>0</v>
      </c>
      <c r="J322" s="1113">
        <v>0</v>
      </c>
      <c r="K322" s="8">
        <v>0</v>
      </c>
      <c r="L322" s="1113">
        <v>0</v>
      </c>
      <c r="M322" s="1765">
        <v>0</v>
      </c>
      <c r="N322" s="1113">
        <v>0</v>
      </c>
      <c r="O322" s="8">
        <v>0</v>
      </c>
      <c r="P322" s="1113">
        <v>0</v>
      </c>
      <c r="Q322" s="2204">
        <v>0</v>
      </c>
      <c r="R322" s="1113">
        <v>0</v>
      </c>
      <c r="S322" s="2204">
        <v>0</v>
      </c>
      <c r="T322" s="1113">
        <v>0</v>
      </c>
      <c r="U322" s="2204">
        <v>0</v>
      </c>
      <c r="V322" s="1113">
        <v>0</v>
      </c>
      <c r="W322" s="2204">
        <v>0</v>
      </c>
      <c r="X322" s="1113">
        <v>0</v>
      </c>
      <c r="Y322" s="2204">
        <v>0</v>
      </c>
      <c r="Z322" s="1113">
        <v>0</v>
      </c>
      <c r="AA322" s="2204">
        <v>0</v>
      </c>
      <c r="AB322" s="1113">
        <v>0</v>
      </c>
      <c r="AC322" s="2204">
        <v>0</v>
      </c>
      <c r="AD322" s="1113">
        <v>0</v>
      </c>
      <c r="AE322" s="2204">
        <v>0</v>
      </c>
      <c r="AF322" s="1113">
        <v>0</v>
      </c>
      <c r="AG322" s="2204">
        <v>0</v>
      </c>
      <c r="AH322" s="1113">
        <v>0</v>
      </c>
      <c r="AI322" s="2204">
        <v>0</v>
      </c>
      <c r="AJ322" s="1113">
        <v>0</v>
      </c>
      <c r="AK322" s="2204">
        <v>0</v>
      </c>
      <c r="AL322" s="1113">
        <v>0</v>
      </c>
      <c r="AM322" s="2204">
        <v>0</v>
      </c>
      <c r="AN322" s="1113">
        <v>0</v>
      </c>
      <c r="AO322" s="2204">
        <v>0</v>
      </c>
      <c r="AP322" s="1113">
        <v>0</v>
      </c>
      <c r="AQ322" s="2203">
        <v>0</v>
      </c>
      <c r="AR322" s="2204">
        <v>0</v>
      </c>
      <c r="AS322" s="8">
        <v>0</v>
      </c>
      <c r="AT322" s="1110">
        <v>0</v>
      </c>
      <c r="AU322" s="8">
        <v>0</v>
      </c>
      <c r="AV322" s="1110">
        <v>0</v>
      </c>
      <c r="AW322" s="8">
        <v>0</v>
      </c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1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>
        <v>0</v>
      </c>
      <c r="G323" s="2204">
        <v>0</v>
      </c>
      <c r="H323" s="1113">
        <v>0</v>
      </c>
      <c r="I323" s="2204">
        <v>0</v>
      </c>
      <c r="J323" s="1113">
        <v>0</v>
      </c>
      <c r="K323" s="8">
        <v>0</v>
      </c>
      <c r="L323" s="1113">
        <v>0</v>
      </c>
      <c r="M323" s="1765">
        <v>0</v>
      </c>
      <c r="N323" s="1113">
        <v>0</v>
      </c>
      <c r="O323" s="8">
        <v>0</v>
      </c>
      <c r="P323" s="1113">
        <v>0</v>
      </c>
      <c r="Q323" s="2204">
        <v>0</v>
      </c>
      <c r="R323" s="1113">
        <v>0</v>
      </c>
      <c r="S323" s="2204">
        <v>0</v>
      </c>
      <c r="T323" s="1113">
        <v>0</v>
      </c>
      <c r="U323" s="2204">
        <v>0</v>
      </c>
      <c r="V323" s="1113">
        <v>0</v>
      </c>
      <c r="W323" s="2204">
        <v>0</v>
      </c>
      <c r="X323" s="1113">
        <v>0</v>
      </c>
      <c r="Y323" s="2204">
        <v>0</v>
      </c>
      <c r="Z323" s="1113">
        <v>0</v>
      </c>
      <c r="AA323" s="2204">
        <v>0</v>
      </c>
      <c r="AB323" s="1113">
        <v>0</v>
      </c>
      <c r="AC323" s="2204">
        <v>0</v>
      </c>
      <c r="AD323" s="1113">
        <v>0</v>
      </c>
      <c r="AE323" s="2204">
        <v>0</v>
      </c>
      <c r="AF323" s="1113">
        <v>0</v>
      </c>
      <c r="AG323" s="2204">
        <v>0</v>
      </c>
      <c r="AH323" s="1113">
        <v>0</v>
      </c>
      <c r="AI323" s="2204">
        <v>0</v>
      </c>
      <c r="AJ323" s="1113">
        <v>0</v>
      </c>
      <c r="AK323" s="2204">
        <v>0</v>
      </c>
      <c r="AL323" s="1113">
        <v>0</v>
      </c>
      <c r="AM323" s="2204">
        <v>0</v>
      </c>
      <c r="AN323" s="1113">
        <v>0</v>
      </c>
      <c r="AO323" s="2204">
        <v>0</v>
      </c>
      <c r="AP323" s="1113">
        <v>0</v>
      </c>
      <c r="AQ323" s="2203">
        <v>0</v>
      </c>
      <c r="AR323" s="2204">
        <v>0</v>
      </c>
      <c r="AS323" s="8">
        <v>0</v>
      </c>
      <c r="AT323" s="1110">
        <v>0</v>
      </c>
      <c r="AU323" s="8">
        <v>0</v>
      </c>
      <c r="AV323" s="1110">
        <v>0</v>
      </c>
      <c r="AW323" s="8">
        <v>0</v>
      </c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2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>
        <v>0</v>
      </c>
      <c r="G324" s="2451">
        <v>0</v>
      </c>
      <c r="H324" s="2241">
        <v>0</v>
      </c>
      <c r="I324" s="2451">
        <v>0</v>
      </c>
      <c r="J324" s="2241">
        <v>0</v>
      </c>
      <c r="K324" s="2452">
        <v>0</v>
      </c>
      <c r="L324" s="2241">
        <v>0</v>
      </c>
      <c r="M324" s="2345">
        <v>0</v>
      </c>
      <c r="N324" s="2241">
        <v>0</v>
      </c>
      <c r="O324" s="2452">
        <v>0</v>
      </c>
      <c r="P324" s="2241">
        <v>0</v>
      </c>
      <c r="Q324" s="2451">
        <v>0</v>
      </c>
      <c r="R324" s="2241">
        <v>0</v>
      </c>
      <c r="S324" s="2451">
        <v>0</v>
      </c>
      <c r="T324" s="2241">
        <v>0</v>
      </c>
      <c r="U324" s="2451">
        <v>0</v>
      </c>
      <c r="V324" s="2241">
        <v>0</v>
      </c>
      <c r="W324" s="2451">
        <v>0</v>
      </c>
      <c r="X324" s="2241">
        <v>0</v>
      </c>
      <c r="Y324" s="2451">
        <v>0</v>
      </c>
      <c r="Z324" s="2241">
        <v>0</v>
      </c>
      <c r="AA324" s="2451">
        <v>0</v>
      </c>
      <c r="AB324" s="2241">
        <v>0</v>
      </c>
      <c r="AC324" s="2451">
        <v>0</v>
      </c>
      <c r="AD324" s="2241">
        <v>0</v>
      </c>
      <c r="AE324" s="2451">
        <v>0</v>
      </c>
      <c r="AF324" s="2241">
        <v>0</v>
      </c>
      <c r="AG324" s="2451">
        <v>0</v>
      </c>
      <c r="AH324" s="2241">
        <v>0</v>
      </c>
      <c r="AI324" s="2451">
        <v>0</v>
      </c>
      <c r="AJ324" s="2241">
        <v>0</v>
      </c>
      <c r="AK324" s="2451">
        <v>0</v>
      </c>
      <c r="AL324" s="2241">
        <v>0</v>
      </c>
      <c r="AM324" s="2451">
        <v>0</v>
      </c>
      <c r="AN324" s="2241">
        <v>0</v>
      </c>
      <c r="AO324" s="2451">
        <v>0</v>
      </c>
      <c r="AP324" s="2241">
        <v>0</v>
      </c>
      <c r="AQ324" s="2453">
        <v>0</v>
      </c>
      <c r="AR324" s="2451">
        <v>0</v>
      </c>
      <c r="AS324" s="2452">
        <v>0</v>
      </c>
      <c r="AT324" s="2304">
        <v>0</v>
      </c>
      <c r="AU324" s="2452">
        <v>0</v>
      </c>
      <c r="AV324" s="2304">
        <v>0</v>
      </c>
      <c r="AW324" s="2452">
        <v>0</v>
      </c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19" t="s">
        <v>23</v>
      </c>
      <c r="B326" s="6512"/>
      <c r="C326" s="6903" t="s">
        <v>47</v>
      </c>
      <c r="D326" s="6903"/>
      <c r="E326" s="6903"/>
      <c r="F326" s="6948" t="s">
        <v>30</v>
      </c>
      <c r="G326" s="6955"/>
      <c r="H326" s="6955"/>
      <c r="I326" s="6955"/>
      <c r="J326" s="6955"/>
      <c r="K326" s="6955"/>
      <c r="L326" s="6955"/>
      <c r="M326" s="6955"/>
      <c r="N326" s="6955"/>
      <c r="O326" s="6955"/>
      <c r="P326" s="6955"/>
      <c r="Q326" s="6955"/>
      <c r="R326" s="6955"/>
      <c r="S326" s="6955"/>
      <c r="T326" s="6955"/>
      <c r="U326" s="6955"/>
      <c r="V326" s="6955"/>
      <c r="W326" s="6955"/>
      <c r="X326" s="6955"/>
      <c r="Y326" s="6955"/>
      <c r="Z326" s="6955"/>
      <c r="AA326" s="6955"/>
      <c r="AB326" s="6955"/>
      <c r="AC326" s="6955"/>
      <c r="AD326" s="6955"/>
      <c r="AE326" s="6955"/>
      <c r="AF326" s="6955"/>
      <c r="AG326" s="6956"/>
      <c r="AH326" s="6920" t="s">
        <v>48</v>
      </c>
      <c r="AI326" s="6512"/>
      <c r="AJ326" s="6926" t="s">
        <v>2</v>
      </c>
      <c r="AK326" s="6512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4"/>
      <c r="B327" s="6904"/>
      <c r="C327" s="6903"/>
      <c r="D327" s="6903"/>
      <c r="E327" s="6903"/>
      <c r="F327" s="6903" t="s">
        <v>4</v>
      </c>
      <c r="G327" s="6903"/>
      <c r="H327" s="6948" t="s">
        <v>5</v>
      </c>
      <c r="I327" s="6949"/>
      <c r="J327" s="6902" t="s">
        <v>6</v>
      </c>
      <c r="K327" s="6902"/>
      <c r="L327" s="6902" t="s">
        <v>7</v>
      </c>
      <c r="M327" s="6902"/>
      <c r="N327" s="6902" t="s">
        <v>8</v>
      </c>
      <c r="O327" s="6902"/>
      <c r="P327" s="6902" t="s">
        <v>9</v>
      </c>
      <c r="Q327" s="6902"/>
      <c r="R327" s="6902" t="s">
        <v>10</v>
      </c>
      <c r="S327" s="6902"/>
      <c r="T327" s="6902" t="s">
        <v>11</v>
      </c>
      <c r="U327" s="6902"/>
      <c r="V327" s="6902" t="s">
        <v>18</v>
      </c>
      <c r="W327" s="6902"/>
      <c r="X327" s="6902" t="s">
        <v>19</v>
      </c>
      <c r="Y327" s="6902"/>
      <c r="Z327" s="6902" t="s">
        <v>20</v>
      </c>
      <c r="AA327" s="6902"/>
      <c r="AB327" s="6902" t="s">
        <v>70</v>
      </c>
      <c r="AC327" s="6902"/>
      <c r="AD327" s="6902" t="s">
        <v>71</v>
      </c>
      <c r="AE327" s="6902"/>
      <c r="AF327" s="6902" t="s">
        <v>32</v>
      </c>
      <c r="AG327" s="6957"/>
      <c r="AH327" s="6922"/>
      <c r="AI327" s="6513"/>
      <c r="AJ327" s="6947"/>
      <c r="AK327" s="6904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1"/>
      <c r="B328" s="6513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7"/>
      <c r="AK328" s="651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6" t="s">
        <v>2065</v>
      </c>
      <c r="B329" s="6946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>
        <v>0</v>
      </c>
      <c r="G329" s="2417">
        <v>0</v>
      </c>
      <c r="H329" s="2349">
        <v>0</v>
      </c>
      <c r="I329" s="2417">
        <v>0</v>
      </c>
      <c r="J329" s="2349">
        <v>0</v>
      </c>
      <c r="K329" s="2417">
        <v>0</v>
      </c>
      <c r="L329" s="2349">
        <v>0</v>
      </c>
      <c r="M329" s="2417">
        <v>0</v>
      </c>
      <c r="N329" s="2349">
        <v>0</v>
      </c>
      <c r="O329" s="2417">
        <v>0</v>
      </c>
      <c r="P329" s="2349">
        <v>0</v>
      </c>
      <c r="Q329" s="2417">
        <v>0</v>
      </c>
      <c r="R329" s="2349">
        <v>0</v>
      </c>
      <c r="S329" s="2417">
        <v>0</v>
      </c>
      <c r="T329" s="2349">
        <v>0</v>
      </c>
      <c r="U329" s="2417">
        <v>0</v>
      </c>
      <c r="V329" s="2349">
        <v>0</v>
      </c>
      <c r="W329" s="2417">
        <v>0</v>
      </c>
      <c r="X329" s="2349">
        <v>0</v>
      </c>
      <c r="Y329" s="2417">
        <v>0</v>
      </c>
      <c r="Z329" s="2349">
        <v>0</v>
      </c>
      <c r="AA329" s="2417">
        <v>0</v>
      </c>
      <c r="AB329" s="2349">
        <v>0</v>
      </c>
      <c r="AC329" s="2417">
        <v>0</v>
      </c>
      <c r="AD329" s="2349">
        <v>0</v>
      </c>
      <c r="AE329" s="2417">
        <v>0</v>
      </c>
      <c r="AF329" s="2349">
        <v>0</v>
      </c>
      <c r="AG329" s="2448">
        <v>0</v>
      </c>
      <c r="AH329" s="2417">
        <v>0</v>
      </c>
      <c r="AI329" s="2350">
        <v>0</v>
      </c>
      <c r="AJ329" s="2349">
        <v>0</v>
      </c>
      <c r="AK329" s="2350">
        <v>0</v>
      </c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6" t="s">
        <v>2067</v>
      </c>
      <c r="B330" s="6946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>
        <v>0</v>
      </c>
      <c r="G330" s="2417">
        <v>0</v>
      </c>
      <c r="H330" s="2349">
        <v>0</v>
      </c>
      <c r="I330" s="2417">
        <v>0</v>
      </c>
      <c r="J330" s="2349">
        <v>0</v>
      </c>
      <c r="K330" s="2417">
        <v>0</v>
      </c>
      <c r="L330" s="2349">
        <v>0</v>
      </c>
      <c r="M330" s="2417">
        <v>0</v>
      </c>
      <c r="N330" s="2349">
        <v>0</v>
      </c>
      <c r="O330" s="2417">
        <v>0</v>
      </c>
      <c r="P330" s="2349">
        <v>0</v>
      </c>
      <c r="Q330" s="2417">
        <v>0</v>
      </c>
      <c r="R330" s="2349">
        <v>0</v>
      </c>
      <c r="S330" s="2417">
        <v>0</v>
      </c>
      <c r="T330" s="2349">
        <v>0</v>
      </c>
      <c r="U330" s="2417">
        <v>0</v>
      </c>
      <c r="V330" s="2349">
        <v>0</v>
      </c>
      <c r="W330" s="2417">
        <v>0</v>
      </c>
      <c r="X330" s="2349">
        <v>0</v>
      </c>
      <c r="Y330" s="2417">
        <v>0</v>
      </c>
      <c r="Z330" s="2349">
        <v>0</v>
      </c>
      <c r="AA330" s="2417">
        <v>0</v>
      </c>
      <c r="AB330" s="2349">
        <v>0</v>
      </c>
      <c r="AC330" s="2417">
        <v>0</v>
      </c>
      <c r="AD330" s="2349">
        <v>0</v>
      </c>
      <c r="AE330" s="2417">
        <v>0</v>
      </c>
      <c r="AF330" s="2349">
        <v>0</v>
      </c>
      <c r="AG330" s="2448">
        <v>0</v>
      </c>
      <c r="AH330" s="2417">
        <v>0</v>
      </c>
      <c r="AI330" s="2350">
        <v>0</v>
      </c>
      <c r="AJ330" s="2349">
        <v>0</v>
      </c>
      <c r="AK330" s="2350">
        <v>0</v>
      </c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6" t="s">
        <v>2076</v>
      </c>
      <c r="B331" s="6946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>
        <v>0</v>
      </c>
      <c r="G331" s="2417">
        <v>0</v>
      </c>
      <c r="H331" s="2349">
        <v>0</v>
      </c>
      <c r="I331" s="2417">
        <v>0</v>
      </c>
      <c r="J331" s="2349">
        <v>0</v>
      </c>
      <c r="K331" s="2417">
        <v>0</v>
      </c>
      <c r="L331" s="2349">
        <v>0</v>
      </c>
      <c r="M331" s="2417">
        <v>0</v>
      </c>
      <c r="N331" s="2349">
        <v>0</v>
      </c>
      <c r="O331" s="2417">
        <v>0</v>
      </c>
      <c r="P331" s="2349">
        <v>0</v>
      </c>
      <c r="Q331" s="2417">
        <v>0</v>
      </c>
      <c r="R331" s="2349">
        <v>0</v>
      </c>
      <c r="S331" s="2417">
        <v>0</v>
      </c>
      <c r="T331" s="2349">
        <v>0</v>
      </c>
      <c r="U331" s="2417">
        <v>0</v>
      </c>
      <c r="V331" s="2349">
        <v>0</v>
      </c>
      <c r="W331" s="2417">
        <v>0</v>
      </c>
      <c r="X331" s="2349">
        <v>0</v>
      </c>
      <c r="Y331" s="2417">
        <v>0</v>
      </c>
      <c r="Z331" s="2349">
        <v>0</v>
      </c>
      <c r="AA331" s="2417">
        <v>0</v>
      </c>
      <c r="AB331" s="2349">
        <v>0</v>
      </c>
      <c r="AC331" s="2417">
        <v>0</v>
      </c>
      <c r="AD331" s="2349">
        <v>0</v>
      </c>
      <c r="AE331" s="2417">
        <v>0</v>
      </c>
      <c r="AF331" s="2349">
        <v>0</v>
      </c>
      <c r="AG331" s="2448">
        <v>0</v>
      </c>
      <c r="AH331" s="2417">
        <v>0</v>
      </c>
      <c r="AI331" s="2350">
        <v>0</v>
      </c>
      <c r="AJ331" s="2349">
        <v>0</v>
      </c>
      <c r="AK331" s="2350">
        <v>0</v>
      </c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5" t="s">
        <v>58</v>
      </c>
      <c r="B333" s="6937" t="s">
        <v>59</v>
      </c>
      <c r="C333" s="6938"/>
      <c r="D333" s="6939"/>
      <c r="E333" s="6940" t="s">
        <v>30</v>
      </c>
      <c r="F333" s="6941"/>
      <c r="G333" s="6941"/>
      <c r="H333" s="6941"/>
      <c r="I333" s="6941"/>
      <c r="J333" s="6941"/>
      <c r="K333" s="6941"/>
      <c r="L333" s="6941"/>
      <c r="M333" s="6941"/>
      <c r="N333" s="2811"/>
      <c r="O333" s="6512" t="s">
        <v>2</v>
      </c>
      <c r="P333" s="6512" t="s">
        <v>3</v>
      </c>
      <c r="Q333" s="6942" t="s">
        <v>48</v>
      </c>
      <c r="R333" s="6943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6"/>
      <c r="B334" s="6921"/>
      <c r="C334" s="6922"/>
      <c r="D334" s="6513"/>
      <c r="E334" s="6900" t="s">
        <v>36</v>
      </c>
      <c r="F334" s="6901"/>
      <c r="G334" s="6900" t="s">
        <v>37</v>
      </c>
      <c r="H334" s="6901"/>
      <c r="I334" s="6900" t="s">
        <v>38</v>
      </c>
      <c r="J334" s="6901"/>
      <c r="K334" s="6900" t="s">
        <v>4</v>
      </c>
      <c r="L334" s="6901"/>
      <c r="M334" s="6900" t="s">
        <v>5</v>
      </c>
      <c r="N334" s="6909"/>
      <c r="O334" s="6904"/>
      <c r="P334" s="6904"/>
      <c r="Q334" s="6944"/>
      <c r="R334" s="6945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7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3"/>
      <c r="P335" s="6513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>
        <v>0</v>
      </c>
      <c r="F336" s="2318">
        <v>0</v>
      </c>
      <c r="G336" s="2209">
        <v>0</v>
      </c>
      <c r="H336" s="2318">
        <v>0</v>
      </c>
      <c r="I336" s="2209">
        <v>0</v>
      </c>
      <c r="J336" s="2422">
        <v>0</v>
      </c>
      <c r="K336" s="2209">
        <v>0</v>
      </c>
      <c r="L336" s="2422">
        <v>0</v>
      </c>
      <c r="M336" s="2455">
        <v>0</v>
      </c>
      <c r="N336" s="2329">
        <v>0</v>
      </c>
      <c r="O336" s="2318">
        <v>0</v>
      </c>
      <c r="P336" s="2318">
        <v>0</v>
      </c>
      <c r="Q336" s="2318">
        <v>0</v>
      </c>
      <c r="R336" s="2318">
        <v>0</v>
      </c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0</v>
      </c>
      <c r="C337" s="2456">
        <f>SUM(E337+G337+I337+K337+M337)</f>
        <v>0</v>
      </c>
      <c r="D337" s="2457">
        <f>SUM(F337+H337+J337+L337+N337)</f>
        <v>0</v>
      </c>
      <c r="E337" s="2241">
        <v>0</v>
      </c>
      <c r="F337" s="2452">
        <v>0</v>
      </c>
      <c r="G337" s="2241">
        <v>0</v>
      </c>
      <c r="H337" s="2458">
        <v>0</v>
      </c>
      <c r="I337" s="2241">
        <v>0</v>
      </c>
      <c r="J337" s="2452">
        <v>0</v>
      </c>
      <c r="K337" s="2241">
        <v>0</v>
      </c>
      <c r="L337" s="2452">
        <v>0</v>
      </c>
      <c r="M337" s="2345">
        <v>0</v>
      </c>
      <c r="N337" s="2247">
        <v>0</v>
      </c>
      <c r="O337" s="2452">
        <v>0</v>
      </c>
      <c r="P337" s="2452">
        <v>0</v>
      </c>
      <c r="Q337" s="2452">
        <v>0</v>
      </c>
      <c r="R337" s="2452">
        <v>0</v>
      </c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5" t="s">
        <v>58</v>
      </c>
      <c r="B339" s="6905" t="s">
        <v>2077</v>
      </c>
      <c r="C339" s="6902" t="s">
        <v>59</v>
      </c>
      <c r="D339" s="6902"/>
      <c r="E339" s="6902"/>
      <c r="F339" s="6932" t="s">
        <v>30</v>
      </c>
      <c r="G339" s="6933"/>
      <c r="H339" s="6933"/>
      <c r="I339" s="6933"/>
      <c r="J339" s="6933"/>
      <c r="K339" s="6933"/>
      <c r="L339" s="6933"/>
      <c r="M339" s="6933"/>
      <c r="N339" s="6933"/>
      <c r="O339" s="6933"/>
      <c r="P339" s="6933"/>
      <c r="Q339" s="6933"/>
      <c r="R339" s="6933"/>
      <c r="S339" s="6933"/>
      <c r="T339" s="6933"/>
      <c r="U339" s="6933"/>
      <c r="V339" s="6933"/>
      <c r="W339" s="6933"/>
      <c r="X339" s="6933"/>
      <c r="Y339" s="6933"/>
      <c r="Z339" s="6933"/>
      <c r="AA339" s="6933"/>
      <c r="AB339" s="6933"/>
      <c r="AC339" s="6933"/>
      <c r="AD339" s="6933"/>
      <c r="AE339" s="6933"/>
      <c r="AF339" s="6933"/>
      <c r="AG339" s="6934"/>
      <c r="AH339" s="6935" t="s">
        <v>2</v>
      </c>
      <c r="AI339" s="6512" t="s">
        <v>3</v>
      </c>
      <c r="AJ339" s="6900" t="s">
        <v>2078</v>
      </c>
      <c r="AK339" s="6908"/>
      <c r="AL339" s="6901"/>
      <c r="AM339" s="6905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6"/>
      <c r="B340" s="6906"/>
      <c r="C340" s="6902"/>
      <c r="D340" s="6902"/>
      <c r="E340" s="6902"/>
      <c r="F340" s="6900" t="s">
        <v>4</v>
      </c>
      <c r="G340" s="6901"/>
      <c r="H340" s="6900" t="s">
        <v>5</v>
      </c>
      <c r="I340" s="6901"/>
      <c r="J340" s="6900" t="s">
        <v>6</v>
      </c>
      <c r="K340" s="6901"/>
      <c r="L340" s="6900" t="s">
        <v>7</v>
      </c>
      <c r="M340" s="6901"/>
      <c r="N340" s="6900" t="s">
        <v>8</v>
      </c>
      <c r="O340" s="6901"/>
      <c r="P340" s="6900" t="s">
        <v>9</v>
      </c>
      <c r="Q340" s="6901"/>
      <c r="R340" s="6900" t="s">
        <v>10</v>
      </c>
      <c r="S340" s="6901"/>
      <c r="T340" s="6900" t="s">
        <v>11</v>
      </c>
      <c r="U340" s="6901"/>
      <c r="V340" s="6900" t="s">
        <v>18</v>
      </c>
      <c r="W340" s="6901"/>
      <c r="X340" s="6900" t="s">
        <v>19</v>
      </c>
      <c r="Y340" s="6901"/>
      <c r="Z340" s="6900" t="s">
        <v>20</v>
      </c>
      <c r="AA340" s="6901"/>
      <c r="AB340" s="6900" t="s">
        <v>70</v>
      </c>
      <c r="AC340" s="6901"/>
      <c r="AD340" s="6900" t="s">
        <v>71</v>
      </c>
      <c r="AE340" s="6901"/>
      <c r="AF340" s="6900" t="s">
        <v>32</v>
      </c>
      <c r="AG340" s="6909"/>
      <c r="AH340" s="6936"/>
      <c r="AI340" s="6904"/>
      <c r="AJ340" s="6926" t="s">
        <v>2080</v>
      </c>
      <c r="AK340" s="6928" t="s">
        <v>60</v>
      </c>
      <c r="AL340" s="6930" t="s">
        <v>2081</v>
      </c>
      <c r="AM340" s="6906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7"/>
      <c r="B341" s="6907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29"/>
      <c r="AI341" s="6513"/>
      <c r="AJ341" s="6927"/>
      <c r="AK341" s="6929"/>
      <c r="AL341" s="6931"/>
      <c r="AM341" s="6907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0" t="s">
        <v>2082</v>
      </c>
      <c r="B342" s="2206" t="s">
        <v>2083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209">
        <v>0</v>
      </c>
      <c r="G342" s="2318">
        <v>0</v>
      </c>
      <c r="H342" s="2209">
        <v>0</v>
      </c>
      <c r="I342" s="2318">
        <v>0</v>
      </c>
      <c r="J342" s="2209">
        <v>0</v>
      </c>
      <c r="K342" s="2318">
        <v>0</v>
      </c>
      <c r="L342" s="2209">
        <v>0</v>
      </c>
      <c r="M342" s="2318">
        <v>0</v>
      </c>
      <c r="N342" s="2209">
        <v>0</v>
      </c>
      <c r="O342" s="2318">
        <v>0</v>
      </c>
      <c r="P342" s="2209">
        <v>0</v>
      </c>
      <c r="Q342" s="2318">
        <v>0</v>
      </c>
      <c r="R342" s="2209">
        <v>0</v>
      </c>
      <c r="S342" s="2318">
        <v>0</v>
      </c>
      <c r="T342" s="2209">
        <v>0</v>
      </c>
      <c r="U342" s="2318">
        <v>0</v>
      </c>
      <c r="V342" s="2209">
        <v>0</v>
      </c>
      <c r="W342" s="2318">
        <v>0</v>
      </c>
      <c r="X342" s="2209">
        <v>0</v>
      </c>
      <c r="Y342" s="2318">
        <v>0</v>
      </c>
      <c r="Z342" s="2209">
        <v>0</v>
      </c>
      <c r="AA342" s="2318">
        <v>0</v>
      </c>
      <c r="AB342" s="2209">
        <v>0</v>
      </c>
      <c r="AC342" s="2318">
        <v>0</v>
      </c>
      <c r="AD342" s="2209">
        <v>0</v>
      </c>
      <c r="AE342" s="2318">
        <v>0</v>
      </c>
      <c r="AF342" s="2209">
        <v>0</v>
      </c>
      <c r="AG342" s="2289">
        <v>0</v>
      </c>
      <c r="AH342" s="2321">
        <v>0</v>
      </c>
      <c r="AI342" s="2422">
        <v>0</v>
      </c>
      <c r="AJ342" s="2395">
        <v>0</v>
      </c>
      <c r="AK342" s="2321">
        <v>0</v>
      </c>
      <c r="AL342" s="2422">
        <v>0</v>
      </c>
      <c r="AM342" s="2422">
        <v>0</v>
      </c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1"/>
      <c r="B343" s="1767" t="s">
        <v>2084</v>
      </c>
      <c r="C343" s="2460">
        <f t="shared" ref="C343:C351" si="258">SUM(D343+E343)</f>
        <v>0</v>
      </c>
      <c r="D343" s="2460">
        <f t="shared" ref="D343:E351" si="259">SUM(F343+H343+J343+L343+N343+P343+R343+T343+V343+X343+Z343+AB343+AD343+AF343)</f>
        <v>0</v>
      </c>
      <c r="E343" s="2460">
        <f t="shared" si="259"/>
        <v>0</v>
      </c>
      <c r="F343" s="1113">
        <v>0</v>
      </c>
      <c r="G343" s="8">
        <v>0</v>
      </c>
      <c r="H343" s="1113">
        <v>0</v>
      </c>
      <c r="I343" s="8">
        <v>0</v>
      </c>
      <c r="J343" s="1113">
        <v>0</v>
      </c>
      <c r="K343" s="8">
        <v>0</v>
      </c>
      <c r="L343" s="1113">
        <v>0</v>
      </c>
      <c r="M343" s="8">
        <v>0</v>
      </c>
      <c r="N343" s="1113">
        <v>0</v>
      </c>
      <c r="O343" s="8">
        <v>0</v>
      </c>
      <c r="P343" s="1113">
        <v>0</v>
      </c>
      <c r="Q343" s="8">
        <v>0</v>
      </c>
      <c r="R343" s="1113">
        <v>0</v>
      </c>
      <c r="S343" s="8">
        <v>0</v>
      </c>
      <c r="T343" s="1113">
        <v>0</v>
      </c>
      <c r="U343" s="8">
        <v>0</v>
      </c>
      <c r="V343" s="1113">
        <v>0</v>
      </c>
      <c r="W343" s="8">
        <v>0</v>
      </c>
      <c r="X343" s="1113">
        <v>0</v>
      </c>
      <c r="Y343" s="8">
        <v>0</v>
      </c>
      <c r="Z343" s="1113">
        <v>0</v>
      </c>
      <c r="AA343" s="8">
        <v>0</v>
      </c>
      <c r="AB343" s="1113">
        <v>0</v>
      </c>
      <c r="AC343" s="8">
        <v>0</v>
      </c>
      <c r="AD343" s="1113">
        <v>0</v>
      </c>
      <c r="AE343" s="8">
        <v>0</v>
      </c>
      <c r="AF343" s="1113">
        <v>0</v>
      </c>
      <c r="AG343" s="2203">
        <v>0</v>
      </c>
      <c r="AH343" s="1476">
        <v>0</v>
      </c>
      <c r="AI343" s="1117">
        <v>0</v>
      </c>
      <c r="AJ343" s="2204">
        <v>0</v>
      </c>
      <c r="AK343" s="1476">
        <v>0</v>
      </c>
      <c r="AL343" s="1117">
        <v>0</v>
      </c>
      <c r="AM343" s="1117">
        <v>0</v>
      </c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2"/>
      <c r="B344" s="2461" t="s">
        <v>2085</v>
      </c>
      <c r="C344" s="2462">
        <f t="shared" si="258"/>
        <v>0</v>
      </c>
      <c r="D344" s="2462">
        <f t="shared" si="259"/>
        <v>0</v>
      </c>
      <c r="E344" s="2462">
        <f t="shared" si="259"/>
        <v>0</v>
      </c>
      <c r="F344" s="3">
        <v>0</v>
      </c>
      <c r="G344" s="12">
        <v>0</v>
      </c>
      <c r="H344" s="3">
        <v>0</v>
      </c>
      <c r="I344" s="12">
        <v>0</v>
      </c>
      <c r="J344" s="3">
        <v>0</v>
      </c>
      <c r="K344" s="12">
        <v>0</v>
      </c>
      <c r="L344" s="3">
        <v>0</v>
      </c>
      <c r="M344" s="12">
        <v>0</v>
      </c>
      <c r="N344" s="3">
        <v>0</v>
      </c>
      <c r="O344" s="12">
        <v>0</v>
      </c>
      <c r="P344" s="3">
        <v>0</v>
      </c>
      <c r="Q344" s="12">
        <v>0</v>
      </c>
      <c r="R344" s="3">
        <v>0</v>
      </c>
      <c r="S344" s="12">
        <v>0</v>
      </c>
      <c r="T344" s="3">
        <v>0</v>
      </c>
      <c r="U344" s="12">
        <v>0</v>
      </c>
      <c r="V344" s="3">
        <v>0</v>
      </c>
      <c r="W344" s="12">
        <v>0</v>
      </c>
      <c r="X344" s="3">
        <v>0</v>
      </c>
      <c r="Y344" s="12">
        <v>0</v>
      </c>
      <c r="Z344" s="3">
        <v>0</v>
      </c>
      <c r="AA344" s="12">
        <v>0</v>
      </c>
      <c r="AB344" s="3">
        <v>0</v>
      </c>
      <c r="AC344" s="12">
        <v>0</v>
      </c>
      <c r="AD344" s="3">
        <v>0</v>
      </c>
      <c r="AE344" s="12">
        <v>0</v>
      </c>
      <c r="AF344" s="3">
        <v>0</v>
      </c>
      <c r="AG344" s="1766">
        <v>0</v>
      </c>
      <c r="AH344" s="4">
        <v>0</v>
      </c>
      <c r="AI344" s="6">
        <v>0</v>
      </c>
      <c r="AJ344" s="21">
        <v>0</v>
      </c>
      <c r="AK344" s="4">
        <v>0</v>
      </c>
      <c r="AL344" s="6">
        <v>0</v>
      </c>
      <c r="AM344" s="6">
        <v>0</v>
      </c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0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>
        <v>0</v>
      </c>
      <c r="G345" s="1107">
        <v>0</v>
      </c>
      <c r="H345" s="2201">
        <v>0</v>
      </c>
      <c r="I345" s="1107">
        <v>0</v>
      </c>
      <c r="J345" s="2201">
        <v>0</v>
      </c>
      <c r="K345" s="1107">
        <v>0</v>
      </c>
      <c r="L345" s="2201">
        <v>0</v>
      </c>
      <c r="M345" s="1107">
        <v>0</v>
      </c>
      <c r="N345" s="2201">
        <v>0</v>
      </c>
      <c r="O345" s="1107">
        <v>0</v>
      </c>
      <c r="P345" s="2201">
        <v>0</v>
      </c>
      <c r="Q345" s="1107">
        <v>0</v>
      </c>
      <c r="R345" s="2201">
        <v>0</v>
      </c>
      <c r="S345" s="1107">
        <v>0</v>
      </c>
      <c r="T345" s="2201">
        <v>0</v>
      </c>
      <c r="U345" s="1107">
        <v>0</v>
      </c>
      <c r="V345" s="2201">
        <v>0</v>
      </c>
      <c r="W345" s="1107">
        <v>0</v>
      </c>
      <c r="X345" s="2201">
        <v>0</v>
      </c>
      <c r="Y345" s="1107">
        <v>0</v>
      </c>
      <c r="Z345" s="2201">
        <v>0</v>
      </c>
      <c r="AA345" s="1107">
        <v>0</v>
      </c>
      <c r="AB345" s="2201">
        <v>0</v>
      </c>
      <c r="AC345" s="1107">
        <v>0</v>
      </c>
      <c r="AD345" s="2201">
        <v>0</v>
      </c>
      <c r="AE345" s="1107">
        <v>0</v>
      </c>
      <c r="AF345" s="2201">
        <v>0</v>
      </c>
      <c r="AG345" s="2202">
        <v>0</v>
      </c>
      <c r="AH345" s="1487">
        <v>0</v>
      </c>
      <c r="AI345" s="1320">
        <v>0</v>
      </c>
      <c r="AJ345" s="1120">
        <v>0</v>
      </c>
      <c r="AK345" s="1487">
        <v>0</v>
      </c>
      <c r="AL345" s="1320">
        <v>0</v>
      </c>
      <c r="AM345" s="1320">
        <v>0</v>
      </c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1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>
        <v>0</v>
      </c>
      <c r="G346" s="8">
        <v>0</v>
      </c>
      <c r="H346" s="1113">
        <v>0</v>
      </c>
      <c r="I346" s="8">
        <v>0</v>
      </c>
      <c r="J346" s="1113">
        <v>0</v>
      </c>
      <c r="K346" s="8">
        <v>0</v>
      </c>
      <c r="L346" s="1113">
        <v>0</v>
      </c>
      <c r="M346" s="8">
        <v>0</v>
      </c>
      <c r="N346" s="1113">
        <v>0</v>
      </c>
      <c r="O346" s="8">
        <v>0</v>
      </c>
      <c r="P346" s="1113">
        <v>0</v>
      </c>
      <c r="Q346" s="8">
        <v>0</v>
      </c>
      <c r="R346" s="1113">
        <v>0</v>
      </c>
      <c r="S346" s="8">
        <v>0</v>
      </c>
      <c r="T346" s="1113">
        <v>0</v>
      </c>
      <c r="U346" s="8">
        <v>0</v>
      </c>
      <c r="V346" s="1113">
        <v>0</v>
      </c>
      <c r="W346" s="8">
        <v>0</v>
      </c>
      <c r="X346" s="1113">
        <v>0</v>
      </c>
      <c r="Y346" s="8">
        <v>0</v>
      </c>
      <c r="Z346" s="1113">
        <v>0</v>
      </c>
      <c r="AA346" s="8">
        <v>0</v>
      </c>
      <c r="AB346" s="1113">
        <v>0</v>
      </c>
      <c r="AC346" s="8">
        <v>0</v>
      </c>
      <c r="AD346" s="1113">
        <v>0</v>
      </c>
      <c r="AE346" s="8">
        <v>0</v>
      </c>
      <c r="AF346" s="1113">
        <v>0</v>
      </c>
      <c r="AG346" s="2203">
        <v>0</v>
      </c>
      <c r="AH346" s="1476">
        <v>0</v>
      </c>
      <c r="AI346" s="1117">
        <v>0</v>
      </c>
      <c r="AJ346" s="2204">
        <v>0</v>
      </c>
      <c r="AK346" s="1476">
        <v>0</v>
      </c>
      <c r="AL346" s="1117">
        <v>0</v>
      </c>
      <c r="AM346" s="1117">
        <v>0</v>
      </c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2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>
        <v>0</v>
      </c>
      <c r="G347" s="2452">
        <v>0</v>
      </c>
      <c r="H347" s="2241">
        <v>0</v>
      </c>
      <c r="I347" s="2452">
        <v>0</v>
      </c>
      <c r="J347" s="2241">
        <v>0</v>
      </c>
      <c r="K347" s="2452">
        <v>0</v>
      </c>
      <c r="L347" s="2241">
        <v>0</v>
      </c>
      <c r="M347" s="2452">
        <v>0</v>
      </c>
      <c r="N347" s="2241">
        <v>0</v>
      </c>
      <c r="O347" s="2452">
        <v>0</v>
      </c>
      <c r="P347" s="2241">
        <v>0</v>
      </c>
      <c r="Q347" s="2452">
        <v>0</v>
      </c>
      <c r="R347" s="2241">
        <v>0</v>
      </c>
      <c r="S347" s="2452">
        <v>0</v>
      </c>
      <c r="T347" s="2241">
        <v>0</v>
      </c>
      <c r="U347" s="2452">
        <v>0</v>
      </c>
      <c r="V347" s="2241">
        <v>0</v>
      </c>
      <c r="W347" s="2452">
        <v>0</v>
      </c>
      <c r="X347" s="2241">
        <v>0</v>
      </c>
      <c r="Y347" s="2452">
        <v>0</v>
      </c>
      <c r="Z347" s="2241">
        <v>0</v>
      </c>
      <c r="AA347" s="2452">
        <v>0</v>
      </c>
      <c r="AB347" s="2241">
        <v>0</v>
      </c>
      <c r="AC347" s="2452">
        <v>0</v>
      </c>
      <c r="AD347" s="2241">
        <v>0</v>
      </c>
      <c r="AE347" s="2452">
        <v>0</v>
      </c>
      <c r="AF347" s="2241">
        <v>0</v>
      </c>
      <c r="AG347" s="2453">
        <v>0</v>
      </c>
      <c r="AH347" s="4">
        <v>0</v>
      </c>
      <c r="AI347" s="6">
        <v>0</v>
      </c>
      <c r="AJ347" s="21">
        <v>0</v>
      </c>
      <c r="AK347" s="4">
        <v>0</v>
      </c>
      <c r="AL347" s="6">
        <v>0</v>
      </c>
      <c r="AM347" s="6">
        <v>0</v>
      </c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3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>
        <v>0</v>
      </c>
      <c r="G348" s="1107">
        <v>0</v>
      </c>
      <c r="H348" s="2201">
        <v>0</v>
      </c>
      <c r="I348" s="1107">
        <v>0</v>
      </c>
      <c r="J348" s="2201">
        <v>0</v>
      </c>
      <c r="K348" s="1107">
        <v>0</v>
      </c>
      <c r="L348" s="2201">
        <v>0</v>
      </c>
      <c r="M348" s="1107">
        <v>0</v>
      </c>
      <c r="N348" s="2201">
        <v>0</v>
      </c>
      <c r="O348" s="1107">
        <v>0</v>
      </c>
      <c r="P348" s="2201">
        <v>0</v>
      </c>
      <c r="Q348" s="1107">
        <v>0</v>
      </c>
      <c r="R348" s="2201">
        <v>0</v>
      </c>
      <c r="S348" s="1107">
        <v>0</v>
      </c>
      <c r="T348" s="2201">
        <v>0</v>
      </c>
      <c r="U348" s="1107">
        <v>0</v>
      </c>
      <c r="V348" s="2201">
        <v>0</v>
      </c>
      <c r="W348" s="1107">
        <v>0</v>
      </c>
      <c r="X348" s="2201">
        <v>0</v>
      </c>
      <c r="Y348" s="1107">
        <v>0</v>
      </c>
      <c r="Z348" s="2201">
        <v>0</v>
      </c>
      <c r="AA348" s="1107">
        <v>0</v>
      </c>
      <c r="AB348" s="2201">
        <v>0</v>
      </c>
      <c r="AC348" s="1107">
        <v>0</v>
      </c>
      <c r="AD348" s="2201">
        <v>0</v>
      </c>
      <c r="AE348" s="1107">
        <v>0</v>
      </c>
      <c r="AF348" s="2201">
        <v>0</v>
      </c>
      <c r="AG348" s="2202">
        <v>0</v>
      </c>
      <c r="AH348" s="1487">
        <v>0</v>
      </c>
      <c r="AI348" s="1320">
        <v>0</v>
      </c>
      <c r="AJ348" s="1120">
        <v>0</v>
      </c>
      <c r="AK348" s="1487">
        <v>0</v>
      </c>
      <c r="AL348" s="1320">
        <v>0</v>
      </c>
      <c r="AM348" s="1320">
        <v>0</v>
      </c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4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>
        <v>0</v>
      </c>
      <c r="G349" s="8">
        <v>0</v>
      </c>
      <c r="H349" s="1113">
        <v>0</v>
      </c>
      <c r="I349" s="8">
        <v>0</v>
      </c>
      <c r="J349" s="1113">
        <v>0</v>
      </c>
      <c r="K349" s="8">
        <v>0</v>
      </c>
      <c r="L349" s="1113">
        <v>0</v>
      </c>
      <c r="M349" s="8">
        <v>0</v>
      </c>
      <c r="N349" s="1113">
        <v>0</v>
      </c>
      <c r="O349" s="8">
        <v>0</v>
      </c>
      <c r="P349" s="1113">
        <v>0</v>
      </c>
      <c r="Q349" s="8">
        <v>0</v>
      </c>
      <c r="R349" s="1113">
        <v>0</v>
      </c>
      <c r="S349" s="8">
        <v>0</v>
      </c>
      <c r="T349" s="1113">
        <v>0</v>
      </c>
      <c r="U349" s="8">
        <v>0</v>
      </c>
      <c r="V349" s="1113">
        <v>0</v>
      </c>
      <c r="W349" s="8">
        <v>0</v>
      </c>
      <c r="X349" s="1113">
        <v>0</v>
      </c>
      <c r="Y349" s="8">
        <v>0</v>
      </c>
      <c r="Z349" s="1113">
        <v>0</v>
      </c>
      <c r="AA349" s="8">
        <v>0</v>
      </c>
      <c r="AB349" s="1113">
        <v>0</v>
      </c>
      <c r="AC349" s="8">
        <v>0</v>
      </c>
      <c r="AD349" s="1113">
        <v>0</v>
      </c>
      <c r="AE349" s="8">
        <v>0</v>
      </c>
      <c r="AF349" s="1113">
        <v>0</v>
      </c>
      <c r="AG349" s="2203">
        <v>0</v>
      </c>
      <c r="AH349" s="1476">
        <v>0</v>
      </c>
      <c r="AI349" s="1117">
        <v>0</v>
      </c>
      <c r="AJ349" s="2204">
        <v>0</v>
      </c>
      <c r="AK349" s="1476">
        <v>0</v>
      </c>
      <c r="AL349" s="1117">
        <v>0</v>
      </c>
      <c r="AM349" s="1117">
        <v>0</v>
      </c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4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>
        <v>0</v>
      </c>
      <c r="G350" s="8">
        <v>0</v>
      </c>
      <c r="H350" s="1113">
        <v>0</v>
      </c>
      <c r="I350" s="8">
        <v>0</v>
      </c>
      <c r="J350" s="1113">
        <v>0</v>
      </c>
      <c r="K350" s="8">
        <v>0</v>
      </c>
      <c r="L350" s="1113">
        <v>0</v>
      </c>
      <c r="M350" s="8">
        <v>0</v>
      </c>
      <c r="N350" s="1113">
        <v>0</v>
      </c>
      <c r="O350" s="8">
        <v>0</v>
      </c>
      <c r="P350" s="1113">
        <v>0</v>
      </c>
      <c r="Q350" s="8">
        <v>0</v>
      </c>
      <c r="R350" s="1113">
        <v>0</v>
      </c>
      <c r="S350" s="8">
        <v>0</v>
      </c>
      <c r="T350" s="1113">
        <v>0</v>
      </c>
      <c r="U350" s="8">
        <v>0</v>
      </c>
      <c r="V350" s="1113">
        <v>0</v>
      </c>
      <c r="W350" s="8">
        <v>0</v>
      </c>
      <c r="X350" s="1113">
        <v>0</v>
      </c>
      <c r="Y350" s="8">
        <v>0</v>
      </c>
      <c r="Z350" s="1113">
        <v>0</v>
      </c>
      <c r="AA350" s="8">
        <v>0</v>
      </c>
      <c r="AB350" s="1113">
        <v>0</v>
      </c>
      <c r="AC350" s="8">
        <v>0</v>
      </c>
      <c r="AD350" s="1113">
        <v>0</v>
      </c>
      <c r="AE350" s="8">
        <v>0</v>
      </c>
      <c r="AF350" s="1113">
        <v>0</v>
      </c>
      <c r="AG350" s="2203">
        <v>0</v>
      </c>
      <c r="AH350" s="1476">
        <v>0</v>
      </c>
      <c r="AI350" s="1117">
        <v>0</v>
      </c>
      <c r="AJ350" s="2204">
        <v>0</v>
      </c>
      <c r="AK350" s="1476">
        <v>0</v>
      </c>
      <c r="AL350" s="1117">
        <v>0</v>
      </c>
      <c r="AM350" s="1117">
        <v>0</v>
      </c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5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>
        <v>0</v>
      </c>
      <c r="G351" s="2452">
        <v>0</v>
      </c>
      <c r="H351" s="2241">
        <v>0</v>
      </c>
      <c r="I351" s="2452">
        <v>0</v>
      </c>
      <c r="J351" s="2241">
        <v>0</v>
      </c>
      <c r="K351" s="2452">
        <v>0</v>
      </c>
      <c r="L351" s="2241">
        <v>0</v>
      </c>
      <c r="M351" s="2452">
        <v>0</v>
      </c>
      <c r="N351" s="2241">
        <v>0</v>
      </c>
      <c r="O351" s="2452">
        <v>0</v>
      </c>
      <c r="P351" s="2241">
        <v>0</v>
      </c>
      <c r="Q351" s="2452">
        <v>0</v>
      </c>
      <c r="R351" s="2241">
        <v>0</v>
      </c>
      <c r="S351" s="2452">
        <v>0</v>
      </c>
      <c r="T351" s="2241">
        <v>0</v>
      </c>
      <c r="U351" s="2452">
        <v>0</v>
      </c>
      <c r="V351" s="2241">
        <v>0</v>
      </c>
      <c r="W351" s="2452">
        <v>0</v>
      </c>
      <c r="X351" s="2241">
        <v>0</v>
      </c>
      <c r="Y351" s="2452">
        <v>0</v>
      </c>
      <c r="Z351" s="2241">
        <v>0</v>
      </c>
      <c r="AA351" s="2452">
        <v>0</v>
      </c>
      <c r="AB351" s="2241">
        <v>0</v>
      </c>
      <c r="AC351" s="2452">
        <v>0</v>
      </c>
      <c r="AD351" s="2241">
        <v>0</v>
      </c>
      <c r="AE351" s="2452">
        <v>0</v>
      </c>
      <c r="AF351" s="2241">
        <v>0</v>
      </c>
      <c r="AG351" s="2453">
        <v>0</v>
      </c>
      <c r="AH351" s="2242">
        <v>0</v>
      </c>
      <c r="AI351" s="2458">
        <v>0</v>
      </c>
      <c r="AJ351" s="2451">
        <v>0</v>
      </c>
      <c r="AK351" s="2242">
        <v>0</v>
      </c>
      <c r="AL351" s="2458">
        <v>0</v>
      </c>
      <c r="AM351" s="2458">
        <v>0</v>
      </c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6" t="s">
        <v>58</v>
      </c>
      <c r="B354" s="6916" t="s">
        <v>61</v>
      </c>
      <c r="C354" s="6919" t="s">
        <v>59</v>
      </c>
      <c r="D354" s="6920"/>
      <c r="E354" s="6512"/>
      <c r="F354" s="6923" t="s">
        <v>30</v>
      </c>
      <c r="G354" s="6924"/>
      <c r="H354" s="6924"/>
      <c r="I354" s="6924"/>
      <c r="J354" s="6924"/>
      <c r="K354" s="6924"/>
      <c r="L354" s="6924"/>
      <c r="M354" s="6924"/>
      <c r="N354" s="6924"/>
      <c r="O354" s="6924"/>
      <c r="P354" s="6924"/>
      <c r="Q354" s="6924"/>
      <c r="R354" s="6924"/>
      <c r="S354" s="6924"/>
      <c r="T354" s="6924"/>
      <c r="U354" s="6924"/>
      <c r="V354" s="6924"/>
      <c r="W354" s="6924"/>
      <c r="X354" s="6924"/>
      <c r="Y354" s="6924"/>
      <c r="Z354" s="6924"/>
      <c r="AA354" s="6924"/>
      <c r="AB354" s="6924"/>
      <c r="AC354" s="6924"/>
      <c r="AD354" s="6924"/>
      <c r="AE354" s="6924"/>
      <c r="AF354" s="6924"/>
      <c r="AG354" s="6924"/>
      <c r="AH354" s="6924"/>
      <c r="AI354" s="6924"/>
      <c r="AJ354" s="6924"/>
      <c r="AK354" s="6924"/>
      <c r="AL354" s="6924"/>
      <c r="AM354" s="6925"/>
      <c r="AN354" s="6512" t="s">
        <v>1390</v>
      </c>
      <c r="AO354" s="6905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7"/>
      <c r="B355" s="6917"/>
      <c r="C355" s="6921"/>
      <c r="D355" s="6922"/>
      <c r="E355" s="6513"/>
      <c r="F355" s="6900" t="s">
        <v>36</v>
      </c>
      <c r="G355" s="6901"/>
      <c r="H355" s="6900" t="s">
        <v>37</v>
      </c>
      <c r="I355" s="6901"/>
      <c r="J355" s="6900" t="s">
        <v>38</v>
      </c>
      <c r="K355" s="6901"/>
      <c r="L355" s="6900" t="s">
        <v>4</v>
      </c>
      <c r="M355" s="6901"/>
      <c r="N355" s="6900" t="s">
        <v>5</v>
      </c>
      <c r="O355" s="6901"/>
      <c r="P355" s="6908" t="s">
        <v>6</v>
      </c>
      <c r="Q355" s="6901"/>
      <c r="R355" s="6900" t="s">
        <v>7</v>
      </c>
      <c r="S355" s="6901"/>
      <c r="T355" s="6900" t="s">
        <v>8</v>
      </c>
      <c r="U355" s="6901"/>
      <c r="V355" s="6900" t="s">
        <v>9</v>
      </c>
      <c r="W355" s="6901"/>
      <c r="X355" s="6900" t="s">
        <v>10</v>
      </c>
      <c r="Y355" s="6901"/>
      <c r="Z355" s="6900" t="s">
        <v>11</v>
      </c>
      <c r="AA355" s="6901"/>
      <c r="AB355" s="6900" t="s">
        <v>18</v>
      </c>
      <c r="AC355" s="6901"/>
      <c r="AD355" s="6900" t="s">
        <v>19</v>
      </c>
      <c r="AE355" s="6901"/>
      <c r="AF355" s="6900" t="s">
        <v>20</v>
      </c>
      <c r="AG355" s="6901"/>
      <c r="AH355" s="6900" t="s">
        <v>70</v>
      </c>
      <c r="AI355" s="6901"/>
      <c r="AJ355" s="6900" t="s">
        <v>71</v>
      </c>
      <c r="AK355" s="6901"/>
      <c r="AL355" s="6900" t="s">
        <v>32</v>
      </c>
      <c r="AM355" s="6909"/>
      <c r="AN355" s="6904"/>
      <c r="AO355" s="6906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8"/>
      <c r="B356" s="6918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3"/>
      <c r="AO356" s="6907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5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>
        <v>0</v>
      </c>
      <c r="G357" s="2422">
        <v>0</v>
      </c>
      <c r="H357" s="2209">
        <v>0</v>
      </c>
      <c r="I357" s="2422">
        <v>0</v>
      </c>
      <c r="J357" s="2209">
        <v>0</v>
      </c>
      <c r="K357" s="2422">
        <v>0</v>
      </c>
      <c r="L357" s="2209">
        <v>0</v>
      </c>
      <c r="M357" s="2422">
        <v>0</v>
      </c>
      <c r="N357" s="2209">
        <v>0</v>
      </c>
      <c r="O357" s="2422">
        <v>0</v>
      </c>
      <c r="P357" s="2209">
        <v>0</v>
      </c>
      <c r="Q357" s="2422">
        <v>0</v>
      </c>
      <c r="R357" s="2209">
        <v>0</v>
      </c>
      <c r="S357" s="2422">
        <v>0</v>
      </c>
      <c r="T357" s="2209">
        <v>0</v>
      </c>
      <c r="U357" s="2422">
        <v>0</v>
      </c>
      <c r="V357" s="2209">
        <v>0</v>
      </c>
      <c r="W357" s="2422">
        <v>0</v>
      </c>
      <c r="X357" s="2209">
        <v>0</v>
      </c>
      <c r="Y357" s="2422">
        <v>0</v>
      </c>
      <c r="Z357" s="2209">
        <v>0</v>
      </c>
      <c r="AA357" s="2422">
        <v>0</v>
      </c>
      <c r="AB357" s="2209">
        <v>0</v>
      </c>
      <c r="AC357" s="2422">
        <v>0</v>
      </c>
      <c r="AD357" s="2209">
        <v>0</v>
      </c>
      <c r="AE357" s="2422">
        <v>0</v>
      </c>
      <c r="AF357" s="2209">
        <v>0</v>
      </c>
      <c r="AG357" s="2422">
        <v>0</v>
      </c>
      <c r="AH357" s="2209">
        <v>0</v>
      </c>
      <c r="AI357" s="2422">
        <v>0</v>
      </c>
      <c r="AJ357" s="2209">
        <v>0</v>
      </c>
      <c r="AK357" s="2422">
        <v>0</v>
      </c>
      <c r="AL357" s="2209">
        <v>0</v>
      </c>
      <c r="AM357" s="2329">
        <v>0</v>
      </c>
      <c r="AN357" s="2318">
        <v>0</v>
      </c>
      <c r="AO357" s="2255">
        <v>0</v>
      </c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6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>
        <v>0</v>
      </c>
      <c r="G358" s="1320">
        <v>0</v>
      </c>
      <c r="H358" s="2201">
        <v>0</v>
      </c>
      <c r="I358" s="1320">
        <v>0</v>
      </c>
      <c r="J358" s="2201">
        <v>0</v>
      </c>
      <c r="K358" s="1320">
        <v>0</v>
      </c>
      <c r="L358" s="2201">
        <v>0</v>
      </c>
      <c r="M358" s="1320">
        <v>0</v>
      </c>
      <c r="N358" s="2201">
        <v>0</v>
      </c>
      <c r="O358" s="1320">
        <v>0</v>
      </c>
      <c r="P358" s="2201">
        <v>0</v>
      </c>
      <c r="Q358" s="1320">
        <v>0</v>
      </c>
      <c r="R358" s="2201">
        <v>0</v>
      </c>
      <c r="S358" s="1320">
        <v>0</v>
      </c>
      <c r="T358" s="2201">
        <v>0</v>
      </c>
      <c r="U358" s="1320">
        <v>0</v>
      </c>
      <c r="V358" s="2201">
        <v>0</v>
      </c>
      <c r="W358" s="1320">
        <v>0</v>
      </c>
      <c r="X358" s="2201">
        <v>0</v>
      </c>
      <c r="Y358" s="1320">
        <v>0</v>
      </c>
      <c r="Z358" s="2201">
        <v>0</v>
      </c>
      <c r="AA358" s="1320">
        <v>0</v>
      </c>
      <c r="AB358" s="2201">
        <v>0</v>
      </c>
      <c r="AC358" s="1320">
        <v>0</v>
      </c>
      <c r="AD358" s="2201">
        <v>0</v>
      </c>
      <c r="AE358" s="1320">
        <v>0</v>
      </c>
      <c r="AF358" s="2201">
        <v>0</v>
      </c>
      <c r="AG358" s="1320">
        <v>0</v>
      </c>
      <c r="AH358" s="2201">
        <v>0</v>
      </c>
      <c r="AI358" s="1320">
        <v>0</v>
      </c>
      <c r="AJ358" s="2201">
        <v>0</v>
      </c>
      <c r="AK358" s="1320">
        <v>0</v>
      </c>
      <c r="AL358" s="2201">
        <v>0</v>
      </c>
      <c r="AM358" s="1322">
        <v>0</v>
      </c>
      <c r="AN358" s="1107">
        <v>0</v>
      </c>
      <c r="AO358" s="1761">
        <v>0</v>
      </c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7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>
        <v>0</v>
      </c>
      <c r="G359" s="1117">
        <v>0</v>
      </c>
      <c r="H359" s="1113">
        <v>0</v>
      </c>
      <c r="I359" s="1117">
        <v>0</v>
      </c>
      <c r="J359" s="1113">
        <v>0</v>
      </c>
      <c r="K359" s="1117">
        <v>0</v>
      </c>
      <c r="L359" s="1113">
        <v>0</v>
      </c>
      <c r="M359" s="1117">
        <v>0</v>
      </c>
      <c r="N359" s="1113">
        <v>0</v>
      </c>
      <c r="O359" s="1117">
        <v>0</v>
      </c>
      <c r="P359" s="1113">
        <v>0</v>
      </c>
      <c r="Q359" s="1117">
        <v>0</v>
      </c>
      <c r="R359" s="1113">
        <v>0</v>
      </c>
      <c r="S359" s="1117">
        <v>0</v>
      </c>
      <c r="T359" s="1113">
        <v>0</v>
      </c>
      <c r="U359" s="1117">
        <v>0</v>
      </c>
      <c r="V359" s="1113">
        <v>0</v>
      </c>
      <c r="W359" s="1117">
        <v>0</v>
      </c>
      <c r="X359" s="1113">
        <v>0</v>
      </c>
      <c r="Y359" s="1117">
        <v>0</v>
      </c>
      <c r="Z359" s="1113">
        <v>0</v>
      </c>
      <c r="AA359" s="1117">
        <v>0</v>
      </c>
      <c r="AB359" s="1113">
        <v>0</v>
      </c>
      <c r="AC359" s="1117">
        <v>0</v>
      </c>
      <c r="AD359" s="1113">
        <v>0</v>
      </c>
      <c r="AE359" s="1117">
        <v>0</v>
      </c>
      <c r="AF359" s="1113">
        <v>0</v>
      </c>
      <c r="AG359" s="1117">
        <v>0</v>
      </c>
      <c r="AH359" s="1113">
        <v>0</v>
      </c>
      <c r="AI359" s="1117">
        <v>0</v>
      </c>
      <c r="AJ359" s="1113">
        <v>0</v>
      </c>
      <c r="AK359" s="1117">
        <v>0</v>
      </c>
      <c r="AL359" s="1113">
        <v>0</v>
      </c>
      <c r="AM359" s="1118">
        <v>0</v>
      </c>
      <c r="AN359" s="8">
        <v>0</v>
      </c>
      <c r="AO359" s="1110">
        <v>0</v>
      </c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898" t="s">
        <v>24</v>
      </c>
      <c r="B360" s="6899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2" t="s">
        <v>2097</v>
      </c>
      <c r="B362" s="6902" t="s">
        <v>63</v>
      </c>
      <c r="C362" s="6902" t="s">
        <v>2098</v>
      </c>
      <c r="D362" s="6902"/>
      <c r="E362" s="6902"/>
      <c r="F362" s="6902"/>
      <c r="G362" s="6902"/>
      <c r="H362" s="6902"/>
      <c r="I362" s="6902"/>
      <c r="J362" s="6902"/>
      <c r="K362" s="6903" t="s">
        <v>2099</v>
      </c>
      <c r="L362" s="6903"/>
      <c r="M362" s="6903"/>
      <c r="N362" s="6903"/>
      <c r="O362" s="6903"/>
      <c r="P362" s="6902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2"/>
      <c r="B363" s="6902"/>
      <c r="C363" s="6902" t="s">
        <v>2101</v>
      </c>
      <c r="D363" s="6902" t="s">
        <v>2102</v>
      </c>
      <c r="E363" s="6902" t="s">
        <v>2103</v>
      </c>
      <c r="F363" s="6902" t="s">
        <v>2104</v>
      </c>
      <c r="G363" s="6902" t="s">
        <v>2105</v>
      </c>
      <c r="H363" s="6902"/>
      <c r="I363" s="6902"/>
      <c r="J363" s="6902"/>
      <c r="K363" s="6902" t="s">
        <v>2106</v>
      </c>
      <c r="L363" s="6902" t="s">
        <v>2107</v>
      </c>
      <c r="M363" s="6902" t="s">
        <v>2108</v>
      </c>
      <c r="N363" s="6902" t="s">
        <v>2109</v>
      </c>
      <c r="O363" s="6902" t="s">
        <v>2110</v>
      </c>
      <c r="P363" s="6902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2"/>
      <c r="B364" s="6902"/>
      <c r="C364" s="6902"/>
      <c r="D364" s="6902"/>
      <c r="E364" s="6902"/>
      <c r="F364" s="6902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2"/>
      <c r="L364" s="6902"/>
      <c r="M364" s="6902"/>
      <c r="N364" s="6902"/>
      <c r="O364" s="6902"/>
      <c r="P364" s="6902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>
        <v>0</v>
      </c>
      <c r="E365" s="2255">
        <v>0</v>
      </c>
      <c r="F365" s="2255">
        <v>0</v>
      </c>
      <c r="G365" s="2255">
        <v>0</v>
      </c>
      <c r="H365" s="2255">
        <v>0</v>
      </c>
      <c r="I365" s="2255">
        <v>0</v>
      </c>
      <c r="J365" s="2255">
        <v>0</v>
      </c>
      <c r="K365" s="2255">
        <v>0</v>
      </c>
      <c r="L365" s="2255">
        <v>0</v>
      </c>
      <c r="M365" s="2255">
        <v>0</v>
      </c>
      <c r="N365" s="2255">
        <v>0</v>
      </c>
      <c r="O365" s="2255">
        <v>0</v>
      </c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>
        <v>0</v>
      </c>
      <c r="D366" s="1110">
        <v>0</v>
      </c>
      <c r="E366" s="1110">
        <v>0</v>
      </c>
      <c r="F366" s="1110">
        <v>0</v>
      </c>
      <c r="G366" s="1110">
        <v>0</v>
      </c>
      <c r="H366" s="1110">
        <v>0</v>
      </c>
      <c r="I366" s="1110">
        <v>0</v>
      </c>
      <c r="J366" s="1110">
        <v>0</v>
      </c>
      <c r="K366" s="1110">
        <v>0</v>
      </c>
      <c r="L366" s="1110">
        <v>0</v>
      </c>
      <c r="M366" s="1110">
        <v>0</v>
      </c>
      <c r="N366" s="1110">
        <v>0</v>
      </c>
      <c r="O366" s="1110">
        <v>0</v>
      </c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>
        <v>0</v>
      </c>
      <c r="D367" s="4060">
        <v>0</v>
      </c>
      <c r="E367" s="1110">
        <v>0</v>
      </c>
      <c r="F367" s="1110">
        <v>0</v>
      </c>
      <c r="G367" s="1110">
        <v>0</v>
      </c>
      <c r="H367" s="1110">
        <v>0</v>
      </c>
      <c r="I367" s="1110">
        <v>0</v>
      </c>
      <c r="J367" s="1110">
        <v>0</v>
      </c>
      <c r="K367" s="1110">
        <v>0</v>
      </c>
      <c r="L367" s="1110">
        <v>0</v>
      </c>
      <c r="M367" s="1110">
        <v>0</v>
      </c>
      <c r="N367" s="1110">
        <v>0</v>
      </c>
      <c r="O367" s="1110">
        <v>0</v>
      </c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75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E113" sqref="E1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22" x14ac:dyDescent="0.25">
      <c r="A4" s="779" t="str">
        <f>CONCATENATE("MES: ",NOMBRE!B6," - ","( ",NOMBRE!C6,NOMBRE!D6," )")</f>
        <v>MES: ENERO - ( 01 )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0" t="s">
        <v>64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3" t="s">
        <v>58</v>
      </c>
      <c r="B9" s="7143" t="s">
        <v>61</v>
      </c>
      <c r="C9" s="7160" t="s">
        <v>59</v>
      </c>
      <c r="D9" s="7161"/>
      <c r="E9" s="7122"/>
      <c r="F9" s="7158" t="s">
        <v>66</v>
      </c>
      <c r="G9" s="7164"/>
      <c r="H9" s="7164"/>
      <c r="I9" s="7164"/>
      <c r="J9" s="7164"/>
      <c r="K9" s="7164"/>
      <c r="L9" s="7164"/>
      <c r="M9" s="7164"/>
      <c r="N9" s="7164"/>
      <c r="O9" s="7164"/>
      <c r="P9" s="7164"/>
      <c r="Q9" s="7164"/>
      <c r="R9" s="7164"/>
      <c r="S9" s="7164"/>
      <c r="T9" s="7164"/>
      <c r="U9" s="7164"/>
      <c r="V9" s="7164"/>
      <c r="W9" s="7164"/>
      <c r="X9" s="7164"/>
      <c r="Y9" s="7164"/>
      <c r="Z9" s="7164"/>
      <c r="AA9" s="7164"/>
      <c r="AB9" s="7164"/>
      <c r="AC9" s="7164"/>
      <c r="AD9" s="7164"/>
      <c r="AE9" s="7164"/>
      <c r="AF9" s="7164"/>
      <c r="AG9" s="7164"/>
      <c r="AH9" s="7164"/>
      <c r="AI9" s="7164"/>
      <c r="AJ9" s="7164"/>
      <c r="AK9" s="7164"/>
      <c r="AL9" s="7164"/>
      <c r="AM9" s="7165"/>
      <c r="AN9" s="7122" t="s">
        <v>67</v>
      </c>
      <c r="AO9" s="7122" t="s">
        <v>49</v>
      </c>
      <c r="AP9" s="7122" t="s">
        <v>45</v>
      </c>
      <c r="AQ9" s="7122" t="s">
        <v>2</v>
      </c>
      <c r="AR9" s="7122" t="s">
        <v>3</v>
      </c>
      <c r="AS9" s="7122" t="s">
        <v>68</v>
      </c>
      <c r="AT9" s="7155" t="s">
        <v>69</v>
      </c>
      <c r="AU9" s="7209"/>
    </row>
    <row r="10" spans="1:122" x14ac:dyDescent="0.25">
      <c r="A10" s="7144"/>
      <c r="B10" s="7144"/>
      <c r="C10" s="7212"/>
      <c r="D10" s="7053"/>
      <c r="E10" s="7184"/>
      <c r="F10" s="7158" t="s">
        <v>36</v>
      </c>
      <c r="G10" s="7159"/>
      <c r="H10" s="7158" t="s">
        <v>37</v>
      </c>
      <c r="I10" s="7159"/>
      <c r="J10" s="7158" t="s">
        <v>38</v>
      </c>
      <c r="K10" s="7159"/>
      <c r="L10" s="7158" t="s">
        <v>4</v>
      </c>
      <c r="M10" s="7159"/>
      <c r="N10" s="7158" t="s">
        <v>5</v>
      </c>
      <c r="O10" s="7159"/>
      <c r="P10" s="7146" t="s">
        <v>6</v>
      </c>
      <c r="Q10" s="7148"/>
      <c r="R10" s="7146" t="s">
        <v>7</v>
      </c>
      <c r="S10" s="7148"/>
      <c r="T10" s="7146" t="s">
        <v>8</v>
      </c>
      <c r="U10" s="7148"/>
      <c r="V10" s="7146" t="s">
        <v>9</v>
      </c>
      <c r="W10" s="7148"/>
      <c r="X10" s="7146" t="s">
        <v>10</v>
      </c>
      <c r="Y10" s="7148"/>
      <c r="Z10" s="7146" t="s">
        <v>11</v>
      </c>
      <c r="AA10" s="7148"/>
      <c r="AB10" s="7146" t="s">
        <v>18</v>
      </c>
      <c r="AC10" s="7148"/>
      <c r="AD10" s="7146" t="s">
        <v>19</v>
      </c>
      <c r="AE10" s="7148"/>
      <c r="AF10" s="7146" t="s">
        <v>20</v>
      </c>
      <c r="AG10" s="7148"/>
      <c r="AH10" s="7146" t="s">
        <v>70</v>
      </c>
      <c r="AI10" s="7148"/>
      <c r="AJ10" s="7146" t="s">
        <v>71</v>
      </c>
      <c r="AK10" s="7148"/>
      <c r="AL10" s="7146" t="s">
        <v>72</v>
      </c>
      <c r="AM10" s="7166"/>
      <c r="AN10" s="6904"/>
      <c r="AO10" s="6904"/>
      <c r="AP10" s="6904"/>
      <c r="AQ10" s="6904"/>
      <c r="AR10" s="6904"/>
      <c r="AS10" s="6904"/>
      <c r="AT10" s="7205" t="s">
        <v>41</v>
      </c>
      <c r="AU10" s="7206" t="s">
        <v>42</v>
      </c>
    </row>
    <row r="11" spans="1:122" ht="22.5" customHeight="1" x14ac:dyDescent="0.25">
      <c r="A11" s="7211"/>
      <c r="B11" s="7211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4"/>
      <c r="AO11" s="7184"/>
      <c r="AP11" s="7184"/>
      <c r="AQ11" s="7184"/>
      <c r="AR11" s="7184"/>
      <c r="AS11" s="7184"/>
      <c r="AT11" s="7205"/>
      <c r="AU11" s="7206"/>
    </row>
    <row r="12" spans="1:122" ht="15" customHeight="1" x14ac:dyDescent="0.25">
      <c r="A12" s="7198" t="s">
        <v>73</v>
      </c>
      <c r="B12" s="5007" t="s">
        <v>74</v>
      </c>
      <c r="C12" s="5008">
        <f>SUM(D12+E12)</f>
        <v>32</v>
      </c>
      <c r="D12" s="5009">
        <f>SUM(F12+H12+J12+L12+N12+P12+R12+T12+V12+X12+Z12+AB12+AD12+AF12+AH12+AJ12+AL12)</f>
        <v>4</v>
      </c>
      <c r="E12" s="5010">
        <f>SUM(G12+I12+K12+M12+O12+Q12+S12+U12+W12+Y12+AA12+AC12+AE12+AG12+AI12+AK12+AM12)</f>
        <v>28</v>
      </c>
      <c r="F12" s="5011">
        <v>0</v>
      </c>
      <c r="G12" s="5012">
        <v>0</v>
      </c>
      <c r="H12" s="5011">
        <v>0</v>
      </c>
      <c r="I12" s="5012">
        <v>0</v>
      </c>
      <c r="J12" s="5011">
        <v>0</v>
      </c>
      <c r="K12" s="5013">
        <v>1</v>
      </c>
      <c r="L12" s="5011">
        <v>0</v>
      </c>
      <c r="M12" s="5013">
        <v>4</v>
      </c>
      <c r="N12" s="5011">
        <v>0</v>
      </c>
      <c r="O12" s="5013">
        <v>1</v>
      </c>
      <c r="P12" s="5011">
        <v>0</v>
      </c>
      <c r="Q12" s="5013">
        <v>1</v>
      </c>
      <c r="R12" s="5011">
        <v>0</v>
      </c>
      <c r="S12" s="5013">
        <v>1</v>
      </c>
      <c r="T12" s="5011">
        <v>0</v>
      </c>
      <c r="U12" s="5013">
        <v>2</v>
      </c>
      <c r="V12" s="5011">
        <v>1</v>
      </c>
      <c r="W12" s="5013">
        <v>0</v>
      </c>
      <c r="X12" s="5011">
        <v>0</v>
      </c>
      <c r="Y12" s="5013">
        <v>2</v>
      </c>
      <c r="Z12" s="5011">
        <v>1</v>
      </c>
      <c r="AA12" s="5013">
        <v>3</v>
      </c>
      <c r="AB12" s="5011">
        <v>0</v>
      </c>
      <c r="AC12" s="5013">
        <v>4</v>
      </c>
      <c r="AD12" s="5011">
        <v>0</v>
      </c>
      <c r="AE12" s="5013">
        <v>1</v>
      </c>
      <c r="AF12" s="5011">
        <v>0</v>
      </c>
      <c r="AG12" s="5013">
        <v>0</v>
      </c>
      <c r="AH12" s="5011">
        <v>0</v>
      </c>
      <c r="AI12" s="5013">
        <v>4</v>
      </c>
      <c r="AJ12" s="5011">
        <v>0</v>
      </c>
      <c r="AK12" s="5013">
        <v>1</v>
      </c>
      <c r="AL12" s="5014">
        <v>2</v>
      </c>
      <c r="AM12" s="5015">
        <v>3</v>
      </c>
      <c r="AN12" s="5012">
        <v>32</v>
      </c>
      <c r="AO12" s="5012">
        <v>0</v>
      </c>
      <c r="AP12" s="5012">
        <v>0</v>
      </c>
      <c r="AQ12" s="5012">
        <v>0</v>
      </c>
      <c r="AR12" s="5012">
        <v>0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3"/>
      <c r="B13" s="5016" t="s">
        <v>75</v>
      </c>
      <c r="C13" s="1622">
        <f t="shared" ref="C13:C26" si="0">SUM(D13+E13)</f>
        <v>58</v>
      </c>
      <c r="D13" s="5017">
        <f t="shared" ref="D13:E26" si="1">SUM(F13+H13+J13+L13+N13+P13+R13+T13+V13+X13+Z13+AB13+AD13+AF13+AH13+AJ13+AL13)</f>
        <v>23</v>
      </c>
      <c r="E13" s="5018">
        <f t="shared" si="1"/>
        <v>35</v>
      </c>
      <c r="F13" s="1113">
        <v>0</v>
      </c>
      <c r="G13" s="4060">
        <v>0</v>
      </c>
      <c r="H13" s="1113">
        <v>0</v>
      </c>
      <c r="I13" s="4060">
        <v>2</v>
      </c>
      <c r="J13" s="1113">
        <v>1</v>
      </c>
      <c r="K13" s="1117">
        <v>5</v>
      </c>
      <c r="L13" s="1113">
        <v>2</v>
      </c>
      <c r="M13" s="1117">
        <v>4</v>
      </c>
      <c r="N13" s="1113">
        <v>1</v>
      </c>
      <c r="O13" s="1117">
        <v>5</v>
      </c>
      <c r="P13" s="1113">
        <v>0</v>
      </c>
      <c r="Q13" s="1117">
        <v>3</v>
      </c>
      <c r="R13" s="1113">
        <v>4</v>
      </c>
      <c r="S13" s="1117">
        <v>0</v>
      </c>
      <c r="T13" s="1113">
        <v>1</v>
      </c>
      <c r="U13" s="1117">
        <v>3</v>
      </c>
      <c r="V13" s="1113">
        <v>1</v>
      </c>
      <c r="W13" s="1117">
        <v>1</v>
      </c>
      <c r="X13" s="1113">
        <v>2</v>
      </c>
      <c r="Y13" s="1117">
        <v>2</v>
      </c>
      <c r="Z13" s="1113">
        <v>2</v>
      </c>
      <c r="AA13" s="1117">
        <v>3</v>
      </c>
      <c r="AB13" s="1113">
        <v>2</v>
      </c>
      <c r="AC13" s="1117">
        <v>2</v>
      </c>
      <c r="AD13" s="1113">
        <v>3</v>
      </c>
      <c r="AE13" s="1117">
        <v>1</v>
      </c>
      <c r="AF13" s="1113">
        <v>3</v>
      </c>
      <c r="AG13" s="1117">
        <v>0</v>
      </c>
      <c r="AH13" s="1113">
        <v>0</v>
      </c>
      <c r="AI13" s="1117">
        <v>2</v>
      </c>
      <c r="AJ13" s="1113">
        <v>0</v>
      </c>
      <c r="AK13" s="1117">
        <v>2</v>
      </c>
      <c r="AL13" s="4535">
        <v>1</v>
      </c>
      <c r="AM13" s="1118">
        <v>0</v>
      </c>
      <c r="AN13" s="4060">
        <v>58</v>
      </c>
      <c r="AO13" s="4060">
        <v>0</v>
      </c>
      <c r="AP13" s="4060">
        <v>0</v>
      </c>
      <c r="AQ13" s="4060">
        <v>3</v>
      </c>
      <c r="AR13" s="4060">
        <v>1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3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>
        <v>0</v>
      </c>
      <c r="G14" s="4060">
        <v>0</v>
      </c>
      <c r="H14" s="1113">
        <v>0</v>
      </c>
      <c r="I14" s="4060">
        <v>0</v>
      </c>
      <c r="J14" s="1113">
        <v>0</v>
      </c>
      <c r="K14" s="1117">
        <v>0</v>
      </c>
      <c r="L14" s="1113">
        <v>0</v>
      </c>
      <c r="M14" s="1117">
        <v>0</v>
      </c>
      <c r="N14" s="1113">
        <v>0</v>
      </c>
      <c r="O14" s="1117">
        <v>0</v>
      </c>
      <c r="P14" s="1113">
        <v>0</v>
      </c>
      <c r="Q14" s="1117">
        <v>0</v>
      </c>
      <c r="R14" s="1113">
        <v>0</v>
      </c>
      <c r="S14" s="1117">
        <v>0</v>
      </c>
      <c r="T14" s="1113">
        <v>0</v>
      </c>
      <c r="U14" s="1117">
        <v>0</v>
      </c>
      <c r="V14" s="1113">
        <v>0</v>
      </c>
      <c r="W14" s="1117">
        <v>0</v>
      </c>
      <c r="X14" s="1113">
        <v>0</v>
      </c>
      <c r="Y14" s="1117">
        <v>0</v>
      </c>
      <c r="Z14" s="1113">
        <v>0</v>
      </c>
      <c r="AA14" s="1117">
        <v>0</v>
      </c>
      <c r="AB14" s="1113">
        <v>0</v>
      </c>
      <c r="AC14" s="1117">
        <v>0</v>
      </c>
      <c r="AD14" s="1113">
        <v>0</v>
      </c>
      <c r="AE14" s="1117">
        <v>0</v>
      </c>
      <c r="AF14" s="1113">
        <v>0</v>
      </c>
      <c r="AG14" s="1117">
        <v>0</v>
      </c>
      <c r="AH14" s="1113">
        <v>0</v>
      </c>
      <c r="AI14" s="1117">
        <v>0</v>
      </c>
      <c r="AJ14" s="1113">
        <v>0</v>
      </c>
      <c r="AK14" s="1117">
        <v>0</v>
      </c>
      <c r="AL14" s="4535">
        <v>0</v>
      </c>
      <c r="AM14" s="1118">
        <v>0</v>
      </c>
      <c r="AN14" s="4060">
        <v>0</v>
      </c>
      <c r="AO14" s="4060">
        <v>0</v>
      </c>
      <c r="AP14" s="4060">
        <v>0</v>
      </c>
      <c r="AQ14" s="4060">
        <v>0</v>
      </c>
      <c r="AR14" s="4060">
        <v>0</v>
      </c>
      <c r="AS14" s="4060">
        <v>0</v>
      </c>
      <c r="AT14" s="4059">
        <v>0</v>
      </c>
      <c r="AU14" s="4074">
        <v>0</v>
      </c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3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>
        <v>0</v>
      </c>
      <c r="G15" s="4060">
        <v>0</v>
      </c>
      <c r="H15" s="1113">
        <v>0</v>
      </c>
      <c r="I15" s="4060">
        <v>0</v>
      </c>
      <c r="J15" s="1113">
        <v>0</v>
      </c>
      <c r="K15" s="1117">
        <v>0</v>
      </c>
      <c r="L15" s="1113">
        <v>0</v>
      </c>
      <c r="M15" s="1117">
        <v>0</v>
      </c>
      <c r="N15" s="1113">
        <v>0</v>
      </c>
      <c r="O15" s="1117">
        <v>0</v>
      </c>
      <c r="P15" s="1113">
        <v>0</v>
      </c>
      <c r="Q15" s="1117">
        <v>0</v>
      </c>
      <c r="R15" s="1113">
        <v>0</v>
      </c>
      <c r="S15" s="1117">
        <v>0</v>
      </c>
      <c r="T15" s="1113">
        <v>0</v>
      </c>
      <c r="U15" s="1117">
        <v>0</v>
      </c>
      <c r="V15" s="1113">
        <v>0</v>
      </c>
      <c r="W15" s="1117">
        <v>0</v>
      </c>
      <c r="X15" s="1113">
        <v>0</v>
      </c>
      <c r="Y15" s="1117">
        <v>0</v>
      </c>
      <c r="Z15" s="1113">
        <v>0</v>
      </c>
      <c r="AA15" s="1117">
        <v>0</v>
      </c>
      <c r="AB15" s="1113">
        <v>0</v>
      </c>
      <c r="AC15" s="1117">
        <v>0</v>
      </c>
      <c r="AD15" s="1113">
        <v>0</v>
      </c>
      <c r="AE15" s="1117">
        <v>0</v>
      </c>
      <c r="AF15" s="1113">
        <v>0</v>
      </c>
      <c r="AG15" s="1117">
        <v>0</v>
      </c>
      <c r="AH15" s="1113">
        <v>0</v>
      </c>
      <c r="AI15" s="1117">
        <v>0</v>
      </c>
      <c r="AJ15" s="1113">
        <v>0</v>
      </c>
      <c r="AK15" s="1117">
        <v>0</v>
      </c>
      <c r="AL15" s="4535">
        <v>0</v>
      </c>
      <c r="AM15" s="1118">
        <v>0</v>
      </c>
      <c r="AN15" s="4060">
        <v>0</v>
      </c>
      <c r="AO15" s="4060">
        <v>0</v>
      </c>
      <c r="AP15" s="4060">
        <v>0</v>
      </c>
      <c r="AQ15" s="4060">
        <v>0</v>
      </c>
      <c r="AR15" s="4060">
        <v>0</v>
      </c>
      <c r="AS15" s="4060">
        <v>0</v>
      </c>
      <c r="AT15" s="4059">
        <v>0</v>
      </c>
      <c r="AU15" s="4074">
        <v>0</v>
      </c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3"/>
      <c r="B16" s="5016" t="s">
        <v>62</v>
      </c>
      <c r="C16" s="1622">
        <f t="shared" si="0"/>
        <v>1</v>
      </c>
      <c r="D16" s="5019">
        <f t="shared" si="1"/>
        <v>0</v>
      </c>
      <c r="E16" s="5018">
        <f t="shared" si="1"/>
        <v>1</v>
      </c>
      <c r="F16" s="1113">
        <v>0</v>
      </c>
      <c r="G16" s="4060">
        <v>0</v>
      </c>
      <c r="H16" s="1113">
        <v>0</v>
      </c>
      <c r="I16" s="4060">
        <v>0</v>
      </c>
      <c r="J16" s="1113">
        <v>0</v>
      </c>
      <c r="K16" s="1117">
        <v>0</v>
      </c>
      <c r="L16" s="1113">
        <v>0</v>
      </c>
      <c r="M16" s="1117">
        <v>0</v>
      </c>
      <c r="N16" s="1113">
        <v>0</v>
      </c>
      <c r="O16" s="1117">
        <v>0</v>
      </c>
      <c r="P16" s="1113">
        <v>0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1</v>
      </c>
      <c r="Z16" s="1113">
        <v>0</v>
      </c>
      <c r="AA16" s="1117">
        <v>0</v>
      </c>
      <c r="AB16" s="1113">
        <v>0</v>
      </c>
      <c r="AC16" s="1117">
        <v>0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0</v>
      </c>
      <c r="AN16" s="4060">
        <v>1</v>
      </c>
      <c r="AO16" s="4060">
        <v>0</v>
      </c>
      <c r="AP16" s="4060">
        <v>0</v>
      </c>
      <c r="AQ16" s="4060">
        <v>0</v>
      </c>
      <c r="AR16" s="4060">
        <v>0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3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>
        <v>0</v>
      </c>
      <c r="G17" s="4060">
        <v>0</v>
      </c>
      <c r="H17" s="1113">
        <v>0</v>
      </c>
      <c r="I17" s="4060">
        <v>0</v>
      </c>
      <c r="J17" s="1113">
        <v>0</v>
      </c>
      <c r="K17" s="1117">
        <v>0</v>
      </c>
      <c r="L17" s="1113">
        <v>0</v>
      </c>
      <c r="M17" s="1117">
        <v>0</v>
      </c>
      <c r="N17" s="1113">
        <v>0</v>
      </c>
      <c r="O17" s="1117">
        <v>0</v>
      </c>
      <c r="P17" s="1113">
        <v>0</v>
      </c>
      <c r="Q17" s="1117">
        <v>0</v>
      </c>
      <c r="R17" s="1113">
        <v>0</v>
      </c>
      <c r="S17" s="1117">
        <v>0</v>
      </c>
      <c r="T17" s="1113">
        <v>0</v>
      </c>
      <c r="U17" s="1117">
        <v>0</v>
      </c>
      <c r="V17" s="1113">
        <v>0</v>
      </c>
      <c r="W17" s="1117">
        <v>0</v>
      </c>
      <c r="X17" s="1113">
        <v>0</v>
      </c>
      <c r="Y17" s="1117">
        <v>0</v>
      </c>
      <c r="Z17" s="1113">
        <v>0</v>
      </c>
      <c r="AA17" s="1117">
        <v>0</v>
      </c>
      <c r="AB17" s="1113">
        <v>0</v>
      </c>
      <c r="AC17" s="1117">
        <v>0</v>
      </c>
      <c r="AD17" s="1113">
        <v>0</v>
      </c>
      <c r="AE17" s="1117">
        <v>0</v>
      </c>
      <c r="AF17" s="1113">
        <v>0</v>
      </c>
      <c r="AG17" s="1117">
        <v>0</v>
      </c>
      <c r="AH17" s="1113">
        <v>0</v>
      </c>
      <c r="AI17" s="1117">
        <v>0</v>
      </c>
      <c r="AJ17" s="1113">
        <v>0</v>
      </c>
      <c r="AK17" s="1117">
        <v>0</v>
      </c>
      <c r="AL17" s="4535">
        <v>0</v>
      </c>
      <c r="AM17" s="1118">
        <v>0</v>
      </c>
      <c r="AN17" s="4060">
        <v>0</v>
      </c>
      <c r="AO17" s="4060">
        <v>0</v>
      </c>
      <c r="AP17" s="4060">
        <v>0</v>
      </c>
      <c r="AQ17" s="4060">
        <v>0</v>
      </c>
      <c r="AR17" s="4060">
        <v>0</v>
      </c>
      <c r="AS17" s="4060">
        <v>0</v>
      </c>
      <c r="AT17" s="4059">
        <v>0</v>
      </c>
      <c r="AU17" s="4074">
        <v>0</v>
      </c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3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>
        <v>0</v>
      </c>
      <c r="G18" s="11">
        <v>0</v>
      </c>
      <c r="H18" s="9">
        <v>0</v>
      </c>
      <c r="I18" s="11">
        <v>0</v>
      </c>
      <c r="J18" s="9">
        <v>0</v>
      </c>
      <c r="K18" s="25">
        <v>0</v>
      </c>
      <c r="L18" s="9">
        <v>0</v>
      </c>
      <c r="M18" s="25">
        <v>0</v>
      </c>
      <c r="N18" s="9">
        <v>0</v>
      </c>
      <c r="O18" s="25">
        <v>0</v>
      </c>
      <c r="P18" s="9">
        <v>0</v>
      </c>
      <c r="Q18" s="25">
        <v>0</v>
      </c>
      <c r="R18" s="9">
        <v>0</v>
      </c>
      <c r="S18" s="25">
        <v>0</v>
      </c>
      <c r="T18" s="9">
        <v>0</v>
      </c>
      <c r="U18" s="25">
        <v>0</v>
      </c>
      <c r="V18" s="9">
        <v>0</v>
      </c>
      <c r="W18" s="25">
        <v>0</v>
      </c>
      <c r="X18" s="9">
        <v>0</v>
      </c>
      <c r="Y18" s="25">
        <v>0</v>
      </c>
      <c r="Z18" s="9">
        <v>0</v>
      </c>
      <c r="AA18" s="25">
        <v>0</v>
      </c>
      <c r="AB18" s="9">
        <v>0</v>
      </c>
      <c r="AC18" s="25">
        <v>0</v>
      </c>
      <c r="AD18" s="9">
        <v>0</v>
      </c>
      <c r="AE18" s="25">
        <v>0</v>
      </c>
      <c r="AF18" s="9">
        <v>0</v>
      </c>
      <c r="AG18" s="25">
        <v>0</v>
      </c>
      <c r="AH18" s="9">
        <v>0</v>
      </c>
      <c r="AI18" s="25">
        <v>0</v>
      </c>
      <c r="AJ18" s="9">
        <v>0</v>
      </c>
      <c r="AK18" s="25">
        <v>0</v>
      </c>
      <c r="AL18" s="48">
        <v>0</v>
      </c>
      <c r="AM18" s="23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9">
        <v>0</v>
      </c>
      <c r="AU18" s="25">
        <v>0</v>
      </c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3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>
        <v>0</v>
      </c>
      <c r="G19" s="11">
        <v>0</v>
      </c>
      <c r="H19" s="9">
        <v>0</v>
      </c>
      <c r="I19" s="11">
        <v>0</v>
      </c>
      <c r="J19" s="9">
        <v>0</v>
      </c>
      <c r="K19" s="25">
        <v>0</v>
      </c>
      <c r="L19" s="9">
        <v>0</v>
      </c>
      <c r="M19" s="25">
        <v>0</v>
      </c>
      <c r="N19" s="9">
        <v>0</v>
      </c>
      <c r="O19" s="25">
        <v>0</v>
      </c>
      <c r="P19" s="9">
        <v>0</v>
      </c>
      <c r="Q19" s="25">
        <v>0</v>
      </c>
      <c r="R19" s="9">
        <v>0</v>
      </c>
      <c r="S19" s="25">
        <v>0</v>
      </c>
      <c r="T19" s="9">
        <v>0</v>
      </c>
      <c r="U19" s="25">
        <v>0</v>
      </c>
      <c r="V19" s="9">
        <v>0</v>
      </c>
      <c r="W19" s="25">
        <v>0</v>
      </c>
      <c r="X19" s="9">
        <v>0</v>
      </c>
      <c r="Y19" s="25">
        <v>0</v>
      </c>
      <c r="Z19" s="9">
        <v>0</v>
      </c>
      <c r="AA19" s="25">
        <v>0</v>
      </c>
      <c r="AB19" s="9">
        <v>0</v>
      </c>
      <c r="AC19" s="25">
        <v>0</v>
      </c>
      <c r="AD19" s="9">
        <v>0</v>
      </c>
      <c r="AE19" s="25">
        <v>0</v>
      </c>
      <c r="AF19" s="9">
        <v>0</v>
      </c>
      <c r="AG19" s="25">
        <v>0</v>
      </c>
      <c r="AH19" s="9">
        <v>0</v>
      </c>
      <c r="AI19" s="25">
        <v>0</v>
      </c>
      <c r="AJ19" s="9">
        <v>0</v>
      </c>
      <c r="AK19" s="25">
        <v>0</v>
      </c>
      <c r="AL19" s="48">
        <v>0</v>
      </c>
      <c r="AM19" s="23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9">
        <v>0</v>
      </c>
      <c r="AU19" s="25">
        <v>0</v>
      </c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3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>
        <v>0</v>
      </c>
      <c r="G20" s="11">
        <v>0</v>
      </c>
      <c r="H20" s="9">
        <v>0</v>
      </c>
      <c r="I20" s="11">
        <v>0</v>
      </c>
      <c r="J20" s="9">
        <v>0</v>
      </c>
      <c r="K20" s="25">
        <v>0</v>
      </c>
      <c r="L20" s="9">
        <v>0</v>
      </c>
      <c r="M20" s="25">
        <v>0</v>
      </c>
      <c r="N20" s="9">
        <v>0</v>
      </c>
      <c r="O20" s="25">
        <v>0</v>
      </c>
      <c r="P20" s="9">
        <v>0</v>
      </c>
      <c r="Q20" s="25">
        <v>0</v>
      </c>
      <c r="R20" s="9">
        <v>0</v>
      </c>
      <c r="S20" s="25">
        <v>0</v>
      </c>
      <c r="T20" s="9">
        <v>0</v>
      </c>
      <c r="U20" s="25">
        <v>0</v>
      </c>
      <c r="V20" s="9">
        <v>0</v>
      </c>
      <c r="W20" s="25">
        <v>0</v>
      </c>
      <c r="X20" s="9">
        <v>0</v>
      </c>
      <c r="Y20" s="25">
        <v>0</v>
      </c>
      <c r="Z20" s="9">
        <v>0</v>
      </c>
      <c r="AA20" s="25">
        <v>0</v>
      </c>
      <c r="AB20" s="9">
        <v>0</v>
      </c>
      <c r="AC20" s="25">
        <v>0</v>
      </c>
      <c r="AD20" s="9">
        <v>0</v>
      </c>
      <c r="AE20" s="25">
        <v>0</v>
      </c>
      <c r="AF20" s="9">
        <v>0</v>
      </c>
      <c r="AG20" s="25">
        <v>0</v>
      </c>
      <c r="AH20" s="9">
        <v>0</v>
      </c>
      <c r="AI20" s="25">
        <v>0</v>
      </c>
      <c r="AJ20" s="9">
        <v>0</v>
      </c>
      <c r="AK20" s="25">
        <v>0</v>
      </c>
      <c r="AL20" s="48">
        <v>0</v>
      </c>
      <c r="AM20" s="23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9">
        <v>0</v>
      </c>
      <c r="AU20" s="25">
        <v>0</v>
      </c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3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>
        <v>0</v>
      </c>
      <c r="G21" s="11">
        <v>0</v>
      </c>
      <c r="H21" s="9">
        <v>0</v>
      </c>
      <c r="I21" s="11">
        <v>0</v>
      </c>
      <c r="J21" s="9">
        <v>0</v>
      </c>
      <c r="K21" s="25">
        <v>0</v>
      </c>
      <c r="L21" s="9">
        <v>0</v>
      </c>
      <c r="M21" s="25">
        <v>0</v>
      </c>
      <c r="N21" s="9">
        <v>0</v>
      </c>
      <c r="O21" s="25">
        <v>0</v>
      </c>
      <c r="P21" s="9">
        <v>0</v>
      </c>
      <c r="Q21" s="25">
        <v>0</v>
      </c>
      <c r="R21" s="9">
        <v>0</v>
      </c>
      <c r="S21" s="25">
        <v>0</v>
      </c>
      <c r="T21" s="9">
        <v>0</v>
      </c>
      <c r="U21" s="25">
        <v>0</v>
      </c>
      <c r="V21" s="9">
        <v>0</v>
      </c>
      <c r="W21" s="25">
        <v>0</v>
      </c>
      <c r="X21" s="9">
        <v>0</v>
      </c>
      <c r="Y21" s="25">
        <v>0</v>
      </c>
      <c r="Z21" s="9">
        <v>0</v>
      </c>
      <c r="AA21" s="25">
        <v>0</v>
      </c>
      <c r="AB21" s="9">
        <v>0</v>
      </c>
      <c r="AC21" s="25">
        <v>0</v>
      </c>
      <c r="AD21" s="9">
        <v>0</v>
      </c>
      <c r="AE21" s="25">
        <v>0</v>
      </c>
      <c r="AF21" s="9">
        <v>0</v>
      </c>
      <c r="AG21" s="25">
        <v>0</v>
      </c>
      <c r="AH21" s="9">
        <v>0</v>
      </c>
      <c r="AI21" s="25">
        <v>0</v>
      </c>
      <c r="AJ21" s="9">
        <v>0</v>
      </c>
      <c r="AK21" s="25">
        <v>0</v>
      </c>
      <c r="AL21" s="48">
        <v>0</v>
      </c>
      <c r="AM21" s="23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9">
        <v>0</v>
      </c>
      <c r="AU21" s="25">
        <v>0</v>
      </c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199"/>
      <c r="B22" s="5022" t="s">
        <v>24</v>
      </c>
      <c r="C22" s="5023">
        <f>SUM(D22+E22)</f>
        <v>91</v>
      </c>
      <c r="D22" s="5024">
        <f t="shared" si="1"/>
        <v>27</v>
      </c>
      <c r="E22" s="5025">
        <f t="shared" si="1"/>
        <v>64</v>
      </c>
      <c r="F22" s="5026">
        <f>SUM(F12:F21)</f>
        <v>0</v>
      </c>
      <c r="G22" s="5027">
        <f t="shared" ref="G22:AS22" si="19">SUM(G12:G21)</f>
        <v>0</v>
      </c>
      <c r="H22" s="5026">
        <f t="shared" si="19"/>
        <v>0</v>
      </c>
      <c r="I22" s="5027">
        <f t="shared" si="19"/>
        <v>2</v>
      </c>
      <c r="J22" s="5026">
        <f t="shared" si="19"/>
        <v>1</v>
      </c>
      <c r="K22" s="5028">
        <f t="shared" si="19"/>
        <v>6</v>
      </c>
      <c r="L22" s="5026">
        <f t="shared" si="19"/>
        <v>2</v>
      </c>
      <c r="M22" s="5028">
        <f t="shared" si="19"/>
        <v>8</v>
      </c>
      <c r="N22" s="5026">
        <f t="shared" si="19"/>
        <v>1</v>
      </c>
      <c r="O22" s="5028">
        <f t="shared" si="19"/>
        <v>6</v>
      </c>
      <c r="P22" s="5026">
        <f t="shared" si="19"/>
        <v>0</v>
      </c>
      <c r="Q22" s="5028">
        <f t="shared" si="19"/>
        <v>4</v>
      </c>
      <c r="R22" s="5026">
        <f t="shared" si="19"/>
        <v>4</v>
      </c>
      <c r="S22" s="5028">
        <f t="shared" si="19"/>
        <v>1</v>
      </c>
      <c r="T22" s="5026">
        <f t="shared" si="19"/>
        <v>1</v>
      </c>
      <c r="U22" s="5028">
        <f t="shared" si="19"/>
        <v>5</v>
      </c>
      <c r="V22" s="5026">
        <f t="shared" si="19"/>
        <v>2</v>
      </c>
      <c r="W22" s="5028">
        <f t="shared" si="19"/>
        <v>1</v>
      </c>
      <c r="X22" s="5026">
        <f t="shared" si="19"/>
        <v>2</v>
      </c>
      <c r="Y22" s="5028">
        <f t="shared" si="19"/>
        <v>5</v>
      </c>
      <c r="Z22" s="5026">
        <f t="shared" si="19"/>
        <v>3</v>
      </c>
      <c r="AA22" s="5028">
        <f t="shared" si="19"/>
        <v>6</v>
      </c>
      <c r="AB22" s="5026">
        <f t="shared" si="19"/>
        <v>2</v>
      </c>
      <c r="AC22" s="5028">
        <f t="shared" si="19"/>
        <v>6</v>
      </c>
      <c r="AD22" s="5026">
        <f t="shared" si="19"/>
        <v>3</v>
      </c>
      <c r="AE22" s="5028">
        <f t="shared" si="19"/>
        <v>2</v>
      </c>
      <c r="AF22" s="5026">
        <f t="shared" si="19"/>
        <v>3</v>
      </c>
      <c r="AG22" s="5028">
        <f t="shared" si="19"/>
        <v>0</v>
      </c>
      <c r="AH22" s="5026">
        <f t="shared" si="19"/>
        <v>0</v>
      </c>
      <c r="AI22" s="5028">
        <f t="shared" si="19"/>
        <v>6</v>
      </c>
      <c r="AJ22" s="5026">
        <f t="shared" si="19"/>
        <v>0</v>
      </c>
      <c r="AK22" s="5028">
        <f t="shared" si="19"/>
        <v>3</v>
      </c>
      <c r="AL22" s="5029">
        <f t="shared" si="19"/>
        <v>3</v>
      </c>
      <c r="AM22" s="5030">
        <f t="shared" si="19"/>
        <v>3</v>
      </c>
      <c r="AN22" s="5027">
        <f t="shared" si="19"/>
        <v>91</v>
      </c>
      <c r="AO22" s="5027">
        <f t="shared" si="19"/>
        <v>0</v>
      </c>
      <c r="AP22" s="5027">
        <f>SUM(AP12:AP21)</f>
        <v>0</v>
      </c>
      <c r="AQ22" s="5027">
        <f t="shared" si="19"/>
        <v>3</v>
      </c>
      <c r="AR22" s="5027">
        <f t="shared" si="19"/>
        <v>1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7" t="s">
        <v>83</v>
      </c>
      <c r="B23" s="7208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>
        <v>0</v>
      </c>
      <c r="G23" s="5034">
        <v>0</v>
      </c>
      <c r="H23" s="5033">
        <v>0</v>
      </c>
      <c r="I23" s="5034">
        <v>0</v>
      </c>
      <c r="J23" s="5033">
        <v>0</v>
      </c>
      <c r="K23" s="5035">
        <v>0</v>
      </c>
      <c r="L23" s="5033">
        <v>0</v>
      </c>
      <c r="M23" s="5035">
        <v>0</v>
      </c>
      <c r="N23" s="5033">
        <v>0</v>
      </c>
      <c r="O23" s="5035">
        <v>0</v>
      </c>
      <c r="P23" s="5033">
        <v>0</v>
      </c>
      <c r="Q23" s="5035">
        <v>0</v>
      </c>
      <c r="R23" s="5033">
        <v>0</v>
      </c>
      <c r="S23" s="5035">
        <v>0</v>
      </c>
      <c r="T23" s="5033">
        <v>0</v>
      </c>
      <c r="U23" s="5035">
        <v>0</v>
      </c>
      <c r="V23" s="5033">
        <v>0</v>
      </c>
      <c r="W23" s="5035">
        <v>0</v>
      </c>
      <c r="X23" s="5033">
        <v>0</v>
      </c>
      <c r="Y23" s="5035">
        <v>0</v>
      </c>
      <c r="Z23" s="5033">
        <v>0</v>
      </c>
      <c r="AA23" s="5035">
        <v>0</v>
      </c>
      <c r="AB23" s="5033">
        <v>0</v>
      </c>
      <c r="AC23" s="5035">
        <v>0</v>
      </c>
      <c r="AD23" s="5033">
        <v>0</v>
      </c>
      <c r="AE23" s="5035">
        <v>0</v>
      </c>
      <c r="AF23" s="5033">
        <v>0</v>
      </c>
      <c r="AG23" s="5035">
        <v>0</v>
      </c>
      <c r="AH23" s="5033">
        <v>0</v>
      </c>
      <c r="AI23" s="5035">
        <v>0</v>
      </c>
      <c r="AJ23" s="5033">
        <v>0</v>
      </c>
      <c r="AK23" s="5035">
        <v>0</v>
      </c>
      <c r="AL23" s="5036">
        <v>0</v>
      </c>
      <c r="AM23" s="5037">
        <v>0</v>
      </c>
      <c r="AN23" s="5034">
        <v>0</v>
      </c>
      <c r="AO23" s="5034">
        <v>0</v>
      </c>
      <c r="AP23" s="5034">
        <v>0</v>
      </c>
      <c r="AQ23" s="5034">
        <v>0</v>
      </c>
      <c r="AR23" s="5034">
        <v>0</v>
      </c>
      <c r="AS23" s="5034">
        <v>0</v>
      </c>
      <c r="AT23" s="6201">
        <v>0</v>
      </c>
      <c r="AU23" s="6202">
        <v>0</v>
      </c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0</v>
      </c>
      <c r="D24" s="5041">
        <f t="shared" si="1"/>
        <v>0</v>
      </c>
      <c r="E24" s="5042">
        <f t="shared" si="1"/>
        <v>0</v>
      </c>
      <c r="F24" s="5043">
        <v>0</v>
      </c>
      <c r="G24" s="5044">
        <v>0</v>
      </c>
      <c r="H24" s="5043">
        <v>0</v>
      </c>
      <c r="I24" s="5044">
        <v>0</v>
      </c>
      <c r="J24" s="5043">
        <v>0</v>
      </c>
      <c r="K24" s="5045">
        <v>0</v>
      </c>
      <c r="L24" s="5043">
        <v>0</v>
      </c>
      <c r="M24" s="5045">
        <v>0</v>
      </c>
      <c r="N24" s="5043">
        <v>0</v>
      </c>
      <c r="O24" s="5045">
        <v>0</v>
      </c>
      <c r="P24" s="5043">
        <v>0</v>
      </c>
      <c r="Q24" s="5045">
        <v>0</v>
      </c>
      <c r="R24" s="5043">
        <v>0</v>
      </c>
      <c r="S24" s="5045">
        <v>0</v>
      </c>
      <c r="T24" s="5043">
        <v>0</v>
      </c>
      <c r="U24" s="5045">
        <v>0</v>
      </c>
      <c r="V24" s="5043">
        <v>0</v>
      </c>
      <c r="W24" s="5045">
        <v>0</v>
      </c>
      <c r="X24" s="5043">
        <v>0</v>
      </c>
      <c r="Y24" s="5045">
        <v>0</v>
      </c>
      <c r="Z24" s="5043">
        <v>0</v>
      </c>
      <c r="AA24" s="5045">
        <v>0</v>
      </c>
      <c r="AB24" s="5043">
        <v>0</v>
      </c>
      <c r="AC24" s="5045">
        <v>0</v>
      </c>
      <c r="AD24" s="5043">
        <v>0</v>
      </c>
      <c r="AE24" s="5045">
        <v>0</v>
      </c>
      <c r="AF24" s="5043">
        <v>0</v>
      </c>
      <c r="AG24" s="5045">
        <v>0</v>
      </c>
      <c r="AH24" s="5043">
        <v>0</v>
      </c>
      <c r="AI24" s="5045">
        <v>0</v>
      </c>
      <c r="AJ24" s="5043">
        <v>0</v>
      </c>
      <c r="AK24" s="5045">
        <v>0</v>
      </c>
      <c r="AL24" s="5046">
        <v>0</v>
      </c>
      <c r="AM24" s="5047">
        <v>0</v>
      </c>
      <c r="AN24" s="5044">
        <v>0</v>
      </c>
      <c r="AO24" s="5044">
        <v>0</v>
      </c>
      <c r="AP24" s="5044">
        <v>0</v>
      </c>
      <c r="AQ24" s="5044">
        <v>0</v>
      </c>
      <c r="AR24" s="5044">
        <v>0</v>
      </c>
      <c r="AS24" s="5044">
        <v>0</v>
      </c>
      <c r="AT24" s="6203">
        <v>0</v>
      </c>
      <c r="AU24" s="6204">
        <v>0</v>
      </c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198" t="s">
        <v>85</v>
      </c>
      <c r="B25" s="5048" t="s">
        <v>75</v>
      </c>
      <c r="C25" s="5008">
        <f t="shared" si="0"/>
        <v>0</v>
      </c>
      <c r="D25" s="5009">
        <f t="shared" si="1"/>
        <v>0</v>
      </c>
      <c r="E25" s="5010">
        <f t="shared" si="1"/>
        <v>0</v>
      </c>
      <c r="F25" s="5011">
        <v>0</v>
      </c>
      <c r="G25" s="5012">
        <v>0</v>
      </c>
      <c r="H25" s="5011">
        <v>0</v>
      </c>
      <c r="I25" s="5012">
        <v>0</v>
      </c>
      <c r="J25" s="5011">
        <v>0</v>
      </c>
      <c r="K25" s="5013">
        <v>0</v>
      </c>
      <c r="L25" s="5011">
        <v>0</v>
      </c>
      <c r="M25" s="5013">
        <v>0</v>
      </c>
      <c r="N25" s="5011">
        <v>0</v>
      </c>
      <c r="O25" s="5013">
        <v>0</v>
      </c>
      <c r="P25" s="5011">
        <v>0</v>
      </c>
      <c r="Q25" s="5013">
        <v>0</v>
      </c>
      <c r="R25" s="5011">
        <v>0</v>
      </c>
      <c r="S25" s="5013">
        <v>0</v>
      </c>
      <c r="T25" s="5011">
        <v>0</v>
      </c>
      <c r="U25" s="5013">
        <v>0</v>
      </c>
      <c r="V25" s="5011">
        <v>0</v>
      </c>
      <c r="W25" s="5013">
        <v>0</v>
      </c>
      <c r="X25" s="5011">
        <v>0</v>
      </c>
      <c r="Y25" s="5013">
        <v>0</v>
      </c>
      <c r="Z25" s="5011">
        <v>0</v>
      </c>
      <c r="AA25" s="5013">
        <v>0</v>
      </c>
      <c r="AB25" s="5011">
        <v>0</v>
      </c>
      <c r="AC25" s="5013">
        <v>0</v>
      </c>
      <c r="AD25" s="5011">
        <v>0</v>
      </c>
      <c r="AE25" s="5013">
        <v>0</v>
      </c>
      <c r="AF25" s="5011">
        <v>0</v>
      </c>
      <c r="AG25" s="5013">
        <v>0</v>
      </c>
      <c r="AH25" s="5011">
        <v>0</v>
      </c>
      <c r="AI25" s="5013">
        <v>0</v>
      </c>
      <c r="AJ25" s="5011">
        <v>0</v>
      </c>
      <c r="AK25" s="5013">
        <v>0</v>
      </c>
      <c r="AL25" s="5014">
        <v>0</v>
      </c>
      <c r="AM25" s="5015">
        <v>0</v>
      </c>
      <c r="AN25" s="5012">
        <v>0</v>
      </c>
      <c r="AO25" s="5012">
        <v>0</v>
      </c>
      <c r="AP25" s="5012">
        <v>0</v>
      </c>
      <c r="AQ25" s="5012">
        <v>0</v>
      </c>
      <c r="AR25" s="5012">
        <v>0</v>
      </c>
      <c r="AS25" s="5012">
        <v>0</v>
      </c>
      <c r="AT25" s="5950">
        <v>0</v>
      </c>
      <c r="AU25" s="5951">
        <v>0</v>
      </c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199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>
        <v>0</v>
      </c>
      <c r="G26" s="5053">
        <v>0</v>
      </c>
      <c r="H26" s="4436">
        <v>0</v>
      </c>
      <c r="I26" s="4078">
        <v>0</v>
      </c>
      <c r="J26" s="4436">
        <v>0</v>
      </c>
      <c r="K26" s="4078">
        <v>0</v>
      </c>
      <c r="L26" s="4436">
        <v>0</v>
      </c>
      <c r="M26" s="4078">
        <v>0</v>
      </c>
      <c r="N26" s="4436">
        <v>0</v>
      </c>
      <c r="O26" s="12">
        <v>0</v>
      </c>
      <c r="P26" s="4436">
        <v>0</v>
      </c>
      <c r="Q26" s="5053">
        <v>0</v>
      </c>
      <c r="R26" s="5054">
        <v>0</v>
      </c>
      <c r="S26" s="4078">
        <v>0</v>
      </c>
      <c r="T26" s="4436">
        <v>0</v>
      </c>
      <c r="U26" s="4078">
        <v>0</v>
      </c>
      <c r="V26" s="4436">
        <v>0</v>
      </c>
      <c r="W26" s="4078">
        <v>0</v>
      </c>
      <c r="X26" s="4436">
        <v>0</v>
      </c>
      <c r="Y26" s="5053">
        <v>0</v>
      </c>
      <c r="Z26" s="4436">
        <v>0</v>
      </c>
      <c r="AA26" s="5053">
        <v>0</v>
      </c>
      <c r="AB26" s="4436">
        <v>0</v>
      </c>
      <c r="AC26" s="4078">
        <v>0</v>
      </c>
      <c r="AD26" s="4436">
        <v>0</v>
      </c>
      <c r="AE26" s="5053">
        <v>0</v>
      </c>
      <c r="AF26" s="4436">
        <v>0</v>
      </c>
      <c r="AG26" s="5053">
        <v>0</v>
      </c>
      <c r="AH26" s="4436">
        <v>0</v>
      </c>
      <c r="AI26" s="4078">
        <v>0</v>
      </c>
      <c r="AJ26" s="4436">
        <v>0</v>
      </c>
      <c r="AK26" s="4078">
        <v>0</v>
      </c>
      <c r="AL26" s="22">
        <v>0</v>
      </c>
      <c r="AM26" s="4079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3">
        <v>0</v>
      </c>
      <c r="AU26" s="4078">
        <v>0</v>
      </c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7" t="s">
        <v>58</v>
      </c>
      <c r="B28" s="7127" t="s">
        <v>88</v>
      </c>
      <c r="C28" s="7158" t="s">
        <v>89</v>
      </c>
      <c r="D28" s="7159"/>
      <c r="E28" s="7158" t="s">
        <v>90</v>
      </c>
      <c r="F28" s="7164"/>
      <c r="G28" s="7159"/>
      <c r="H28" s="7158" t="s">
        <v>36</v>
      </c>
      <c r="I28" s="7159"/>
      <c r="J28" s="7158" t="s">
        <v>37</v>
      </c>
      <c r="K28" s="7159"/>
      <c r="L28" s="7158" t="s">
        <v>38</v>
      </c>
      <c r="M28" s="7159"/>
      <c r="N28" s="7158" t="s">
        <v>4</v>
      </c>
      <c r="O28" s="7159"/>
      <c r="P28" s="7158" t="s">
        <v>5</v>
      </c>
      <c r="Q28" s="7159"/>
      <c r="R28" s="7146" t="s">
        <v>6</v>
      </c>
      <c r="S28" s="7148"/>
      <c r="T28" s="7146" t="s">
        <v>7</v>
      </c>
      <c r="U28" s="7148"/>
      <c r="V28" s="7146" t="s">
        <v>8</v>
      </c>
      <c r="W28" s="7148"/>
      <c r="X28" s="7146" t="s">
        <v>9</v>
      </c>
      <c r="Y28" s="7148"/>
      <c r="Z28" s="7146" t="s">
        <v>10</v>
      </c>
      <c r="AA28" s="7148"/>
      <c r="AB28" s="7146" t="s">
        <v>11</v>
      </c>
      <c r="AC28" s="7148"/>
      <c r="AD28" s="7146" t="s">
        <v>18</v>
      </c>
      <c r="AE28" s="7148"/>
      <c r="AF28" s="7146" t="s">
        <v>19</v>
      </c>
      <c r="AG28" s="7148"/>
      <c r="AH28" s="7146" t="s">
        <v>20</v>
      </c>
      <c r="AI28" s="7148"/>
      <c r="AJ28" s="7146" t="s">
        <v>70</v>
      </c>
      <c r="AK28" s="7148"/>
      <c r="AL28" s="7146" t="s">
        <v>71</v>
      </c>
      <c r="AM28" s="7148"/>
      <c r="AN28" s="7146" t="s">
        <v>72</v>
      </c>
      <c r="AO28" s="7166"/>
      <c r="AP28" s="7122" t="s">
        <v>2</v>
      </c>
      <c r="AQ28" s="7122" t="s">
        <v>3</v>
      </c>
      <c r="AR28" s="7122" t="s">
        <v>49</v>
      </c>
      <c r="AS28" s="7122" t="s">
        <v>45</v>
      </c>
      <c r="AT28" s="7127" t="s">
        <v>91</v>
      </c>
      <c r="AU28" s="7127" t="s">
        <v>92</v>
      </c>
    </row>
    <row r="29" spans="1:91" ht="42" x14ac:dyDescent="0.25">
      <c r="A29" s="7171"/>
      <c r="B29" s="7171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4"/>
      <c r="AQ29" s="7184"/>
      <c r="AR29" s="7184"/>
      <c r="AS29" s="7184"/>
      <c r="AT29" s="7171"/>
      <c r="AU29" s="7171"/>
    </row>
    <row r="30" spans="1:91" x14ac:dyDescent="0.25">
      <c r="A30" s="5048" t="s">
        <v>93</v>
      </c>
      <c r="B30" s="5058">
        <f>SUM(C30:D30)</f>
        <v>0</v>
      </c>
      <c r="C30" s="5012">
        <v>0</v>
      </c>
      <c r="D30" s="5059">
        <v>0</v>
      </c>
      <c r="E30" s="5060">
        <f>SUM(F30+G30)</f>
        <v>0</v>
      </c>
      <c r="F30" s="5061">
        <f>SUM(H30+J30+L30+N30+P30+R30+T30+V30+X30+Z30+AB30+AD30+AF30+AH30+AJ30+AL30+AN30)</f>
        <v>0</v>
      </c>
      <c r="G30" s="5062">
        <f>SUM(I30+K30+M30+O30+Q30+S30+U30+W30+Y30+AA30+AC30+AE30+AG30+AI30+AK30+AM30+AO30)</f>
        <v>0</v>
      </c>
      <c r="H30" s="5011">
        <v>0</v>
      </c>
      <c r="I30" s="5012">
        <v>0</v>
      </c>
      <c r="J30" s="5011">
        <v>0</v>
      </c>
      <c r="K30" s="5013">
        <v>0</v>
      </c>
      <c r="L30" s="5011">
        <v>0</v>
      </c>
      <c r="M30" s="5013">
        <v>0</v>
      </c>
      <c r="N30" s="5011">
        <v>0</v>
      </c>
      <c r="O30" s="5013">
        <v>0</v>
      </c>
      <c r="P30" s="5011">
        <v>0</v>
      </c>
      <c r="Q30" s="5012">
        <v>0</v>
      </c>
      <c r="R30" s="5011">
        <v>0</v>
      </c>
      <c r="S30" s="5012">
        <v>0</v>
      </c>
      <c r="T30" s="5014">
        <v>0</v>
      </c>
      <c r="U30" s="5013">
        <v>0</v>
      </c>
      <c r="V30" s="5011">
        <v>0</v>
      </c>
      <c r="W30" s="5013">
        <v>0</v>
      </c>
      <c r="X30" s="5011">
        <v>0</v>
      </c>
      <c r="Y30" s="5013">
        <v>0</v>
      </c>
      <c r="Z30" s="5011">
        <v>0</v>
      </c>
      <c r="AA30" s="5012">
        <v>0</v>
      </c>
      <c r="AB30" s="5011">
        <v>0</v>
      </c>
      <c r="AC30" s="5012">
        <v>0</v>
      </c>
      <c r="AD30" s="5011">
        <v>0</v>
      </c>
      <c r="AE30" s="5013">
        <v>0</v>
      </c>
      <c r="AF30" s="5011">
        <v>0</v>
      </c>
      <c r="AG30" s="5012">
        <v>0</v>
      </c>
      <c r="AH30" s="5011">
        <v>0</v>
      </c>
      <c r="AI30" s="5012">
        <v>0</v>
      </c>
      <c r="AJ30" s="5011">
        <v>0</v>
      </c>
      <c r="AK30" s="5013">
        <v>0</v>
      </c>
      <c r="AL30" s="5011">
        <v>0</v>
      </c>
      <c r="AM30" s="5013">
        <v>0</v>
      </c>
      <c r="AN30" s="5014">
        <v>0</v>
      </c>
      <c r="AO30" s="5015">
        <v>0</v>
      </c>
      <c r="AP30" s="5012">
        <v>0</v>
      </c>
      <c r="AQ30" s="5012">
        <v>0</v>
      </c>
      <c r="AR30" s="5012">
        <v>0</v>
      </c>
      <c r="AS30" s="5012">
        <v>0</v>
      </c>
      <c r="AT30" s="5012">
        <v>0</v>
      </c>
      <c r="AU30" s="5012">
        <v>0</v>
      </c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>
        <v>0</v>
      </c>
      <c r="D31" s="30">
        <v>0</v>
      </c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>
        <v>0</v>
      </c>
      <c r="I31" s="12">
        <v>0</v>
      </c>
      <c r="J31" s="4436">
        <v>0</v>
      </c>
      <c r="K31" s="4078">
        <v>0</v>
      </c>
      <c r="L31" s="4436">
        <v>0</v>
      </c>
      <c r="M31" s="4078">
        <v>0</v>
      </c>
      <c r="N31" s="4436">
        <v>0</v>
      </c>
      <c r="O31" s="4078">
        <v>0</v>
      </c>
      <c r="P31" s="4436">
        <v>0</v>
      </c>
      <c r="Q31" s="12">
        <v>0</v>
      </c>
      <c r="R31" s="4436">
        <v>0</v>
      </c>
      <c r="S31" s="12">
        <v>0</v>
      </c>
      <c r="T31" s="22">
        <v>0</v>
      </c>
      <c r="U31" s="4078">
        <v>0</v>
      </c>
      <c r="V31" s="4436">
        <v>0</v>
      </c>
      <c r="W31" s="4078">
        <v>0</v>
      </c>
      <c r="X31" s="4436">
        <v>0</v>
      </c>
      <c r="Y31" s="4078">
        <v>0</v>
      </c>
      <c r="Z31" s="4436">
        <v>0</v>
      </c>
      <c r="AA31" s="12">
        <v>0</v>
      </c>
      <c r="AB31" s="4436">
        <v>0</v>
      </c>
      <c r="AC31" s="12">
        <v>0</v>
      </c>
      <c r="AD31" s="4436">
        <v>0</v>
      </c>
      <c r="AE31" s="4078">
        <v>0</v>
      </c>
      <c r="AF31" s="4436">
        <v>0</v>
      </c>
      <c r="AG31" s="12">
        <v>0</v>
      </c>
      <c r="AH31" s="4436">
        <v>0</v>
      </c>
      <c r="AI31" s="12">
        <v>0</v>
      </c>
      <c r="AJ31" s="4436">
        <v>0</v>
      </c>
      <c r="AK31" s="4078">
        <v>0</v>
      </c>
      <c r="AL31" s="4436">
        <v>0</v>
      </c>
      <c r="AM31" s="4078">
        <v>0</v>
      </c>
      <c r="AN31" s="22">
        <v>0</v>
      </c>
      <c r="AO31" s="4079">
        <v>0</v>
      </c>
      <c r="AP31" s="12">
        <v>0</v>
      </c>
      <c r="AQ31" s="12">
        <v>0</v>
      </c>
      <c r="AR31" s="12">
        <v>0</v>
      </c>
      <c r="AS31" s="12">
        <v>0</v>
      </c>
      <c r="AT31" s="12">
        <v>0</v>
      </c>
      <c r="AU31" s="12">
        <v>0</v>
      </c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0</v>
      </c>
      <c r="C32" s="5027">
        <f t="shared" si="36"/>
        <v>0</v>
      </c>
      <c r="D32" s="5065">
        <f t="shared" si="36"/>
        <v>0</v>
      </c>
      <c r="E32" s="5066">
        <f t="shared" si="36"/>
        <v>0</v>
      </c>
      <c r="F32" s="5066">
        <f t="shared" si="36"/>
        <v>0</v>
      </c>
      <c r="G32" s="5066">
        <f t="shared" si="36"/>
        <v>0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0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0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0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7" t="s">
        <v>58</v>
      </c>
      <c r="B34" s="7127" t="s">
        <v>98</v>
      </c>
      <c r="C34" s="7158" t="s">
        <v>99</v>
      </c>
      <c r="D34" s="7159"/>
      <c r="E34" s="7158" t="s">
        <v>90</v>
      </c>
      <c r="F34" s="7164"/>
      <c r="G34" s="7159"/>
      <c r="H34" s="7202" t="s">
        <v>100</v>
      </c>
      <c r="I34" s="7203"/>
      <c r="J34" s="7203"/>
      <c r="K34" s="7203"/>
      <c r="L34" s="7203"/>
      <c r="M34" s="7204"/>
    </row>
    <row r="35" spans="1:42" ht="42" x14ac:dyDescent="0.25">
      <c r="A35" s="7171"/>
      <c r="B35" s="7171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>
        <v>0</v>
      </c>
      <c r="D36" s="5012">
        <v>0</v>
      </c>
      <c r="E36" s="5072">
        <f>SUM(F36:G36)</f>
        <v>0</v>
      </c>
      <c r="F36" s="5073">
        <v>0</v>
      </c>
      <c r="G36" s="5012">
        <v>0</v>
      </c>
      <c r="H36" s="5011">
        <v>0</v>
      </c>
      <c r="I36" s="5074">
        <v>0</v>
      </c>
      <c r="J36" s="5074">
        <v>0</v>
      </c>
      <c r="K36" s="5074">
        <v>0</v>
      </c>
      <c r="L36" s="5074">
        <v>0</v>
      </c>
      <c r="M36" s="5013">
        <v>0</v>
      </c>
    </row>
    <row r="37" spans="1:42" ht="15" customHeight="1" x14ac:dyDescent="0.25">
      <c r="A37" s="5021" t="s">
        <v>94</v>
      </c>
      <c r="B37" s="5075">
        <f>SUM(C37:D37)</f>
        <v>0</v>
      </c>
      <c r="C37" s="5053">
        <v>0</v>
      </c>
      <c r="D37" s="5053">
        <v>0</v>
      </c>
      <c r="E37" s="5076">
        <f>SUM(F37:G37)</f>
        <v>0</v>
      </c>
      <c r="F37" s="2451">
        <v>0</v>
      </c>
      <c r="G37" s="5053">
        <v>0</v>
      </c>
      <c r="H37" s="5077">
        <v>0</v>
      </c>
      <c r="I37" s="2242">
        <v>0</v>
      </c>
      <c r="J37" s="2242">
        <v>0</v>
      </c>
      <c r="K37" s="2242">
        <v>0</v>
      </c>
      <c r="L37" s="2242">
        <v>0</v>
      </c>
      <c r="M37" s="5078">
        <v>0</v>
      </c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198" t="s">
        <v>109</v>
      </c>
      <c r="B41" s="5039" t="s">
        <v>86</v>
      </c>
      <c r="C41" s="5084">
        <v>0</v>
      </c>
    </row>
    <row r="42" spans="1:42" x14ac:dyDescent="0.25">
      <c r="A42" s="7199"/>
      <c r="B42" s="4218" t="s">
        <v>75</v>
      </c>
      <c r="C42" s="4056">
        <v>0</v>
      </c>
    </row>
    <row r="43" spans="1:42" x14ac:dyDescent="0.25">
      <c r="A43" s="7198" t="s">
        <v>110</v>
      </c>
      <c r="B43" s="5039" t="s">
        <v>86</v>
      </c>
      <c r="C43" s="5084">
        <v>0</v>
      </c>
    </row>
    <row r="44" spans="1:42" x14ac:dyDescent="0.25">
      <c r="A44" s="7199"/>
      <c r="B44" s="55" t="s">
        <v>75</v>
      </c>
      <c r="C44" s="30">
        <v>0</v>
      </c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6" t="s">
        <v>112</v>
      </c>
      <c r="B46" s="7187"/>
      <c r="C46" s="7200" t="s">
        <v>59</v>
      </c>
      <c r="D46" s="7192"/>
      <c r="E46" s="7193"/>
      <c r="F46" s="7158" t="s">
        <v>30</v>
      </c>
      <c r="G46" s="7164"/>
      <c r="H46" s="7164"/>
      <c r="I46" s="7164"/>
      <c r="J46" s="7164"/>
      <c r="K46" s="7164"/>
      <c r="L46" s="7164"/>
      <c r="M46" s="7164"/>
      <c r="N46" s="7164"/>
      <c r="O46" s="7164"/>
      <c r="P46" s="7164"/>
      <c r="Q46" s="7164"/>
      <c r="R46" s="7164"/>
      <c r="S46" s="7164"/>
      <c r="T46" s="7164"/>
      <c r="U46" s="7164"/>
      <c r="V46" s="7164"/>
      <c r="W46" s="7164"/>
      <c r="X46" s="7164"/>
      <c r="Y46" s="7164"/>
      <c r="Z46" s="7164"/>
      <c r="AA46" s="7164"/>
      <c r="AB46" s="7164"/>
      <c r="AC46" s="7164"/>
      <c r="AD46" s="7164"/>
      <c r="AE46" s="7164"/>
      <c r="AF46" s="7164"/>
      <c r="AG46" s="7164"/>
      <c r="AH46" s="7164"/>
      <c r="AI46" s="7164"/>
      <c r="AJ46" s="7164"/>
      <c r="AK46" s="7165"/>
      <c r="AL46" s="7122" t="s">
        <v>67</v>
      </c>
      <c r="AM46" s="7122" t="s">
        <v>2</v>
      </c>
      <c r="AN46" s="7122" t="s">
        <v>3</v>
      </c>
    </row>
    <row r="47" spans="1:42" x14ac:dyDescent="0.25">
      <c r="A47" s="7188"/>
      <c r="B47" s="7189"/>
      <c r="C47" s="7201"/>
      <c r="D47" s="7194"/>
      <c r="E47" s="7195"/>
      <c r="F47" s="7158" t="s">
        <v>37</v>
      </c>
      <c r="G47" s="7159"/>
      <c r="H47" s="7158" t="s">
        <v>38</v>
      </c>
      <c r="I47" s="7159"/>
      <c r="J47" s="7158" t="s">
        <v>4</v>
      </c>
      <c r="K47" s="7159"/>
      <c r="L47" s="7158" t="s">
        <v>5</v>
      </c>
      <c r="M47" s="7159"/>
      <c r="N47" s="7146" t="s">
        <v>6</v>
      </c>
      <c r="O47" s="7148"/>
      <c r="P47" s="7146" t="s">
        <v>7</v>
      </c>
      <c r="Q47" s="7148"/>
      <c r="R47" s="7146" t="s">
        <v>8</v>
      </c>
      <c r="S47" s="7148"/>
      <c r="T47" s="7146" t="s">
        <v>9</v>
      </c>
      <c r="U47" s="7148"/>
      <c r="V47" s="7146" t="s">
        <v>10</v>
      </c>
      <c r="W47" s="7148"/>
      <c r="X47" s="7146" t="s">
        <v>11</v>
      </c>
      <c r="Y47" s="7148"/>
      <c r="Z47" s="7146" t="s">
        <v>18</v>
      </c>
      <c r="AA47" s="7148"/>
      <c r="AB47" s="7146" t="s">
        <v>19</v>
      </c>
      <c r="AC47" s="7148"/>
      <c r="AD47" s="7146" t="s">
        <v>20</v>
      </c>
      <c r="AE47" s="7148"/>
      <c r="AF47" s="7146" t="s">
        <v>70</v>
      </c>
      <c r="AG47" s="7148"/>
      <c r="AH47" s="7146" t="s">
        <v>71</v>
      </c>
      <c r="AI47" s="7148"/>
      <c r="AJ47" s="7146" t="s">
        <v>72</v>
      </c>
      <c r="AK47" s="7166"/>
      <c r="AL47" s="6904"/>
      <c r="AM47" s="6904"/>
      <c r="AN47" s="6904"/>
    </row>
    <row r="48" spans="1:42" x14ac:dyDescent="0.25">
      <c r="A48" s="7190"/>
      <c r="B48" s="7191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4"/>
      <c r="AM48" s="7184"/>
      <c r="AN48" s="7184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>
        <v>0</v>
      </c>
      <c r="G49" s="5950">
        <v>0</v>
      </c>
      <c r="H49" s="5950">
        <v>0</v>
      </c>
      <c r="I49" s="5950">
        <v>0</v>
      </c>
      <c r="J49" s="5950">
        <v>0</v>
      </c>
      <c r="K49" s="5951">
        <v>0</v>
      </c>
      <c r="L49" s="5950">
        <v>0</v>
      </c>
      <c r="M49" s="5951">
        <v>0</v>
      </c>
      <c r="N49" s="5952">
        <v>0</v>
      </c>
      <c r="O49" s="5951">
        <v>0</v>
      </c>
      <c r="P49" s="5952">
        <v>0</v>
      </c>
      <c r="Q49" s="5951">
        <v>0</v>
      </c>
      <c r="R49" s="5952">
        <v>0</v>
      </c>
      <c r="S49" s="5951">
        <v>0</v>
      </c>
      <c r="T49" s="5952">
        <v>0</v>
      </c>
      <c r="U49" s="5951">
        <v>0</v>
      </c>
      <c r="V49" s="5952">
        <v>0</v>
      </c>
      <c r="W49" s="5951">
        <v>0</v>
      </c>
      <c r="X49" s="5952">
        <v>0</v>
      </c>
      <c r="Y49" s="5951">
        <v>0</v>
      </c>
      <c r="Z49" s="5952">
        <v>0</v>
      </c>
      <c r="AA49" s="5951">
        <v>0</v>
      </c>
      <c r="AB49" s="5952">
        <v>0</v>
      </c>
      <c r="AC49" s="5951">
        <v>0</v>
      </c>
      <c r="AD49" s="5952">
        <v>0</v>
      </c>
      <c r="AE49" s="5951">
        <v>0</v>
      </c>
      <c r="AF49" s="5952">
        <v>0</v>
      </c>
      <c r="AG49" s="5951">
        <v>0</v>
      </c>
      <c r="AH49" s="5952">
        <v>0</v>
      </c>
      <c r="AI49" s="5951">
        <v>0</v>
      </c>
      <c r="AJ49" s="5953">
        <v>0</v>
      </c>
      <c r="AK49" s="5933">
        <v>0</v>
      </c>
      <c r="AL49" s="5954">
        <v>0</v>
      </c>
      <c r="AM49" s="5954">
        <v>0</v>
      </c>
      <c r="AN49" s="5954">
        <v>0</v>
      </c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>
        <v>0</v>
      </c>
      <c r="G50" s="5653">
        <v>0</v>
      </c>
      <c r="H50" s="5653">
        <v>0</v>
      </c>
      <c r="I50" s="5653">
        <v>0</v>
      </c>
      <c r="J50" s="5653">
        <v>0</v>
      </c>
      <c r="K50" s="5078">
        <v>0</v>
      </c>
      <c r="L50" s="5653">
        <v>0</v>
      </c>
      <c r="M50" s="5078">
        <v>0</v>
      </c>
      <c r="N50" s="5942">
        <v>0</v>
      </c>
      <c r="O50" s="5078">
        <v>0</v>
      </c>
      <c r="P50" s="5942">
        <v>0</v>
      </c>
      <c r="Q50" s="5078">
        <v>0</v>
      </c>
      <c r="R50" s="5942">
        <v>0</v>
      </c>
      <c r="S50" s="5078">
        <v>0</v>
      </c>
      <c r="T50" s="5942">
        <v>0</v>
      </c>
      <c r="U50" s="5078">
        <v>0</v>
      </c>
      <c r="V50" s="5942">
        <v>0</v>
      </c>
      <c r="W50" s="5078">
        <v>0</v>
      </c>
      <c r="X50" s="5942">
        <v>0</v>
      </c>
      <c r="Y50" s="5078">
        <v>0</v>
      </c>
      <c r="Z50" s="5942">
        <v>0</v>
      </c>
      <c r="AA50" s="5078">
        <v>0</v>
      </c>
      <c r="AB50" s="5942">
        <v>0</v>
      </c>
      <c r="AC50" s="5078">
        <v>0</v>
      </c>
      <c r="AD50" s="5942">
        <v>0</v>
      </c>
      <c r="AE50" s="5078">
        <v>0</v>
      </c>
      <c r="AF50" s="5942">
        <v>0</v>
      </c>
      <c r="AG50" s="5078">
        <v>0</v>
      </c>
      <c r="AH50" s="5942">
        <v>0</v>
      </c>
      <c r="AI50" s="5078">
        <v>0</v>
      </c>
      <c r="AJ50" s="5943">
        <v>0</v>
      </c>
      <c r="AK50" s="5944">
        <v>0</v>
      </c>
      <c r="AL50" s="5945">
        <v>0</v>
      </c>
      <c r="AM50" s="5945">
        <v>0</v>
      </c>
      <c r="AN50" s="5945">
        <v>0</v>
      </c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5" t="s">
        <v>115</v>
      </c>
      <c r="B51" s="7185"/>
      <c r="C51" s="7185"/>
      <c r="D51" s="7185"/>
      <c r="E51" s="7185"/>
      <c r="F51" s="7185"/>
      <c r="G51" s="7185"/>
      <c r="H51" s="7185"/>
      <c r="I51" s="7185"/>
      <c r="J51" s="7185"/>
      <c r="K51" s="7185"/>
      <c r="L51" s="7185"/>
      <c r="M51" s="7185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6" t="s">
        <v>58</v>
      </c>
      <c r="B52" s="7187"/>
      <c r="C52" s="7192" t="s">
        <v>59</v>
      </c>
      <c r="D52" s="7192"/>
      <c r="E52" s="7193"/>
      <c r="F52" s="7174" t="s">
        <v>30</v>
      </c>
      <c r="G52" s="7196"/>
      <c r="H52" s="7196"/>
      <c r="I52" s="7196"/>
      <c r="J52" s="7196"/>
      <c r="K52" s="7196"/>
      <c r="L52" s="7196"/>
      <c r="M52" s="7196"/>
      <c r="N52" s="7196"/>
      <c r="O52" s="7196"/>
      <c r="P52" s="7196"/>
      <c r="Q52" s="7196"/>
      <c r="R52" s="7196"/>
      <c r="S52" s="7196"/>
      <c r="T52" s="7196"/>
      <c r="U52" s="7196"/>
      <c r="V52" s="7196"/>
      <c r="W52" s="7196"/>
      <c r="X52" s="7196"/>
      <c r="Y52" s="7196"/>
      <c r="Z52" s="7196"/>
      <c r="AA52" s="7196"/>
      <c r="AB52" s="7196"/>
      <c r="AC52" s="7196"/>
      <c r="AD52" s="7196"/>
      <c r="AE52" s="7196"/>
      <c r="AF52" s="7196"/>
      <c r="AG52" s="7196"/>
      <c r="AH52" s="7196"/>
      <c r="AI52" s="7196"/>
      <c r="AJ52" s="7196"/>
      <c r="AK52" s="7197"/>
      <c r="AL52" s="7122" t="s">
        <v>2</v>
      </c>
      <c r="AM52" s="7122" t="s">
        <v>3</v>
      </c>
    </row>
    <row r="53" spans="1:86" x14ac:dyDescent="0.25">
      <c r="A53" s="7188"/>
      <c r="B53" s="7189"/>
      <c r="C53" s="7194"/>
      <c r="D53" s="7194"/>
      <c r="E53" s="7195"/>
      <c r="F53" s="7158" t="s">
        <v>37</v>
      </c>
      <c r="G53" s="7159"/>
      <c r="H53" s="7158" t="s">
        <v>38</v>
      </c>
      <c r="I53" s="7159"/>
      <c r="J53" s="7158" t="s">
        <v>4</v>
      </c>
      <c r="K53" s="7159"/>
      <c r="L53" s="7158" t="s">
        <v>5</v>
      </c>
      <c r="M53" s="7159"/>
      <c r="N53" s="7146" t="s">
        <v>6</v>
      </c>
      <c r="O53" s="7148"/>
      <c r="P53" s="7146" t="s">
        <v>7</v>
      </c>
      <c r="Q53" s="7148"/>
      <c r="R53" s="7146" t="s">
        <v>8</v>
      </c>
      <c r="S53" s="7148"/>
      <c r="T53" s="7146" t="s">
        <v>9</v>
      </c>
      <c r="U53" s="7148"/>
      <c r="V53" s="7146" t="s">
        <v>10</v>
      </c>
      <c r="W53" s="7148"/>
      <c r="X53" s="7146" t="s">
        <v>11</v>
      </c>
      <c r="Y53" s="7148"/>
      <c r="Z53" s="7146" t="s">
        <v>18</v>
      </c>
      <c r="AA53" s="7148"/>
      <c r="AB53" s="7146" t="s">
        <v>19</v>
      </c>
      <c r="AC53" s="7148"/>
      <c r="AD53" s="7146" t="s">
        <v>20</v>
      </c>
      <c r="AE53" s="7148"/>
      <c r="AF53" s="7146" t="s">
        <v>70</v>
      </c>
      <c r="AG53" s="7148"/>
      <c r="AH53" s="7146" t="s">
        <v>71</v>
      </c>
      <c r="AI53" s="7148"/>
      <c r="AJ53" s="7146" t="s">
        <v>72</v>
      </c>
      <c r="AK53" s="7166"/>
      <c r="AL53" s="6904"/>
      <c r="AM53" s="6904"/>
    </row>
    <row r="54" spans="1:86" x14ac:dyDescent="0.25">
      <c r="A54" s="7190"/>
      <c r="B54" s="7191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4"/>
      <c r="AM54" s="7184"/>
    </row>
    <row r="55" spans="1:86" x14ac:dyDescent="0.25">
      <c r="A55" s="7181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>
        <v>0</v>
      </c>
      <c r="G55" s="5012">
        <v>0</v>
      </c>
      <c r="H55" s="5011">
        <v>0</v>
      </c>
      <c r="I55" s="5013">
        <v>0</v>
      </c>
      <c r="J55" s="5011">
        <v>0</v>
      </c>
      <c r="K55" s="5013">
        <v>0</v>
      </c>
      <c r="L55" s="5011">
        <v>0</v>
      </c>
      <c r="M55" s="5013">
        <v>0</v>
      </c>
      <c r="N55" s="5014">
        <v>0</v>
      </c>
      <c r="O55" s="5013">
        <v>0</v>
      </c>
      <c r="P55" s="5014">
        <v>0</v>
      </c>
      <c r="Q55" s="5013">
        <v>0</v>
      </c>
      <c r="R55" s="5014">
        <v>0</v>
      </c>
      <c r="S55" s="5013">
        <v>0</v>
      </c>
      <c r="T55" s="5014">
        <v>0</v>
      </c>
      <c r="U55" s="5013">
        <v>0</v>
      </c>
      <c r="V55" s="5014">
        <v>0</v>
      </c>
      <c r="W55" s="5013">
        <v>0</v>
      </c>
      <c r="X55" s="5014">
        <v>0</v>
      </c>
      <c r="Y55" s="5013">
        <v>0</v>
      </c>
      <c r="Z55" s="5014">
        <v>0</v>
      </c>
      <c r="AA55" s="5013">
        <v>0</v>
      </c>
      <c r="AB55" s="5014">
        <v>0</v>
      </c>
      <c r="AC55" s="5013">
        <v>0</v>
      </c>
      <c r="AD55" s="5014">
        <v>0</v>
      </c>
      <c r="AE55" s="5013">
        <v>0</v>
      </c>
      <c r="AF55" s="5014">
        <v>0</v>
      </c>
      <c r="AG55" s="5013">
        <v>0</v>
      </c>
      <c r="AH55" s="5014">
        <v>0</v>
      </c>
      <c r="AI55" s="5013">
        <v>0</v>
      </c>
      <c r="AJ55" s="5014">
        <v>0</v>
      </c>
      <c r="AK55" s="5015">
        <v>0</v>
      </c>
      <c r="AL55" s="5103">
        <v>0</v>
      </c>
      <c r="AM55" s="5103">
        <v>0</v>
      </c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2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>
        <v>0</v>
      </c>
      <c r="G56" s="4060">
        <v>0</v>
      </c>
      <c r="H56" s="1113">
        <v>0</v>
      </c>
      <c r="I56" s="1117">
        <v>0</v>
      </c>
      <c r="J56" s="1113">
        <v>0</v>
      </c>
      <c r="K56" s="1117">
        <v>0</v>
      </c>
      <c r="L56" s="1113">
        <v>0</v>
      </c>
      <c r="M56" s="1117">
        <v>0</v>
      </c>
      <c r="N56" s="4535">
        <v>0</v>
      </c>
      <c r="O56" s="1117">
        <v>0</v>
      </c>
      <c r="P56" s="4535">
        <v>0</v>
      </c>
      <c r="Q56" s="1117">
        <v>0</v>
      </c>
      <c r="R56" s="4535">
        <v>0</v>
      </c>
      <c r="S56" s="1117">
        <v>0</v>
      </c>
      <c r="T56" s="4535">
        <v>0</v>
      </c>
      <c r="U56" s="1117">
        <v>0</v>
      </c>
      <c r="V56" s="4535">
        <v>0</v>
      </c>
      <c r="W56" s="1117">
        <v>0</v>
      </c>
      <c r="X56" s="4535">
        <v>0</v>
      </c>
      <c r="Y56" s="1117">
        <v>0</v>
      </c>
      <c r="Z56" s="4535">
        <v>0</v>
      </c>
      <c r="AA56" s="1117">
        <v>0</v>
      </c>
      <c r="AB56" s="4535">
        <v>0</v>
      </c>
      <c r="AC56" s="1117">
        <v>0</v>
      </c>
      <c r="AD56" s="4535">
        <v>0</v>
      </c>
      <c r="AE56" s="1117">
        <v>0</v>
      </c>
      <c r="AF56" s="4535">
        <v>0</v>
      </c>
      <c r="AG56" s="1117">
        <v>0</v>
      </c>
      <c r="AH56" s="4535">
        <v>0</v>
      </c>
      <c r="AI56" s="1117">
        <v>0</v>
      </c>
      <c r="AJ56" s="4535">
        <v>0</v>
      </c>
      <c r="AK56" s="1118">
        <v>0</v>
      </c>
      <c r="AL56" s="5105">
        <v>0</v>
      </c>
      <c r="AM56" s="5105">
        <v>0</v>
      </c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2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>
        <v>0</v>
      </c>
      <c r="G57" s="4060">
        <v>0</v>
      </c>
      <c r="H57" s="1113">
        <v>0</v>
      </c>
      <c r="I57" s="1117">
        <v>0</v>
      </c>
      <c r="J57" s="1113">
        <v>0</v>
      </c>
      <c r="K57" s="1117">
        <v>0</v>
      </c>
      <c r="L57" s="1113">
        <v>0</v>
      </c>
      <c r="M57" s="1117">
        <v>0</v>
      </c>
      <c r="N57" s="4535">
        <v>0</v>
      </c>
      <c r="O57" s="1117">
        <v>0</v>
      </c>
      <c r="P57" s="4535">
        <v>0</v>
      </c>
      <c r="Q57" s="1117">
        <v>0</v>
      </c>
      <c r="R57" s="4535">
        <v>0</v>
      </c>
      <c r="S57" s="1117">
        <v>0</v>
      </c>
      <c r="T57" s="4535">
        <v>0</v>
      </c>
      <c r="U57" s="1117">
        <v>0</v>
      </c>
      <c r="V57" s="4535">
        <v>0</v>
      </c>
      <c r="W57" s="1117">
        <v>0</v>
      </c>
      <c r="X57" s="4535">
        <v>0</v>
      </c>
      <c r="Y57" s="1117">
        <v>0</v>
      </c>
      <c r="Z57" s="4535">
        <v>0</v>
      </c>
      <c r="AA57" s="1117">
        <v>0</v>
      </c>
      <c r="AB57" s="4535">
        <v>0</v>
      </c>
      <c r="AC57" s="1117">
        <v>0</v>
      </c>
      <c r="AD57" s="4535">
        <v>0</v>
      </c>
      <c r="AE57" s="1117">
        <v>0</v>
      </c>
      <c r="AF57" s="4535">
        <v>0</v>
      </c>
      <c r="AG57" s="1117">
        <v>0</v>
      </c>
      <c r="AH57" s="4535">
        <v>0</v>
      </c>
      <c r="AI57" s="1117">
        <v>0</v>
      </c>
      <c r="AJ57" s="4535">
        <v>0</v>
      </c>
      <c r="AK57" s="1118">
        <v>0</v>
      </c>
      <c r="AL57" s="5105">
        <v>0</v>
      </c>
      <c r="AM57" s="5105">
        <v>0</v>
      </c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2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>
        <v>0</v>
      </c>
      <c r="G58" s="4060">
        <v>0</v>
      </c>
      <c r="H58" s="1113">
        <v>0</v>
      </c>
      <c r="I58" s="1117">
        <v>0</v>
      </c>
      <c r="J58" s="1113">
        <v>0</v>
      </c>
      <c r="K58" s="1117">
        <v>0</v>
      </c>
      <c r="L58" s="1113">
        <v>0</v>
      </c>
      <c r="M58" s="1117">
        <v>0</v>
      </c>
      <c r="N58" s="4535">
        <v>0</v>
      </c>
      <c r="O58" s="1117">
        <v>0</v>
      </c>
      <c r="P58" s="4535">
        <v>0</v>
      </c>
      <c r="Q58" s="1117">
        <v>0</v>
      </c>
      <c r="R58" s="4535">
        <v>0</v>
      </c>
      <c r="S58" s="1117">
        <v>0</v>
      </c>
      <c r="T58" s="4535">
        <v>0</v>
      </c>
      <c r="U58" s="1117">
        <v>0</v>
      </c>
      <c r="V58" s="4535">
        <v>0</v>
      </c>
      <c r="W58" s="1117">
        <v>0</v>
      </c>
      <c r="X58" s="4535">
        <v>0</v>
      </c>
      <c r="Y58" s="1117">
        <v>0</v>
      </c>
      <c r="Z58" s="4535">
        <v>0</v>
      </c>
      <c r="AA58" s="1117">
        <v>0</v>
      </c>
      <c r="AB58" s="4535">
        <v>0</v>
      </c>
      <c r="AC58" s="1117">
        <v>0</v>
      </c>
      <c r="AD58" s="4535">
        <v>0</v>
      </c>
      <c r="AE58" s="1117">
        <v>0</v>
      </c>
      <c r="AF58" s="4535">
        <v>0</v>
      </c>
      <c r="AG58" s="1117">
        <v>0</v>
      </c>
      <c r="AH58" s="4535">
        <v>0</v>
      </c>
      <c r="AI58" s="1117">
        <v>0</v>
      </c>
      <c r="AJ58" s="4535">
        <v>0</v>
      </c>
      <c r="AK58" s="1118">
        <v>0</v>
      </c>
      <c r="AL58" s="5105">
        <v>0</v>
      </c>
      <c r="AM58" s="5105">
        <v>0</v>
      </c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2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>
        <v>0</v>
      </c>
      <c r="G59" s="4060">
        <v>0</v>
      </c>
      <c r="H59" s="1113">
        <v>0</v>
      </c>
      <c r="I59" s="1117">
        <v>0</v>
      </c>
      <c r="J59" s="1113">
        <v>0</v>
      </c>
      <c r="K59" s="1117">
        <v>0</v>
      </c>
      <c r="L59" s="1113">
        <v>0</v>
      </c>
      <c r="M59" s="1117">
        <v>0</v>
      </c>
      <c r="N59" s="4535">
        <v>0</v>
      </c>
      <c r="O59" s="1117">
        <v>0</v>
      </c>
      <c r="P59" s="4535">
        <v>0</v>
      </c>
      <c r="Q59" s="1117">
        <v>0</v>
      </c>
      <c r="R59" s="4535">
        <v>0</v>
      </c>
      <c r="S59" s="1117">
        <v>0</v>
      </c>
      <c r="T59" s="4535">
        <v>0</v>
      </c>
      <c r="U59" s="1117">
        <v>0</v>
      </c>
      <c r="V59" s="4535">
        <v>0</v>
      </c>
      <c r="W59" s="1117">
        <v>0</v>
      </c>
      <c r="X59" s="4535">
        <v>0</v>
      </c>
      <c r="Y59" s="1117">
        <v>0</v>
      </c>
      <c r="Z59" s="4535">
        <v>0</v>
      </c>
      <c r="AA59" s="1117">
        <v>0</v>
      </c>
      <c r="AB59" s="4535">
        <v>0</v>
      </c>
      <c r="AC59" s="1117">
        <v>0</v>
      </c>
      <c r="AD59" s="4535">
        <v>0</v>
      </c>
      <c r="AE59" s="1117">
        <v>0</v>
      </c>
      <c r="AF59" s="4535">
        <v>0</v>
      </c>
      <c r="AG59" s="1117">
        <v>0</v>
      </c>
      <c r="AH59" s="4535">
        <v>0</v>
      </c>
      <c r="AI59" s="1117">
        <v>0</v>
      </c>
      <c r="AJ59" s="4535">
        <v>0</v>
      </c>
      <c r="AK59" s="1118">
        <v>0</v>
      </c>
      <c r="AL59" s="5105">
        <v>0</v>
      </c>
      <c r="AM59" s="5105">
        <v>0</v>
      </c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3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>
        <v>0</v>
      </c>
      <c r="G60" s="12">
        <v>0</v>
      </c>
      <c r="H60" s="4436">
        <v>0</v>
      </c>
      <c r="I60" s="4078">
        <v>0</v>
      </c>
      <c r="J60" s="4436">
        <v>0</v>
      </c>
      <c r="K60" s="4078">
        <v>0</v>
      </c>
      <c r="L60" s="4436">
        <v>0</v>
      </c>
      <c r="M60" s="4078">
        <v>0</v>
      </c>
      <c r="N60" s="22">
        <v>0</v>
      </c>
      <c r="O60" s="4078">
        <v>0</v>
      </c>
      <c r="P60" s="22">
        <v>0</v>
      </c>
      <c r="Q60" s="4078">
        <v>0</v>
      </c>
      <c r="R60" s="22">
        <v>0</v>
      </c>
      <c r="S60" s="4078">
        <v>0</v>
      </c>
      <c r="T60" s="22">
        <v>0</v>
      </c>
      <c r="U60" s="4078">
        <v>0</v>
      </c>
      <c r="V60" s="22">
        <v>0</v>
      </c>
      <c r="W60" s="4078">
        <v>0</v>
      </c>
      <c r="X60" s="22">
        <v>0</v>
      </c>
      <c r="Y60" s="4078">
        <v>0</v>
      </c>
      <c r="Z60" s="22">
        <v>0</v>
      </c>
      <c r="AA60" s="4078">
        <v>0</v>
      </c>
      <c r="AB60" s="22">
        <v>0</v>
      </c>
      <c r="AC60" s="4078">
        <v>0</v>
      </c>
      <c r="AD60" s="22">
        <v>0</v>
      </c>
      <c r="AE60" s="4078">
        <v>0</v>
      </c>
      <c r="AF60" s="22">
        <v>0</v>
      </c>
      <c r="AG60" s="4078">
        <v>0</v>
      </c>
      <c r="AH60" s="22">
        <v>0</v>
      </c>
      <c r="AI60" s="4078">
        <v>0</v>
      </c>
      <c r="AJ60" s="22">
        <v>0</v>
      </c>
      <c r="AK60" s="4079">
        <v>0</v>
      </c>
      <c r="AL60" s="59">
        <v>0</v>
      </c>
      <c r="AM60" s="59">
        <v>0</v>
      </c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1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>
        <v>0</v>
      </c>
      <c r="I61" s="5013">
        <v>0</v>
      </c>
      <c r="J61" s="5011">
        <v>0</v>
      </c>
      <c r="K61" s="5013">
        <v>0</v>
      </c>
      <c r="L61" s="5011">
        <v>0</v>
      </c>
      <c r="M61" s="5013">
        <v>0</v>
      </c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>
        <v>0</v>
      </c>
      <c r="AM61" s="5103">
        <v>0</v>
      </c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3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>
        <v>0</v>
      </c>
      <c r="I62" s="4078">
        <v>0</v>
      </c>
      <c r="J62" s="4436">
        <v>0</v>
      </c>
      <c r="K62" s="4078">
        <v>0</v>
      </c>
      <c r="L62" s="4436">
        <v>0</v>
      </c>
      <c r="M62" s="4078">
        <v>0</v>
      </c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>
        <v>0</v>
      </c>
      <c r="AM62" s="59">
        <v>0</v>
      </c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1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>
        <v>0</v>
      </c>
      <c r="I63" s="5013">
        <v>0</v>
      </c>
      <c r="J63" s="5011">
        <v>0</v>
      </c>
      <c r="K63" s="5013">
        <v>0</v>
      </c>
      <c r="L63" s="5011">
        <v>0</v>
      </c>
      <c r="M63" s="5013">
        <v>0</v>
      </c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>
        <v>0</v>
      </c>
      <c r="AM63" s="5103">
        <v>0</v>
      </c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2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>
        <v>0</v>
      </c>
      <c r="I64" s="1117">
        <v>0</v>
      </c>
      <c r="J64" s="1113">
        <v>0</v>
      </c>
      <c r="K64" s="1117">
        <v>0</v>
      </c>
      <c r="L64" s="1113">
        <v>0</v>
      </c>
      <c r="M64" s="1117">
        <v>0</v>
      </c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>
        <v>0</v>
      </c>
      <c r="AM64" s="5105">
        <v>0</v>
      </c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2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>
        <v>0</v>
      </c>
      <c r="I65" s="1117">
        <v>0</v>
      </c>
      <c r="J65" s="1113">
        <v>0</v>
      </c>
      <c r="K65" s="1117">
        <v>0</v>
      </c>
      <c r="L65" s="1113">
        <v>0</v>
      </c>
      <c r="M65" s="1117">
        <v>0</v>
      </c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>
        <v>0</v>
      </c>
      <c r="AM65" s="5105">
        <v>0</v>
      </c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3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>
        <v>0</v>
      </c>
      <c r="I66" s="4078">
        <v>0</v>
      </c>
      <c r="J66" s="4436">
        <v>0</v>
      </c>
      <c r="K66" s="4078">
        <v>0</v>
      </c>
      <c r="L66" s="4436">
        <v>0</v>
      </c>
      <c r="M66" s="4078">
        <v>0</v>
      </c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>
        <v>0</v>
      </c>
      <c r="AM66" s="59">
        <v>0</v>
      </c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1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>
        <v>0</v>
      </c>
      <c r="I67" s="5013">
        <v>0</v>
      </c>
      <c r="J67" s="5011">
        <v>0</v>
      </c>
      <c r="K67" s="5013">
        <v>0</v>
      </c>
      <c r="L67" s="5011">
        <v>0</v>
      </c>
      <c r="M67" s="5013">
        <v>0</v>
      </c>
      <c r="N67" s="5011">
        <v>0</v>
      </c>
      <c r="O67" s="5013">
        <v>0</v>
      </c>
      <c r="P67" s="5011">
        <v>0</v>
      </c>
      <c r="Q67" s="5013">
        <v>0</v>
      </c>
      <c r="R67" s="5011">
        <v>0</v>
      </c>
      <c r="S67" s="5013">
        <v>0</v>
      </c>
      <c r="T67" s="5011">
        <v>0</v>
      </c>
      <c r="U67" s="5013">
        <v>0</v>
      </c>
      <c r="V67" s="5011">
        <v>0</v>
      </c>
      <c r="W67" s="5013">
        <v>0</v>
      </c>
      <c r="X67" s="5011">
        <v>0</v>
      </c>
      <c r="Y67" s="5013">
        <v>0</v>
      </c>
      <c r="Z67" s="5011">
        <v>0</v>
      </c>
      <c r="AA67" s="5013">
        <v>0</v>
      </c>
      <c r="AB67" s="5011">
        <v>0</v>
      </c>
      <c r="AC67" s="5013">
        <v>0</v>
      </c>
      <c r="AD67" s="5011">
        <v>0</v>
      </c>
      <c r="AE67" s="5013">
        <v>0</v>
      </c>
      <c r="AF67" s="5011">
        <v>0</v>
      </c>
      <c r="AG67" s="5013">
        <v>0</v>
      </c>
      <c r="AH67" s="5011">
        <v>0</v>
      </c>
      <c r="AI67" s="5013">
        <v>0</v>
      </c>
      <c r="AJ67" s="5011">
        <v>0</v>
      </c>
      <c r="AK67" s="5015">
        <v>0</v>
      </c>
      <c r="AL67" s="5103">
        <v>0</v>
      </c>
      <c r="AM67" s="5103">
        <v>0</v>
      </c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3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>
        <v>0</v>
      </c>
      <c r="I68" s="4078">
        <v>0</v>
      </c>
      <c r="J68" s="4436">
        <v>0</v>
      </c>
      <c r="K68" s="4078">
        <v>0</v>
      </c>
      <c r="L68" s="4436">
        <v>0</v>
      </c>
      <c r="M68" s="4078">
        <v>0</v>
      </c>
      <c r="N68" s="4436">
        <v>0</v>
      </c>
      <c r="O68" s="4078">
        <v>0</v>
      </c>
      <c r="P68" s="4436">
        <v>0</v>
      </c>
      <c r="Q68" s="4078">
        <v>0</v>
      </c>
      <c r="R68" s="4436">
        <v>0</v>
      </c>
      <c r="S68" s="4078">
        <v>0</v>
      </c>
      <c r="T68" s="4436">
        <v>0</v>
      </c>
      <c r="U68" s="4078">
        <v>0</v>
      </c>
      <c r="V68" s="4436">
        <v>0</v>
      </c>
      <c r="W68" s="4078">
        <v>0</v>
      </c>
      <c r="X68" s="4436">
        <v>0</v>
      </c>
      <c r="Y68" s="4078">
        <v>0</v>
      </c>
      <c r="Z68" s="4436">
        <v>0</v>
      </c>
      <c r="AA68" s="4078">
        <v>0</v>
      </c>
      <c r="AB68" s="4436">
        <v>0</v>
      </c>
      <c r="AC68" s="4078">
        <v>0</v>
      </c>
      <c r="AD68" s="4436">
        <v>0</v>
      </c>
      <c r="AE68" s="4078">
        <v>0</v>
      </c>
      <c r="AF68" s="4436">
        <v>0</v>
      </c>
      <c r="AG68" s="4078">
        <v>0</v>
      </c>
      <c r="AH68" s="4436">
        <v>0</v>
      </c>
      <c r="AI68" s="4078">
        <v>0</v>
      </c>
      <c r="AJ68" s="4436">
        <v>0</v>
      </c>
      <c r="AK68" s="4079">
        <v>0</v>
      </c>
      <c r="AL68" s="59">
        <v>0</v>
      </c>
      <c r="AM68" s="59">
        <v>0</v>
      </c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1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>
        <v>0</v>
      </c>
      <c r="I69" s="5013">
        <v>0</v>
      </c>
      <c r="J69" s="5011">
        <v>0</v>
      </c>
      <c r="K69" s="5013">
        <v>0</v>
      </c>
      <c r="L69" s="5011">
        <v>0</v>
      </c>
      <c r="M69" s="5013">
        <v>0</v>
      </c>
      <c r="N69" s="5011">
        <v>0</v>
      </c>
      <c r="O69" s="5013">
        <v>0</v>
      </c>
      <c r="P69" s="5011">
        <v>0</v>
      </c>
      <c r="Q69" s="5013">
        <v>0</v>
      </c>
      <c r="R69" s="5011">
        <v>0</v>
      </c>
      <c r="S69" s="5013">
        <v>0</v>
      </c>
      <c r="T69" s="5011">
        <v>0</v>
      </c>
      <c r="U69" s="5013">
        <v>0</v>
      </c>
      <c r="V69" s="5011">
        <v>0</v>
      </c>
      <c r="W69" s="5013">
        <v>0</v>
      </c>
      <c r="X69" s="5011">
        <v>0</v>
      </c>
      <c r="Y69" s="5013">
        <v>0</v>
      </c>
      <c r="Z69" s="5011">
        <v>0</v>
      </c>
      <c r="AA69" s="5013">
        <v>0</v>
      </c>
      <c r="AB69" s="5011">
        <v>0</v>
      </c>
      <c r="AC69" s="5013">
        <v>0</v>
      </c>
      <c r="AD69" s="5011">
        <v>0</v>
      </c>
      <c r="AE69" s="5013">
        <v>0</v>
      </c>
      <c r="AF69" s="5011">
        <v>0</v>
      </c>
      <c r="AG69" s="5013">
        <v>0</v>
      </c>
      <c r="AH69" s="5011">
        <v>0</v>
      </c>
      <c r="AI69" s="5013">
        <v>0</v>
      </c>
      <c r="AJ69" s="5011">
        <v>0</v>
      </c>
      <c r="AK69" s="5015">
        <v>0</v>
      </c>
      <c r="AL69" s="5103">
        <v>0</v>
      </c>
      <c r="AM69" s="5103">
        <v>0</v>
      </c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3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>
        <v>0</v>
      </c>
      <c r="I70" s="4078">
        <v>0</v>
      </c>
      <c r="J70" s="4436">
        <v>0</v>
      </c>
      <c r="K70" s="4078">
        <v>0</v>
      </c>
      <c r="L70" s="4436">
        <v>0</v>
      </c>
      <c r="M70" s="4078">
        <v>0</v>
      </c>
      <c r="N70" s="4436">
        <v>0</v>
      </c>
      <c r="O70" s="4078">
        <v>0</v>
      </c>
      <c r="P70" s="4436">
        <v>0</v>
      </c>
      <c r="Q70" s="4078">
        <v>0</v>
      </c>
      <c r="R70" s="4436">
        <v>0</v>
      </c>
      <c r="S70" s="4078">
        <v>0</v>
      </c>
      <c r="T70" s="4436">
        <v>0</v>
      </c>
      <c r="U70" s="4078">
        <v>0</v>
      </c>
      <c r="V70" s="4436">
        <v>0</v>
      </c>
      <c r="W70" s="4078">
        <v>0</v>
      </c>
      <c r="X70" s="4436">
        <v>0</v>
      </c>
      <c r="Y70" s="4078">
        <v>0</v>
      </c>
      <c r="Z70" s="4436">
        <v>0</v>
      </c>
      <c r="AA70" s="4078">
        <v>0</v>
      </c>
      <c r="AB70" s="4436">
        <v>0</v>
      </c>
      <c r="AC70" s="4078">
        <v>0</v>
      </c>
      <c r="AD70" s="4436">
        <v>0</v>
      </c>
      <c r="AE70" s="4078">
        <v>0</v>
      </c>
      <c r="AF70" s="4436">
        <v>0</v>
      </c>
      <c r="AG70" s="4078">
        <v>0</v>
      </c>
      <c r="AH70" s="4436">
        <v>0</v>
      </c>
      <c r="AI70" s="4078">
        <v>0</v>
      </c>
      <c r="AJ70" s="4436">
        <v>0</v>
      </c>
      <c r="AK70" s="4079">
        <v>0</v>
      </c>
      <c r="AL70" s="59">
        <v>0</v>
      </c>
      <c r="AM70" s="59">
        <v>0</v>
      </c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1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>
        <v>0</v>
      </c>
      <c r="I71" s="5013">
        <v>0</v>
      </c>
      <c r="J71" s="5011">
        <v>0</v>
      </c>
      <c r="K71" s="5013">
        <v>0</v>
      </c>
      <c r="L71" s="5011">
        <v>0</v>
      </c>
      <c r="M71" s="5013">
        <v>0</v>
      </c>
      <c r="N71" s="5011">
        <v>0</v>
      </c>
      <c r="O71" s="5013">
        <v>0</v>
      </c>
      <c r="P71" s="5011">
        <v>0</v>
      </c>
      <c r="Q71" s="5013">
        <v>0</v>
      </c>
      <c r="R71" s="5011">
        <v>0</v>
      </c>
      <c r="S71" s="5013">
        <v>0</v>
      </c>
      <c r="T71" s="5011">
        <v>0</v>
      </c>
      <c r="U71" s="5013">
        <v>0</v>
      </c>
      <c r="V71" s="5011">
        <v>0</v>
      </c>
      <c r="W71" s="5013">
        <v>0</v>
      </c>
      <c r="X71" s="5011">
        <v>0</v>
      </c>
      <c r="Y71" s="5013">
        <v>0</v>
      </c>
      <c r="Z71" s="5011">
        <v>0</v>
      </c>
      <c r="AA71" s="5013">
        <v>0</v>
      </c>
      <c r="AB71" s="5011">
        <v>0</v>
      </c>
      <c r="AC71" s="5013">
        <v>0</v>
      </c>
      <c r="AD71" s="5011">
        <v>0</v>
      </c>
      <c r="AE71" s="5013">
        <v>0</v>
      </c>
      <c r="AF71" s="5011">
        <v>0</v>
      </c>
      <c r="AG71" s="5013">
        <v>0</v>
      </c>
      <c r="AH71" s="5011">
        <v>0</v>
      </c>
      <c r="AI71" s="5013">
        <v>0</v>
      </c>
      <c r="AJ71" s="5011">
        <v>0</v>
      </c>
      <c r="AK71" s="5015">
        <v>0</v>
      </c>
      <c r="AL71" s="5103">
        <v>0</v>
      </c>
      <c r="AM71" s="5103">
        <v>0</v>
      </c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2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>
        <v>0</v>
      </c>
      <c r="I72" s="1117">
        <v>0</v>
      </c>
      <c r="J72" s="1113">
        <v>0</v>
      </c>
      <c r="K72" s="1117">
        <v>0</v>
      </c>
      <c r="L72" s="1113">
        <v>0</v>
      </c>
      <c r="M72" s="1117">
        <v>0</v>
      </c>
      <c r="N72" s="1113">
        <v>0</v>
      </c>
      <c r="O72" s="1117">
        <v>0</v>
      </c>
      <c r="P72" s="1113">
        <v>0</v>
      </c>
      <c r="Q72" s="1117">
        <v>0</v>
      </c>
      <c r="R72" s="1113">
        <v>0</v>
      </c>
      <c r="S72" s="1117">
        <v>0</v>
      </c>
      <c r="T72" s="1113">
        <v>0</v>
      </c>
      <c r="U72" s="1117">
        <v>0</v>
      </c>
      <c r="V72" s="1113">
        <v>0</v>
      </c>
      <c r="W72" s="1117">
        <v>0</v>
      </c>
      <c r="X72" s="1113">
        <v>0</v>
      </c>
      <c r="Y72" s="1117">
        <v>0</v>
      </c>
      <c r="Z72" s="1113">
        <v>0</v>
      </c>
      <c r="AA72" s="1117">
        <v>0</v>
      </c>
      <c r="AB72" s="1113">
        <v>0</v>
      </c>
      <c r="AC72" s="1117">
        <v>0</v>
      </c>
      <c r="AD72" s="1113">
        <v>0</v>
      </c>
      <c r="AE72" s="1117">
        <v>0</v>
      </c>
      <c r="AF72" s="1113">
        <v>0</v>
      </c>
      <c r="AG72" s="1117">
        <v>0</v>
      </c>
      <c r="AH72" s="1113">
        <v>0</v>
      </c>
      <c r="AI72" s="1117">
        <v>0</v>
      </c>
      <c r="AJ72" s="1113">
        <v>0</v>
      </c>
      <c r="AK72" s="1118">
        <v>0</v>
      </c>
      <c r="AL72" s="5105">
        <v>0</v>
      </c>
      <c r="AM72" s="5105">
        <v>0</v>
      </c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2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>
        <v>0</v>
      </c>
      <c r="I73" s="1117">
        <v>0</v>
      </c>
      <c r="J73" s="1113">
        <v>0</v>
      </c>
      <c r="K73" s="1117">
        <v>0</v>
      </c>
      <c r="L73" s="1113">
        <v>0</v>
      </c>
      <c r="M73" s="1117">
        <v>0</v>
      </c>
      <c r="N73" s="1113">
        <v>0</v>
      </c>
      <c r="O73" s="1117">
        <v>0</v>
      </c>
      <c r="P73" s="1113">
        <v>0</v>
      </c>
      <c r="Q73" s="1117">
        <v>0</v>
      </c>
      <c r="R73" s="1113">
        <v>0</v>
      </c>
      <c r="S73" s="1117">
        <v>0</v>
      </c>
      <c r="T73" s="1113">
        <v>0</v>
      </c>
      <c r="U73" s="1117">
        <v>0</v>
      </c>
      <c r="V73" s="1113">
        <v>0</v>
      </c>
      <c r="W73" s="1117">
        <v>0</v>
      </c>
      <c r="X73" s="1113">
        <v>0</v>
      </c>
      <c r="Y73" s="1117">
        <v>0</v>
      </c>
      <c r="Z73" s="1113">
        <v>0</v>
      </c>
      <c r="AA73" s="1117">
        <v>0</v>
      </c>
      <c r="AB73" s="1113">
        <v>0</v>
      </c>
      <c r="AC73" s="1117">
        <v>0</v>
      </c>
      <c r="AD73" s="1113">
        <v>0</v>
      </c>
      <c r="AE73" s="1117">
        <v>0</v>
      </c>
      <c r="AF73" s="1113">
        <v>0</v>
      </c>
      <c r="AG73" s="1117">
        <v>0</v>
      </c>
      <c r="AH73" s="1113">
        <v>0</v>
      </c>
      <c r="AI73" s="1117">
        <v>0</v>
      </c>
      <c r="AJ73" s="1113">
        <v>0</v>
      </c>
      <c r="AK73" s="1118">
        <v>0</v>
      </c>
      <c r="AL73" s="5105">
        <v>0</v>
      </c>
      <c r="AM73" s="5105">
        <v>0</v>
      </c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2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>
        <v>0</v>
      </c>
      <c r="I74" s="1117">
        <v>0</v>
      </c>
      <c r="J74" s="1113">
        <v>0</v>
      </c>
      <c r="K74" s="1117">
        <v>0</v>
      </c>
      <c r="L74" s="1113">
        <v>0</v>
      </c>
      <c r="M74" s="1117">
        <v>0</v>
      </c>
      <c r="N74" s="1113">
        <v>0</v>
      </c>
      <c r="O74" s="1117">
        <v>0</v>
      </c>
      <c r="P74" s="1113">
        <v>0</v>
      </c>
      <c r="Q74" s="1117">
        <v>0</v>
      </c>
      <c r="R74" s="1113">
        <v>0</v>
      </c>
      <c r="S74" s="1117">
        <v>0</v>
      </c>
      <c r="T74" s="1113">
        <v>0</v>
      </c>
      <c r="U74" s="1117">
        <v>0</v>
      </c>
      <c r="V74" s="1113">
        <v>0</v>
      </c>
      <c r="W74" s="1117">
        <v>0</v>
      </c>
      <c r="X74" s="1113">
        <v>0</v>
      </c>
      <c r="Y74" s="1117">
        <v>0</v>
      </c>
      <c r="Z74" s="1113">
        <v>0</v>
      </c>
      <c r="AA74" s="1117">
        <v>0</v>
      </c>
      <c r="AB74" s="1113">
        <v>0</v>
      </c>
      <c r="AC74" s="1117">
        <v>0</v>
      </c>
      <c r="AD74" s="1113">
        <v>0</v>
      </c>
      <c r="AE74" s="1117">
        <v>0</v>
      </c>
      <c r="AF74" s="1113">
        <v>0</v>
      </c>
      <c r="AG74" s="1117">
        <v>0</v>
      </c>
      <c r="AH74" s="1113">
        <v>0</v>
      </c>
      <c r="AI74" s="1117">
        <v>0</v>
      </c>
      <c r="AJ74" s="1113">
        <v>0</v>
      </c>
      <c r="AK74" s="1118">
        <v>0</v>
      </c>
      <c r="AL74" s="5105">
        <v>0</v>
      </c>
      <c r="AM74" s="5105">
        <v>0</v>
      </c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2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>
        <v>0</v>
      </c>
      <c r="I75" s="1117">
        <v>0</v>
      </c>
      <c r="J75" s="1113">
        <v>0</v>
      </c>
      <c r="K75" s="1117">
        <v>0</v>
      </c>
      <c r="L75" s="1113">
        <v>0</v>
      </c>
      <c r="M75" s="1117">
        <v>0</v>
      </c>
      <c r="N75" s="1113">
        <v>0</v>
      </c>
      <c r="O75" s="1117">
        <v>0</v>
      </c>
      <c r="P75" s="1113">
        <v>0</v>
      </c>
      <c r="Q75" s="1117">
        <v>0</v>
      </c>
      <c r="R75" s="1113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113">
        <v>0</v>
      </c>
      <c r="AA75" s="1117">
        <v>0</v>
      </c>
      <c r="AB75" s="1113">
        <v>0</v>
      </c>
      <c r="AC75" s="1117">
        <v>0</v>
      </c>
      <c r="AD75" s="1113">
        <v>0</v>
      </c>
      <c r="AE75" s="1117">
        <v>0</v>
      </c>
      <c r="AF75" s="1113">
        <v>0</v>
      </c>
      <c r="AG75" s="1117">
        <v>0</v>
      </c>
      <c r="AH75" s="1113">
        <v>0</v>
      </c>
      <c r="AI75" s="1117">
        <v>0</v>
      </c>
      <c r="AJ75" s="1113">
        <v>0</v>
      </c>
      <c r="AK75" s="1118">
        <v>0</v>
      </c>
      <c r="AL75" s="5105">
        <v>0</v>
      </c>
      <c r="AM75" s="5105">
        <v>0</v>
      </c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3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>
        <v>0</v>
      </c>
      <c r="I76" s="4078">
        <v>0</v>
      </c>
      <c r="J76" s="4436">
        <v>0</v>
      </c>
      <c r="K76" s="4078">
        <v>0</v>
      </c>
      <c r="L76" s="4436">
        <v>0</v>
      </c>
      <c r="M76" s="4078">
        <v>0</v>
      </c>
      <c r="N76" s="4436">
        <v>0</v>
      </c>
      <c r="O76" s="4078">
        <v>0</v>
      </c>
      <c r="P76" s="4436">
        <v>0</v>
      </c>
      <c r="Q76" s="4078">
        <v>0</v>
      </c>
      <c r="R76" s="4436">
        <v>0</v>
      </c>
      <c r="S76" s="4078">
        <v>0</v>
      </c>
      <c r="T76" s="4436">
        <v>0</v>
      </c>
      <c r="U76" s="4078">
        <v>0</v>
      </c>
      <c r="V76" s="4436">
        <v>0</v>
      </c>
      <c r="W76" s="4078">
        <v>0</v>
      </c>
      <c r="X76" s="4436">
        <v>0</v>
      </c>
      <c r="Y76" s="4078">
        <v>0</v>
      </c>
      <c r="Z76" s="4436">
        <v>0</v>
      </c>
      <c r="AA76" s="4078">
        <v>0</v>
      </c>
      <c r="AB76" s="4436">
        <v>0</v>
      </c>
      <c r="AC76" s="4078">
        <v>0</v>
      </c>
      <c r="AD76" s="4436">
        <v>0</v>
      </c>
      <c r="AE76" s="4078">
        <v>0</v>
      </c>
      <c r="AF76" s="4436">
        <v>0</v>
      </c>
      <c r="AG76" s="4078">
        <v>0</v>
      </c>
      <c r="AH76" s="4436">
        <v>0</v>
      </c>
      <c r="AI76" s="4078">
        <v>0</v>
      </c>
      <c r="AJ76" s="4436">
        <v>0</v>
      </c>
      <c r="AK76" s="4079">
        <v>0</v>
      </c>
      <c r="AL76" s="59">
        <v>0</v>
      </c>
      <c r="AM76" s="59">
        <v>0</v>
      </c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2" t="s">
        <v>125</v>
      </c>
      <c r="B78" s="7179" t="s">
        <v>126</v>
      </c>
      <c r="C78" s="7179"/>
      <c r="D78" s="7179" t="s">
        <v>127</v>
      </c>
      <c r="E78" s="7180"/>
      <c r="F78" s="7175" t="s">
        <v>128</v>
      </c>
      <c r="G78" s="7179"/>
      <c r="H78" s="7175" t="s">
        <v>129</v>
      </c>
      <c r="I78" s="7179"/>
    </row>
    <row r="79" spans="1:85" ht="23.25" customHeight="1" x14ac:dyDescent="0.25">
      <c r="A79" s="7173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>
        <v>0</v>
      </c>
      <c r="C80" s="5128">
        <v>0</v>
      </c>
      <c r="D80" s="5127">
        <v>0</v>
      </c>
      <c r="E80" s="5129">
        <v>0</v>
      </c>
      <c r="F80" s="5130">
        <v>0</v>
      </c>
      <c r="G80" s="5128">
        <v>0</v>
      </c>
      <c r="H80" s="5130">
        <v>0</v>
      </c>
      <c r="I80" s="5128">
        <v>0</v>
      </c>
    </row>
    <row r="81" spans="1:9" ht="15" customHeight="1" x14ac:dyDescent="0.25">
      <c r="A81" s="5131" t="s">
        <v>133</v>
      </c>
      <c r="B81" s="5132">
        <v>0</v>
      </c>
      <c r="C81" s="5133">
        <v>0</v>
      </c>
      <c r="D81" s="5132">
        <v>0</v>
      </c>
      <c r="E81" s="5134">
        <v>0</v>
      </c>
      <c r="F81" s="5135">
        <v>0</v>
      </c>
      <c r="G81" s="5133">
        <v>0</v>
      </c>
      <c r="H81" s="5135">
        <v>0</v>
      </c>
      <c r="I81" s="5133">
        <v>0</v>
      </c>
    </row>
    <row r="82" spans="1:9" ht="15" customHeight="1" x14ac:dyDescent="0.25">
      <c r="A82" s="5131" t="s">
        <v>134</v>
      </c>
      <c r="B82" s="5132">
        <v>0</v>
      </c>
      <c r="C82" s="5133">
        <v>0</v>
      </c>
      <c r="D82" s="5132">
        <v>0</v>
      </c>
      <c r="E82" s="5134">
        <v>0</v>
      </c>
      <c r="F82" s="5135">
        <v>0</v>
      </c>
      <c r="G82" s="5133">
        <v>0</v>
      </c>
      <c r="H82" s="5135">
        <v>0</v>
      </c>
      <c r="I82" s="5133">
        <v>0</v>
      </c>
    </row>
    <row r="83" spans="1:9" ht="15" customHeight="1" x14ac:dyDescent="0.25">
      <c r="A83" s="60" t="s">
        <v>135</v>
      </c>
      <c r="B83" s="4436">
        <v>0</v>
      </c>
      <c r="C83" s="5113"/>
      <c r="D83" s="4436">
        <v>0</v>
      </c>
      <c r="E83" s="5114"/>
      <c r="F83" s="21">
        <v>0</v>
      </c>
      <c r="G83" s="5113"/>
      <c r="H83" s="21">
        <v>0</v>
      </c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>
        <v>0</v>
      </c>
      <c r="C86" s="5137">
        <v>0</v>
      </c>
      <c r="D86" s="5138">
        <v>0</v>
      </c>
    </row>
    <row r="87" spans="1:9" x14ac:dyDescent="0.25">
      <c r="A87" s="5131" t="s">
        <v>142</v>
      </c>
      <c r="B87" s="3827">
        <v>0</v>
      </c>
      <c r="C87" s="1152">
        <v>0</v>
      </c>
      <c r="D87" s="3828">
        <v>0</v>
      </c>
    </row>
    <row r="88" spans="1:9" x14ac:dyDescent="0.25">
      <c r="A88" s="5131" t="s">
        <v>143</v>
      </c>
      <c r="B88" s="3827">
        <v>0</v>
      </c>
      <c r="C88" s="1152">
        <v>0</v>
      </c>
      <c r="D88" s="3828">
        <v>0</v>
      </c>
    </row>
    <row r="89" spans="1:9" x14ac:dyDescent="0.25">
      <c r="A89" s="5139" t="s">
        <v>144</v>
      </c>
      <c r="B89" s="3827">
        <v>0</v>
      </c>
      <c r="C89" s="1152">
        <v>0</v>
      </c>
      <c r="D89" s="3828">
        <v>0</v>
      </c>
    </row>
    <row r="90" spans="1:9" ht="22.5" x14ac:dyDescent="0.25">
      <c r="A90" s="4058" t="s">
        <v>145</v>
      </c>
      <c r="B90" s="3827">
        <v>0</v>
      </c>
      <c r="C90" s="1152">
        <v>0</v>
      </c>
      <c r="D90" s="3828">
        <v>0</v>
      </c>
    </row>
    <row r="91" spans="1:9" ht="22.5" x14ac:dyDescent="0.25">
      <c r="A91" s="4058" t="s">
        <v>146</v>
      </c>
      <c r="B91" s="3831">
        <v>0</v>
      </c>
      <c r="C91" s="1152">
        <v>0</v>
      </c>
      <c r="D91" s="3828">
        <v>0</v>
      </c>
    </row>
    <row r="92" spans="1:9" ht="22.5" x14ac:dyDescent="0.25">
      <c r="A92" s="2" t="s">
        <v>147</v>
      </c>
      <c r="B92" s="63">
        <v>0</v>
      </c>
      <c r="C92" s="3817">
        <v>0</v>
      </c>
      <c r="D92" s="65">
        <v>0</v>
      </c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7" t="s">
        <v>149</v>
      </c>
      <c r="B94" s="7172" t="s">
        <v>3761</v>
      </c>
      <c r="C94" s="7172" t="s">
        <v>150</v>
      </c>
      <c r="D94" s="7172" t="s">
        <v>3771</v>
      </c>
      <c r="E94" s="7174" t="s">
        <v>151</v>
      </c>
      <c r="F94" s="7175"/>
    </row>
    <row r="95" spans="1:9" x14ac:dyDescent="0.25">
      <c r="A95" s="7171"/>
      <c r="B95" s="7173"/>
      <c r="C95" s="7173"/>
      <c r="D95" s="7173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0</v>
      </c>
      <c r="C96" s="4056">
        <v>0</v>
      </c>
      <c r="D96" s="5059">
        <v>0</v>
      </c>
      <c r="E96" s="5011">
        <v>0</v>
      </c>
      <c r="F96" s="5012">
        <v>0</v>
      </c>
    </row>
    <row r="97" spans="1:85" x14ac:dyDescent="0.25">
      <c r="A97" s="3791" t="s">
        <v>155</v>
      </c>
      <c r="B97" s="4056">
        <v>0</v>
      </c>
      <c r="C97" s="4056">
        <v>0</v>
      </c>
      <c r="D97" s="4056">
        <v>0</v>
      </c>
      <c r="E97" s="1113">
        <v>0</v>
      </c>
      <c r="F97" s="4060">
        <v>0</v>
      </c>
    </row>
    <row r="98" spans="1:85" x14ac:dyDescent="0.25">
      <c r="A98" s="3791" t="s">
        <v>156</v>
      </c>
      <c r="B98" s="4056">
        <v>0</v>
      </c>
      <c r="C98" s="4056">
        <v>0</v>
      </c>
      <c r="D98" s="4056">
        <v>0</v>
      </c>
      <c r="E98" s="1113">
        <v>0</v>
      </c>
      <c r="F98" s="4060">
        <v>0</v>
      </c>
    </row>
    <row r="99" spans="1:85" x14ac:dyDescent="0.25">
      <c r="A99" s="3791" t="s">
        <v>157</v>
      </c>
      <c r="B99" s="4056">
        <v>0</v>
      </c>
      <c r="C99" s="4056">
        <v>0</v>
      </c>
      <c r="D99" s="4056">
        <v>0</v>
      </c>
      <c r="E99" s="1113">
        <v>0</v>
      </c>
      <c r="F99" s="4060">
        <v>0</v>
      </c>
    </row>
    <row r="100" spans="1:85" x14ac:dyDescent="0.25">
      <c r="A100" s="3791" t="s">
        <v>158</v>
      </c>
      <c r="B100" s="4056">
        <v>0</v>
      </c>
      <c r="C100" s="4056">
        <v>0</v>
      </c>
      <c r="D100" s="4056">
        <v>0</v>
      </c>
      <c r="E100" s="1113">
        <v>0</v>
      </c>
      <c r="F100" s="4060">
        <v>0</v>
      </c>
    </row>
    <row r="101" spans="1:85" x14ac:dyDescent="0.25">
      <c r="A101" s="5097" t="s">
        <v>24</v>
      </c>
      <c r="B101" s="5141">
        <f>SUM(B96:B100)</f>
        <v>0</v>
      </c>
      <c r="C101" s="5141">
        <f>SUM(C96:C100)</f>
        <v>0</v>
      </c>
      <c r="D101" s="5141">
        <f>SUM(D96:D100)</f>
        <v>0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3" t="s">
        <v>58</v>
      </c>
      <c r="B103" s="7160" t="s">
        <v>59</v>
      </c>
      <c r="C103" s="7161"/>
      <c r="D103" s="7122"/>
      <c r="E103" s="7158" t="s">
        <v>30</v>
      </c>
      <c r="F103" s="7164"/>
      <c r="G103" s="7164"/>
      <c r="H103" s="7164"/>
      <c r="I103" s="7164"/>
      <c r="J103" s="7164"/>
      <c r="K103" s="7164"/>
      <c r="L103" s="7164"/>
      <c r="M103" s="7164"/>
      <c r="N103" s="5146"/>
      <c r="O103" s="7122" t="s">
        <v>2</v>
      </c>
      <c r="P103" s="7122" t="s">
        <v>3</v>
      </c>
    </row>
    <row r="104" spans="1:85" x14ac:dyDescent="0.25">
      <c r="A104" s="7144"/>
      <c r="B104" s="7177"/>
      <c r="C104" s="7178"/>
      <c r="D104" s="7170"/>
      <c r="E104" s="7158" t="s">
        <v>36</v>
      </c>
      <c r="F104" s="7159"/>
      <c r="G104" s="7158" t="s">
        <v>37</v>
      </c>
      <c r="H104" s="7159"/>
      <c r="I104" s="7158" t="s">
        <v>38</v>
      </c>
      <c r="J104" s="7159"/>
      <c r="K104" s="7158" t="s">
        <v>4</v>
      </c>
      <c r="L104" s="7159"/>
      <c r="M104" s="7158" t="s">
        <v>5</v>
      </c>
      <c r="N104" s="7165"/>
      <c r="O104" s="6904"/>
      <c r="P104" s="6904"/>
    </row>
    <row r="105" spans="1:85" x14ac:dyDescent="0.25">
      <c r="A105" s="7176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0"/>
      <c r="P105" s="7170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>
        <v>0</v>
      </c>
      <c r="F106" s="5138">
        <v>0</v>
      </c>
      <c r="G106" s="5137">
        <v>0</v>
      </c>
      <c r="H106" s="5138">
        <v>0</v>
      </c>
      <c r="I106" s="5137">
        <v>0</v>
      </c>
      <c r="J106" s="5152">
        <v>0</v>
      </c>
      <c r="K106" s="5137">
        <v>0</v>
      </c>
      <c r="L106" s="5152">
        <v>0</v>
      </c>
      <c r="M106" s="5153">
        <v>0</v>
      </c>
      <c r="N106" s="5154">
        <v>0</v>
      </c>
      <c r="O106" s="5138">
        <v>0</v>
      </c>
      <c r="P106" s="5138">
        <v>0</v>
      </c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>
        <v>0</v>
      </c>
      <c r="F107" s="3828">
        <v>0</v>
      </c>
      <c r="G107" s="1152">
        <v>0</v>
      </c>
      <c r="H107" s="3828">
        <v>0</v>
      </c>
      <c r="I107" s="1152">
        <v>0</v>
      </c>
      <c r="J107" s="3828">
        <v>0</v>
      </c>
      <c r="K107" s="1152">
        <v>0</v>
      </c>
      <c r="L107" s="3828">
        <v>0</v>
      </c>
      <c r="M107" s="5157">
        <v>0</v>
      </c>
      <c r="N107" s="1156">
        <v>0</v>
      </c>
      <c r="O107" s="3828">
        <v>0</v>
      </c>
      <c r="P107" s="3828">
        <v>0</v>
      </c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>
        <v>0</v>
      </c>
      <c r="F108" s="5163">
        <v>0</v>
      </c>
      <c r="G108" s="5162">
        <v>0</v>
      </c>
      <c r="H108" s="5164">
        <v>0</v>
      </c>
      <c r="I108" s="5162">
        <v>0</v>
      </c>
      <c r="J108" s="5163">
        <v>0</v>
      </c>
      <c r="K108" s="5162">
        <v>0</v>
      </c>
      <c r="L108" s="5163">
        <v>0</v>
      </c>
      <c r="M108" s="5165">
        <v>0</v>
      </c>
      <c r="N108" s="5166">
        <v>0</v>
      </c>
      <c r="O108" s="5163">
        <v>0</v>
      </c>
      <c r="P108" s="5163">
        <v>0</v>
      </c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7" t="s">
        <v>164</v>
      </c>
      <c r="B110" s="7146" t="s">
        <v>165</v>
      </c>
      <c r="C110" s="7147"/>
      <c r="D110" s="7166"/>
      <c r="E110" s="7168" t="s">
        <v>169</v>
      </c>
    </row>
    <row r="111" spans="1:85" x14ac:dyDescent="0.25">
      <c r="A111" s="7167"/>
      <c r="B111" s="5167" t="s">
        <v>166</v>
      </c>
      <c r="C111" s="5167" t="s">
        <v>167</v>
      </c>
      <c r="D111" s="5168" t="s">
        <v>168</v>
      </c>
      <c r="E111" s="7169"/>
    </row>
    <row r="112" spans="1:85" x14ac:dyDescent="0.25">
      <c r="A112" s="5097" t="s">
        <v>24</v>
      </c>
      <c r="B112" s="5169">
        <v>47</v>
      </c>
      <c r="C112" s="5169">
        <v>0</v>
      </c>
      <c r="D112" s="5170">
        <v>0</v>
      </c>
      <c r="E112" s="5171">
        <v>47</v>
      </c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3" t="s">
        <v>58</v>
      </c>
      <c r="B114" s="7160" t="s">
        <v>59</v>
      </c>
      <c r="C114" s="7161"/>
      <c r="D114" s="7122"/>
      <c r="E114" s="7153" t="s">
        <v>3755</v>
      </c>
      <c r="F114" s="7153"/>
      <c r="G114" s="7153" t="s">
        <v>3756</v>
      </c>
      <c r="H114" s="7153"/>
      <c r="I114" s="7153" t="s">
        <v>3757</v>
      </c>
      <c r="J114" s="7153"/>
    </row>
    <row r="115" spans="1:88" x14ac:dyDescent="0.25">
      <c r="A115" s="7145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>
        <v>0</v>
      </c>
      <c r="F116" s="5138">
        <v>0</v>
      </c>
      <c r="G116" s="5137">
        <v>0</v>
      </c>
      <c r="H116" s="5138">
        <v>0</v>
      </c>
      <c r="I116" s="5137">
        <v>0</v>
      </c>
      <c r="J116" s="5152">
        <v>0</v>
      </c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>
        <v>0</v>
      </c>
      <c r="F117" s="5176">
        <v>0</v>
      </c>
      <c r="G117" s="68">
        <v>0</v>
      </c>
      <c r="H117" s="5176">
        <v>0</v>
      </c>
      <c r="I117" s="68">
        <v>0</v>
      </c>
      <c r="J117" s="4977">
        <v>0</v>
      </c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>
        <v>0</v>
      </c>
      <c r="F118" s="5181">
        <v>0</v>
      </c>
      <c r="G118" s="5180">
        <v>0</v>
      </c>
      <c r="H118" s="5164">
        <v>0</v>
      </c>
      <c r="I118" s="5180">
        <v>0</v>
      </c>
      <c r="J118" s="5181">
        <v>0</v>
      </c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2" t="s">
        <v>58</v>
      </c>
      <c r="B120" s="7143" t="s">
        <v>24</v>
      </c>
      <c r="C120" s="7160" t="s">
        <v>3754</v>
      </c>
      <c r="D120" s="7122"/>
      <c r="E120" s="7160" t="s">
        <v>175</v>
      </c>
      <c r="F120" s="7122"/>
      <c r="G120" s="7158" t="s">
        <v>176</v>
      </c>
      <c r="H120" s="7164"/>
      <c r="I120" s="7159"/>
    </row>
    <row r="121" spans="1:88" ht="42" x14ac:dyDescent="0.25">
      <c r="A121" s="7123"/>
      <c r="B121" s="7145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>
        <v>0</v>
      </c>
      <c r="D122" s="5190">
        <v>0</v>
      </c>
      <c r="E122" s="5189">
        <v>0</v>
      </c>
      <c r="F122" s="5191">
        <v>0</v>
      </c>
      <c r="G122" s="5189">
        <v>0</v>
      </c>
      <c r="H122" s="5189">
        <v>0</v>
      </c>
      <c r="I122" s="5191">
        <v>0</v>
      </c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3" t="s">
        <v>58</v>
      </c>
      <c r="B124" s="7143" t="s">
        <v>61</v>
      </c>
      <c r="C124" s="7160" t="s">
        <v>59</v>
      </c>
      <c r="D124" s="7161"/>
      <c r="E124" s="7122"/>
      <c r="F124" s="7158" t="s">
        <v>30</v>
      </c>
      <c r="G124" s="7164"/>
      <c r="H124" s="7164"/>
      <c r="I124" s="7164"/>
      <c r="J124" s="7164"/>
      <c r="K124" s="7164"/>
      <c r="L124" s="7164"/>
      <c r="M124" s="7164"/>
      <c r="N124" s="7164"/>
      <c r="O124" s="7164"/>
      <c r="P124" s="7164"/>
      <c r="Q124" s="7164"/>
      <c r="R124" s="7164"/>
      <c r="S124" s="7164"/>
      <c r="T124" s="7164"/>
      <c r="U124" s="7164"/>
      <c r="V124" s="7164"/>
      <c r="W124" s="7164"/>
      <c r="X124" s="7164"/>
      <c r="Y124" s="7164"/>
      <c r="Z124" s="7164"/>
      <c r="AA124" s="7164"/>
      <c r="AB124" s="7164"/>
      <c r="AC124" s="7164"/>
      <c r="AD124" s="7164"/>
      <c r="AE124" s="7164"/>
      <c r="AF124" s="7164"/>
      <c r="AG124" s="7164"/>
      <c r="AH124" s="7164"/>
      <c r="AI124" s="7164"/>
      <c r="AJ124" s="7164"/>
      <c r="AK124" s="7164"/>
      <c r="AL124" s="7164"/>
      <c r="AM124" s="7165"/>
      <c r="AN124" s="7122" t="s">
        <v>67</v>
      </c>
      <c r="AO124" s="7122" t="s">
        <v>40</v>
      </c>
      <c r="AP124" s="7122" t="s">
        <v>45</v>
      </c>
      <c r="AQ124" s="7127" t="s">
        <v>2</v>
      </c>
      <c r="AR124" s="7122" t="s">
        <v>3</v>
      </c>
    </row>
    <row r="125" spans="1:88" x14ac:dyDescent="0.25">
      <c r="A125" s="7144"/>
      <c r="B125" s="7144"/>
      <c r="C125" s="7162"/>
      <c r="D125" s="7163"/>
      <c r="E125" s="7123"/>
      <c r="F125" s="7158" t="s">
        <v>36</v>
      </c>
      <c r="G125" s="7159"/>
      <c r="H125" s="7158" t="s">
        <v>37</v>
      </c>
      <c r="I125" s="7159"/>
      <c r="J125" s="7158" t="s">
        <v>38</v>
      </c>
      <c r="K125" s="7159"/>
      <c r="L125" s="7158" t="s">
        <v>4</v>
      </c>
      <c r="M125" s="7159"/>
      <c r="N125" s="7158" t="s">
        <v>5</v>
      </c>
      <c r="O125" s="7159"/>
      <c r="P125" s="7146" t="s">
        <v>6</v>
      </c>
      <c r="Q125" s="7148"/>
      <c r="R125" s="7146" t="s">
        <v>7</v>
      </c>
      <c r="S125" s="7148"/>
      <c r="T125" s="7146" t="s">
        <v>8</v>
      </c>
      <c r="U125" s="7148"/>
      <c r="V125" s="7146" t="s">
        <v>9</v>
      </c>
      <c r="W125" s="7148"/>
      <c r="X125" s="7146" t="s">
        <v>10</v>
      </c>
      <c r="Y125" s="7148"/>
      <c r="Z125" s="7146" t="s">
        <v>11</v>
      </c>
      <c r="AA125" s="7148"/>
      <c r="AB125" s="7146" t="s">
        <v>18</v>
      </c>
      <c r="AC125" s="7148"/>
      <c r="AD125" s="7146" t="s">
        <v>19</v>
      </c>
      <c r="AE125" s="7148"/>
      <c r="AF125" s="7146" t="s">
        <v>20</v>
      </c>
      <c r="AG125" s="7148"/>
      <c r="AH125" s="7146" t="s">
        <v>70</v>
      </c>
      <c r="AI125" s="7148"/>
      <c r="AJ125" s="7146" t="s">
        <v>71</v>
      </c>
      <c r="AK125" s="7148"/>
      <c r="AL125" s="7146" t="s">
        <v>72</v>
      </c>
      <c r="AM125" s="7166"/>
      <c r="AN125" s="6904"/>
      <c r="AO125" s="6904"/>
      <c r="AP125" s="6904"/>
      <c r="AQ125" s="7128"/>
      <c r="AR125" s="6904"/>
    </row>
    <row r="126" spans="1:88" ht="27" customHeight="1" x14ac:dyDescent="0.25">
      <c r="A126" s="7145"/>
      <c r="B126" s="7145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3"/>
      <c r="AO126" s="7123"/>
      <c r="AP126" s="7123"/>
      <c r="AQ126" s="7129"/>
      <c r="AR126" s="7123"/>
    </row>
    <row r="127" spans="1:88" x14ac:dyDescent="0.25">
      <c r="A127" s="7140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>
        <v>0</v>
      </c>
      <c r="G127" s="5013">
        <v>0</v>
      </c>
      <c r="H127" s="5011">
        <v>0</v>
      </c>
      <c r="I127" s="5013">
        <v>0</v>
      </c>
      <c r="J127" s="5011">
        <v>0</v>
      </c>
      <c r="K127" s="5013">
        <v>0</v>
      </c>
      <c r="L127" s="5011">
        <v>0</v>
      </c>
      <c r="M127" s="5013">
        <v>0</v>
      </c>
      <c r="N127" s="5011">
        <v>0</v>
      </c>
      <c r="O127" s="5013">
        <v>0</v>
      </c>
      <c r="P127" s="5011">
        <v>0</v>
      </c>
      <c r="Q127" s="5013">
        <v>0</v>
      </c>
      <c r="R127" s="5011">
        <v>0</v>
      </c>
      <c r="S127" s="5013">
        <v>0</v>
      </c>
      <c r="T127" s="5011">
        <v>0</v>
      </c>
      <c r="U127" s="5013">
        <v>0</v>
      </c>
      <c r="V127" s="5011">
        <v>0</v>
      </c>
      <c r="W127" s="5013">
        <v>0</v>
      </c>
      <c r="X127" s="5011">
        <v>0</v>
      </c>
      <c r="Y127" s="5013">
        <v>0</v>
      </c>
      <c r="Z127" s="5011">
        <v>0</v>
      </c>
      <c r="AA127" s="5013">
        <v>0</v>
      </c>
      <c r="AB127" s="5011">
        <v>0</v>
      </c>
      <c r="AC127" s="5013">
        <v>0</v>
      </c>
      <c r="AD127" s="5011">
        <v>0</v>
      </c>
      <c r="AE127" s="5013">
        <v>0</v>
      </c>
      <c r="AF127" s="5011">
        <v>0</v>
      </c>
      <c r="AG127" s="5013">
        <v>0</v>
      </c>
      <c r="AH127" s="5011">
        <v>0</v>
      </c>
      <c r="AI127" s="5013">
        <v>0</v>
      </c>
      <c r="AJ127" s="5011">
        <v>0</v>
      </c>
      <c r="AK127" s="5013">
        <v>0</v>
      </c>
      <c r="AL127" s="5011">
        <v>0</v>
      </c>
      <c r="AM127" s="5015">
        <v>0</v>
      </c>
      <c r="AN127" s="5012">
        <v>0</v>
      </c>
      <c r="AO127" s="5012">
        <v>0</v>
      </c>
      <c r="AP127" s="5012">
        <v>0</v>
      </c>
      <c r="AQ127" s="5059">
        <v>0</v>
      </c>
      <c r="AR127" s="5012">
        <v>0</v>
      </c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1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>
        <v>0</v>
      </c>
      <c r="G128" s="1117">
        <v>0</v>
      </c>
      <c r="H128" s="1113">
        <v>0</v>
      </c>
      <c r="I128" s="1117">
        <v>0</v>
      </c>
      <c r="J128" s="1113">
        <v>0</v>
      </c>
      <c r="K128" s="1117">
        <v>0</v>
      </c>
      <c r="L128" s="1113">
        <v>0</v>
      </c>
      <c r="M128" s="1117">
        <v>0</v>
      </c>
      <c r="N128" s="1113">
        <v>0</v>
      </c>
      <c r="O128" s="1117">
        <v>0</v>
      </c>
      <c r="P128" s="1113">
        <v>0</v>
      </c>
      <c r="Q128" s="1117">
        <v>0</v>
      </c>
      <c r="R128" s="1113">
        <v>0</v>
      </c>
      <c r="S128" s="1117">
        <v>0</v>
      </c>
      <c r="T128" s="1113">
        <v>0</v>
      </c>
      <c r="U128" s="1117">
        <v>0</v>
      </c>
      <c r="V128" s="1113">
        <v>0</v>
      </c>
      <c r="W128" s="1117">
        <v>0</v>
      </c>
      <c r="X128" s="1113">
        <v>0</v>
      </c>
      <c r="Y128" s="1117">
        <v>0</v>
      </c>
      <c r="Z128" s="1113">
        <v>0</v>
      </c>
      <c r="AA128" s="1117">
        <v>0</v>
      </c>
      <c r="AB128" s="1113">
        <v>0</v>
      </c>
      <c r="AC128" s="1117">
        <v>0</v>
      </c>
      <c r="AD128" s="1113">
        <v>0</v>
      </c>
      <c r="AE128" s="1117">
        <v>0</v>
      </c>
      <c r="AF128" s="1113">
        <v>0</v>
      </c>
      <c r="AG128" s="1117">
        <v>0</v>
      </c>
      <c r="AH128" s="1113">
        <v>0</v>
      </c>
      <c r="AI128" s="1117">
        <v>0</v>
      </c>
      <c r="AJ128" s="1113">
        <v>0</v>
      </c>
      <c r="AK128" s="1117">
        <v>0</v>
      </c>
      <c r="AL128" s="1113">
        <v>0</v>
      </c>
      <c r="AM128" s="1118">
        <v>0</v>
      </c>
      <c r="AN128" s="4060">
        <v>0</v>
      </c>
      <c r="AO128" s="4060">
        <v>0</v>
      </c>
      <c r="AP128" s="4060">
        <v>0</v>
      </c>
      <c r="AQ128" s="4056">
        <v>0</v>
      </c>
      <c r="AR128" s="4060">
        <v>0</v>
      </c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1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>
        <v>0</v>
      </c>
      <c r="G129" s="4078">
        <v>0</v>
      </c>
      <c r="H129" s="4436">
        <v>0</v>
      </c>
      <c r="I129" s="4078">
        <v>0</v>
      </c>
      <c r="J129" s="4436">
        <v>0</v>
      </c>
      <c r="K129" s="4078">
        <v>0</v>
      </c>
      <c r="L129" s="4436">
        <v>0</v>
      </c>
      <c r="M129" s="4078">
        <v>0</v>
      </c>
      <c r="N129" s="4436">
        <v>0</v>
      </c>
      <c r="O129" s="4078">
        <v>0</v>
      </c>
      <c r="P129" s="4436">
        <v>0</v>
      </c>
      <c r="Q129" s="4078">
        <v>0</v>
      </c>
      <c r="R129" s="4436">
        <v>0</v>
      </c>
      <c r="S129" s="4078">
        <v>0</v>
      </c>
      <c r="T129" s="4436">
        <v>0</v>
      </c>
      <c r="U129" s="4078">
        <v>0</v>
      </c>
      <c r="V129" s="4436">
        <v>0</v>
      </c>
      <c r="W129" s="4078">
        <v>0</v>
      </c>
      <c r="X129" s="4436">
        <v>0</v>
      </c>
      <c r="Y129" s="4078">
        <v>0</v>
      </c>
      <c r="Z129" s="4436">
        <v>0</v>
      </c>
      <c r="AA129" s="4078">
        <v>0</v>
      </c>
      <c r="AB129" s="4436">
        <v>0</v>
      </c>
      <c r="AC129" s="4078">
        <v>0</v>
      </c>
      <c r="AD129" s="4436">
        <v>0</v>
      </c>
      <c r="AE129" s="4078">
        <v>0</v>
      </c>
      <c r="AF129" s="4436">
        <v>0</v>
      </c>
      <c r="AG129" s="4078">
        <v>0</v>
      </c>
      <c r="AH129" s="4436">
        <v>0</v>
      </c>
      <c r="AI129" s="4078">
        <v>0</v>
      </c>
      <c r="AJ129" s="4436">
        <v>0</v>
      </c>
      <c r="AK129" s="4078">
        <v>0</v>
      </c>
      <c r="AL129" s="4436">
        <v>0</v>
      </c>
      <c r="AM129" s="4079">
        <v>0</v>
      </c>
      <c r="AN129" s="12">
        <v>0</v>
      </c>
      <c r="AO129" s="12">
        <v>0</v>
      </c>
      <c r="AP129" s="12">
        <v>0</v>
      </c>
      <c r="AQ129" s="30">
        <v>0</v>
      </c>
      <c r="AR129" s="12">
        <v>0</v>
      </c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2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3" t="s">
        <v>12</v>
      </c>
      <c r="B132" s="7146" t="s">
        <v>189</v>
      </c>
      <c r="C132" s="7147"/>
      <c r="D132" s="7147"/>
      <c r="E132" s="7147"/>
      <c r="F132" s="7148"/>
      <c r="G132" s="7149" t="s">
        <v>196</v>
      </c>
      <c r="H132" s="7152" t="s">
        <v>3758</v>
      </c>
      <c r="I132" s="7153"/>
    </row>
    <row r="133" spans="1:88" ht="15" customHeight="1" x14ac:dyDescent="0.25">
      <c r="A133" s="7144"/>
      <c r="B133" s="7155" t="s">
        <v>24</v>
      </c>
      <c r="C133" s="7146" t="s">
        <v>1213</v>
      </c>
      <c r="D133" s="7147"/>
      <c r="E133" s="7147"/>
      <c r="F133" s="7148"/>
      <c r="G133" s="7150"/>
      <c r="H133" s="7154"/>
      <c r="I133" s="7153"/>
    </row>
    <row r="134" spans="1:88" ht="31.5" x14ac:dyDescent="0.25">
      <c r="A134" s="7145"/>
      <c r="B134" s="7156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1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>
        <v>0</v>
      </c>
      <c r="D135" s="4071">
        <v>0</v>
      </c>
      <c r="E135" s="1476">
        <v>0</v>
      </c>
      <c r="F135" s="1117">
        <v>0</v>
      </c>
      <c r="G135" s="4535">
        <v>0</v>
      </c>
      <c r="H135" s="1474">
        <v>0</v>
      </c>
      <c r="I135" s="4056">
        <v>0</v>
      </c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>
        <v>0</v>
      </c>
      <c r="D136" s="4071">
        <v>0</v>
      </c>
      <c r="E136" s="1476">
        <v>0</v>
      </c>
      <c r="F136" s="1117">
        <v>0</v>
      </c>
      <c r="G136" s="4535">
        <v>0</v>
      </c>
      <c r="H136" s="1474">
        <v>0</v>
      </c>
      <c r="I136" s="4056">
        <v>0</v>
      </c>
    </row>
    <row r="137" spans="1:88" ht="15" customHeight="1" x14ac:dyDescent="0.25">
      <c r="A137" s="5202" t="s">
        <v>38</v>
      </c>
      <c r="B137" s="5201">
        <f>SUM(C137:F137)+H137</f>
        <v>0</v>
      </c>
      <c r="C137" s="1113">
        <v>0</v>
      </c>
      <c r="D137" s="4071">
        <v>0</v>
      </c>
      <c r="E137" s="1476">
        <v>0</v>
      </c>
      <c r="F137" s="1117">
        <v>0</v>
      </c>
      <c r="G137" s="4535">
        <v>0</v>
      </c>
      <c r="H137" s="1474">
        <v>0</v>
      </c>
      <c r="I137" s="4056">
        <v>0</v>
      </c>
    </row>
    <row r="138" spans="1:88" ht="15" customHeight="1" x14ac:dyDescent="0.25">
      <c r="A138" s="5202" t="s">
        <v>4</v>
      </c>
      <c r="B138" s="5201">
        <f t="shared" si="69"/>
        <v>0</v>
      </c>
      <c r="C138" s="1113">
        <v>0</v>
      </c>
      <c r="D138" s="4071">
        <v>0</v>
      </c>
      <c r="E138" s="1476">
        <v>0</v>
      </c>
      <c r="F138" s="1117">
        <v>0</v>
      </c>
      <c r="G138" s="4535">
        <v>0</v>
      </c>
      <c r="H138" s="1474">
        <v>0</v>
      </c>
      <c r="I138" s="4056">
        <v>0</v>
      </c>
    </row>
    <row r="139" spans="1:88" ht="15" customHeight="1" x14ac:dyDescent="0.25">
      <c r="A139" s="5200" t="s">
        <v>5</v>
      </c>
      <c r="B139" s="5201">
        <f>SUM(C139:F139)+H139</f>
        <v>0</v>
      </c>
      <c r="C139" s="1113">
        <v>0</v>
      </c>
      <c r="D139" s="4071">
        <v>0</v>
      </c>
      <c r="E139" s="1476">
        <v>0</v>
      </c>
      <c r="F139" s="1117">
        <v>0</v>
      </c>
      <c r="G139" s="4535">
        <v>0</v>
      </c>
      <c r="H139" s="1474">
        <v>0</v>
      </c>
      <c r="I139" s="4056">
        <v>0</v>
      </c>
    </row>
    <row r="140" spans="1:88" ht="15" customHeight="1" x14ac:dyDescent="0.25">
      <c r="A140" s="5200" t="s">
        <v>3730</v>
      </c>
      <c r="B140" s="5201">
        <f t="shared" si="69"/>
        <v>0</v>
      </c>
      <c r="C140" s="1113">
        <v>0</v>
      </c>
      <c r="D140" s="4071">
        <v>0</v>
      </c>
      <c r="E140" s="1476">
        <v>0</v>
      </c>
      <c r="F140" s="1117">
        <v>0</v>
      </c>
      <c r="G140" s="4535">
        <v>0</v>
      </c>
      <c r="H140" s="1474">
        <v>0</v>
      </c>
      <c r="I140" s="4056">
        <v>0</v>
      </c>
    </row>
    <row r="141" spans="1:88" ht="15" customHeight="1" x14ac:dyDescent="0.25">
      <c r="A141" s="4112" t="s">
        <v>3759</v>
      </c>
      <c r="B141" s="72">
        <f>SUM(C141:F141)+H141</f>
        <v>0</v>
      </c>
      <c r="C141" s="9">
        <v>0</v>
      </c>
      <c r="D141" s="24">
        <v>0</v>
      </c>
      <c r="E141" s="10">
        <v>0</v>
      </c>
      <c r="F141" s="25">
        <v>0</v>
      </c>
      <c r="G141" s="48">
        <v>0</v>
      </c>
      <c r="H141" s="26">
        <v>0</v>
      </c>
      <c r="I141" s="27">
        <v>0</v>
      </c>
    </row>
    <row r="142" spans="1:88" ht="15" customHeight="1" x14ac:dyDescent="0.25">
      <c r="A142" s="5203" t="s">
        <v>32</v>
      </c>
      <c r="B142" s="73">
        <f>SUM(C142:F142)+H142</f>
        <v>0</v>
      </c>
      <c r="C142" s="4436">
        <v>0</v>
      </c>
      <c r="D142" s="21">
        <v>0</v>
      </c>
      <c r="E142" s="5204">
        <v>0</v>
      </c>
      <c r="F142" s="4078">
        <v>0</v>
      </c>
      <c r="G142" s="22">
        <v>0</v>
      </c>
      <c r="H142" s="4534">
        <v>0</v>
      </c>
      <c r="I142" s="30">
        <v>0</v>
      </c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>
        <v>0</v>
      </c>
      <c r="C146" s="4056">
        <v>0</v>
      </c>
    </row>
    <row r="147" spans="1:90" x14ac:dyDescent="0.25">
      <c r="A147" s="75" t="s">
        <v>202</v>
      </c>
      <c r="B147" s="12">
        <v>0</v>
      </c>
      <c r="C147" s="30">
        <v>0</v>
      </c>
    </row>
    <row r="148" spans="1:90" s="17" customFormat="1" ht="18" customHeight="1" x14ac:dyDescent="0.2">
      <c r="A148" s="7130" t="s">
        <v>203</v>
      </c>
      <c r="B148" s="7130"/>
      <c r="C148" s="7130"/>
      <c r="D148" s="7130"/>
      <c r="E148" s="7130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1" t="s">
        <v>58</v>
      </c>
      <c r="B149" s="7131" t="s">
        <v>61</v>
      </c>
      <c r="C149" s="7134" t="s">
        <v>3718</v>
      </c>
      <c r="D149" s="7135"/>
      <c r="E149" s="7120"/>
      <c r="F149" s="7138" t="s">
        <v>30</v>
      </c>
      <c r="G149" s="7138"/>
      <c r="H149" s="7138"/>
      <c r="I149" s="7138"/>
      <c r="J149" s="7138"/>
      <c r="K149" s="7138"/>
      <c r="L149" s="7138"/>
      <c r="M149" s="7139"/>
      <c r="N149" s="7114" t="s">
        <v>205</v>
      </c>
      <c r="O149" s="7114" t="s">
        <v>3719</v>
      </c>
      <c r="P149" s="7114" t="s">
        <v>3779</v>
      </c>
      <c r="Q149" s="7117" t="s">
        <v>204</v>
      </c>
      <c r="R149" s="7120" t="s">
        <v>67</v>
      </c>
      <c r="S149" s="7122" t="s">
        <v>45</v>
      </c>
      <c r="T149" s="7114" t="s">
        <v>1390</v>
      </c>
      <c r="U149" s="7114" t="s">
        <v>2</v>
      </c>
      <c r="V149" s="7114" t="s">
        <v>3</v>
      </c>
      <c r="W149" s="6542" t="s">
        <v>48</v>
      </c>
      <c r="X149" s="7157"/>
    </row>
    <row r="150" spans="1:90" x14ac:dyDescent="0.25">
      <c r="A150" s="7132"/>
      <c r="B150" s="7132"/>
      <c r="C150" s="7136"/>
      <c r="D150" s="7137"/>
      <c r="E150" s="7121"/>
      <c r="F150" s="7138" t="s">
        <v>492</v>
      </c>
      <c r="G150" s="7138"/>
      <c r="H150" s="7138" t="s">
        <v>1303</v>
      </c>
      <c r="I150" s="7138"/>
      <c r="J150" s="7138" t="s">
        <v>3720</v>
      </c>
      <c r="K150" s="7138"/>
      <c r="L150" s="7138" t="s">
        <v>3721</v>
      </c>
      <c r="M150" s="7139"/>
      <c r="N150" s="7116"/>
      <c r="O150" s="7116"/>
      <c r="P150" s="7116"/>
      <c r="Q150" s="7118"/>
      <c r="R150" s="6456"/>
      <c r="S150" s="6904"/>
      <c r="T150" s="7116"/>
      <c r="U150" s="7116"/>
      <c r="V150" s="7116"/>
      <c r="W150" s="7114" t="s">
        <v>41</v>
      </c>
      <c r="X150" s="7114" t="s">
        <v>42</v>
      </c>
    </row>
    <row r="151" spans="1:90" ht="23.25" customHeight="1" x14ac:dyDescent="0.25">
      <c r="A151" s="7133"/>
      <c r="B151" s="7133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5"/>
      <c r="O151" s="7115"/>
      <c r="P151" s="7115"/>
      <c r="Q151" s="7119"/>
      <c r="R151" s="7121"/>
      <c r="S151" s="7123"/>
      <c r="T151" s="7115"/>
      <c r="U151" s="7115"/>
      <c r="V151" s="7115"/>
      <c r="W151" s="7115"/>
      <c r="X151" s="7115"/>
    </row>
    <row r="152" spans="1:90" x14ac:dyDescent="0.25">
      <c r="A152" s="7124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>
        <v>0</v>
      </c>
      <c r="G152" s="5899">
        <v>0</v>
      </c>
      <c r="H152" s="5897">
        <v>0</v>
      </c>
      <c r="I152" s="5899">
        <v>0</v>
      </c>
      <c r="J152" s="5897">
        <v>0</v>
      </c>
      <c r="K152" s="5899">
        <v>0</v>
      </c>
      <c r="L152" s="5897">
        <v>0</v>
      </c>
      <c r="M152" s="5974">
        <v>0</v>
      </c>
      <c r="N152" s="4867">
        <v>0</v>
      </c>
      <c r="O152" s="4867">
        <v>0</v>
      </c>
      <c r="P152" s="4867">
        <v>0</v>
      </c>
      <c r="Q152" s="4931">
        <v>0</v>
      </c>
      <c r="R152" s="4867">
        <v>0</v>
      </c>
      <c r="S152" s="4867">
        <v>0</v>
      </c>
      <c r="T152" s="4867">
        <v>0</v>
      </c>
      <c r="U152" s="4867">
        <v>0</v>
      </c>
      <c r="V152" s="4867">
        <v>0</v>
      </c>
      <c r="W152" s="4867">
        <v>0</v>
      </c>
      <c r="X152" s="4867">
        <v>0</v>
      </c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4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>
        <v>0</v>
      </c>
      <c r="G153" s="3237">
        <v>0</v>
      </c>
      <c r="H153" s="620">
        <v>0</v>
      </c>
      <c r="I153" s="3237">
        <v>0</v>
      </c>
      <c r="J153" s="620">
        <v>0</v>
      </c>
      <c r="K153" s="3237">
        <v>0</v>
      </c>
      <c r="L153" s="620">
        <v>0</v>
      </c>
      <c r="M153" s="3238">
        <v>0</v>
      </c>
      <c r="N153" s="3171">
        <v>0</v>
      </c>
      <c r="O153" s="3171">
        <v>0</v>
      </c>
      <c r="P153" s="3171">
        <v>0</v>
      </c>
      <c r="Q153" s="3241">
        <v>0</v>
      </c>
      <c r="R153" s="3171">
        <v>0</v>
      </c>
      <c r="S153" s="3171">
        <v>0</v>
      </c>
      <c r="T153" s="3171">
        <v>0</v>
      </c>
      <c r="U153" s="3171">
        <v>0</v>
      </c>
      <c r="V153" s="3171">
        <v>0</v>
      </c>
      <c r="W153" s="3171">
        <v>0</v>
      </c>
      <c r="X153" s="3171">
        <v>0</v>
      </c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4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>
        <v>0</v>
      </c>
      <c r="G154" s="3237">
        <v>0</v>
      </c>
      <c r="H154" s="620">
        <v>0</v>
      </c>
      <c r="I154" s="3237">
        <v>0</v>
      </c>
      <c r="J154" s="620">
        <v>0</v>
      </c>
      <c r="K154" s="3237">
        <v>0</v>
      </c>
      <c r="L154" s="620">
        <v>0</v>
      </c>
      <c r="M154" s="3238">
        <v>0</v>
      </c>
      <c r="N154" s="3171">
        <v>0</v>
      </c>
      <c r="O154" s="3171">
        <v>0</v>
      </c>
      <c r="P154" s="3171">
        <v>0</v>
      </c>
      <c r="Q154" s="3241">
        <v>0</v>
      </c>
      <c r="R154" s="3171">
        <v>0</v>
      </c>
      <c r="S154" s="3171">
        <v>0</v>
      </c>
      <c r="T154" s="3171">
        <v>0</v>
      </c>
      <c r="U154" s="3171">
        <v>0</v>
      </c>
      <c r="V154" s="3171">
        <v>0</v>
      </c>
      <c r="W154" s="3171">
        <v>0</v>
      </c>
      <c r="X154" s="3171">
        <v>0</v>
      </c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4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>
        <v>0</v>
      </c>
      <c r="G156" s="5899">
        <v>0</v>
      </c>
      <c r="H156" s="5897">
        <v>0</v>
      </c>
      <c r="I156" s="5899">
        <v>0</v>
      </c>
      <c r="J156" s="5897">
        <v>0</v>
      </c>
      <c r="K156" s="5899">
        <v>0</v>
      </c>
      <c r="L156" s="5897">
        <v>0</v>
      </c>
      <c r="M156" s="5974">
        <v>0</v>
      </c>
      <c r="N156" s="3171">
        <v>0</v>
      </c>
      <c r="O156" s="3171">
        <v>0</v>
      </c>
      <c r="P156" s="3171">
        <v>0</v>
      </c>
      <c r="Q156" s="3241">
        <v>0</v>
      </c>
      <c r="R156" s="3171">
        <v>0</v>
      </c>
      <c r="S156" s="3171">
        <v>0</v>
      </c>
      <c r="T156" s="3171">
        <v>0</v>
      </c>
      <c r="U156" s="3171">
        <v>0</v>
      </c>
      <c r="V156" s="3171">
        <v>0</v>
      </c>
      <c r="W156" s="3171">
        <v>0</v>
      </c>
      <c r="X156" s="3171">
        <v>0</v>
      </c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4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>
        <v>0</v>
      </c>
      <c r="G157" s="3237">
        <v>0</v>
      </c>
      <c r="H157" s="620">
        <v>0</v>
      </c>
      <c r="I157" s="3237">
        <v>0</v>
      </c>
      <c r="J157" s="620">
        <v>0</v>
      </c>
      <c r="K157" s="3237">
        <v>0</v>
      </c>
      <c r="L157" s="620">
        <v>0</v>
      </c>
      <c r="M157" s="3238">
        <v>0</v>
      </c>
      <c r="N157" s="3171">
        <v>0</v>
      </c>
      <c r="O157" s="3171">
        <v>0</v>
      </c>
      <c r="P157" s="3171">
        <v>0</v>
      </c>
      <c r="Q157" s="3241">
        <v>0</v>
      </c>
      <c r="R157" s="3171">
        <v>0</v>
      </c>
      <c r="S157" s="3171">
        <v>0</v>
      </c>
      <c r="T157" s="3171">
        <v>0</v>
      </c>
      <c r="U157" s="3171">
        <v>0</v>
      </c>
      <c r="V157" s="3171">
        <v>0</v>
      </c>
      <c r="W157" s="3171">
        <v>0</v>
      </c>
      <c r="X157" s="3171">
        <v>0</v>
      </c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4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>
        <v>0</v>
      </c>
      <c r="G158" s="3237">
        <v>0</v>
      </c>
      <c r="H158" s="620">
        <v>0</v>
      </c>
      <c r="I158" s="3237">
        <v>0</v>
      </c>
      <c r="J158" s="620">
        <v>0</v>
      </c>
      <c r="K158" s="3237">
        <v>0</v>
      </c>
      <c r="L158" s="620">
        <v>0</v>
      </c>
      <c r="M158" s="3238">
        <v>0</v>
      </c>
      <c r="N158" s="3171">
        <v>0</v>
      </c>
      <c r="O158" s="3171">
        <v>0</v>
      </c>
      <c r="P158" s="3171">
        <v>0</v>
      </c>
      <c r="Q158" s="3241">
        <v>0</v>
      </c>
      <c r="R158" s="3171">
        <v>0</v>
      </c>
      <c r="S158" s="3171">
        <v>0</v>
      </c>
      <c r="T158" s="3171">
        <v>0</v>
      </c>
      <c r="U158" s="3171">
        <v>0</v>
      </c>
      <c r="V158" s="3171">
        <v>0</v>
      </c>
      <c r="W158" s="3171">
        <v>0</v>
      </c>
      <c r="X158" s="3171">
        <v>0</v>
      </c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4" t="s">
        <v>83</v>
      </c>
      <c r="B160" s="7124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>
        <v>0</v>
      </c>
      <c r="G160" s="5973">
        <v>0</v>
      </c>
      <c r="H160" s="5977">
        <v>0</v>
      </c>
      <c r="I160" s="5973">
        <v>0</v>
      </c>
      <c r="J160" s="5977">
        <v>0</v>
      </c>
      <c r="K160" s="5973">
        <v>0</v>
      </c>
      <c r="L160" s="5977">
        <v>0</v>
      </c>
      <c r="M160" s="5976">
        <v>0</v>
      </c>
      <c r="N160" s="5229">
        <v>0</v>
      </c>
      <c r="O160" s="5229">
        <v>0</v>
      </c>
      <c r="P160" s="5229">
        <v>0</v>
      </c>
      <c r="Q160" s="4933">
        <v>0</v>
      </c>
      <c r="R160" s="5229">
        <v>0</v>
      </c>
      <c r="S160" s="5229">
        <v>0</v>
      </c>
      <c r="T160" s="5229">
        <v>0</v>
      </c>
      <c r="U160" s="5229">
        <v>0</v>
      </c>
      <c r="V160" s="5229">
        <v>0</v>
      </c>
      <c r="W160" s="5229">
        <v>0</v>
      </c>
      <c r="X160" s="5229">
        <v>0</v>
      </c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4" t="s">
        <v>137</v>
      </c>
      <c r="B162" s="7114" t="s">
        <v>138</v>
      </c>
      <c r="C162" s="7125" t="s">
        <v>3723</v>
      </c>
      <c r="D162" s="6544" t="s">
        <v>3724</v>
      </c>
    </row>
    <row r="163" spans="1:4" x14ac:dyDescent="0.25">
      <c r="A163" s="7115"/>
      <c r="B163" s="7115"/>
      <c r="C163" s="7126"/>
      <c r="D163" s="6529"/>
    </row>
    <row r="164" spans="1:4" x14ac:dyDescent="0.25">
      <c r="A164" s="5231" t="s">
        <v>141</v>
      </c>
      <c r="B164" s="5232">
        <v>0</v>
      </c>
      <c r="C164" s="5233">
        <v>0</v>
      </c>
      <c r="D164" s="5234">
        <v>0</v>
      </c>
    </row>
    <row r="165" spans="1:4" x14ac:dyDescent="0.25">
      <c r="A165" s="3608" t="s">
        <v>3725</v>
      </c>
      <c r="B165" s="4440">
        <v>0</v>
      </c>
      <c r="C165" s="5235">
        <v>0</v>
      </c>
      <c r="D165" s="3614">
        <v>0</v>
      </c>
    </row>
    <row r="166" spans="1:4" x14ac:dyDescent="0.25">
      <c r="A166" s="587" t="s">
        <v>3726</v>
      </c>
      <c r="B166" s="274">
        <v>0</v>
      </c>
      <c r="C166" s="3591">
        <v>0</v>
      </c>
      <c r="D166" s="290">
        <v>0</v>
      </c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276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N1" workbookViewId="0">
      <selection activeCell="AF128" sqref="AF128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41" x14ac:dyDescent="0.25">
      <c r="A4" s="779" t="str">
        <f>CONCATENATE("MES: ",NOMBRE!B6," - ","( ",NOMBRE!C6,NOMBRE!D6," )")</f>
        <v>MES: ENERO - ( 01 )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1" t="s">
        <v>2117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  <c r="R6" s="7281"/>
      <c r="S6" s="7281"/>
      <c r="T6" s="7281"/>
      <c r="U6" s="7281"/>
      <c r="V6" s="7281"/>
      <c r="W6" s="7281"/>
      <c r="X6" s="7281"/>
      <c r="Y6" s="7281"/>
      <c r="Z6" s="7281"/>
      <c r="AA6" s="7281"/>
      <c r="AB6" s="7281"/>
      <c r="AC6" s="7281"/>
      <c r="AD6" s="7281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4" t="s">
        <v>2118</v>
      </c>
      <c r="B9" s="7282" t="s">
        <v>3936</v>
      </c>
      <c r="C9" s="7283"/>
      <c r="D9" s="7283"/>
      <c r="E9" s="7283"/>
      <c r="F9" s="7283"/>
      <c r="G9" s="7283"/>
      <c r="H9" s="7283"/>
      <c r="I9" s="7283"/>
      <c r="J9" s="7283"/>
      <c r="K9" s="7283"/>
      <c r="L9" s="7283"/>
      <c r="M9" s="7283"/>
      <c r="N9" s="7283"/>
      <c r="O9" s="7283"/>
      <c r="P9" s="7283"/>
      <c r="Q9" s="7283"/>
      <c r="R9" s="7283"/>
      <c r="S9" s="7283"/>
      <c r="T9" s="7283"/>
      <c r="U9" s="7283"/>
      <c r="V9" s="7284"/>
      <c r="W9" s="7134" t="s">
        <v>2119</v>
      </c>
      <c r="X9" s="7135"/>
      <c r="Y9" s="7135"/>
      <c r="Z9" s="7135"/>
      <c r="AA9" s="7135"/>
      <c r="AB9" s="7135"/>
      <c r="AC9" s="7135"/>
      <c r="AD9" s="7120"/>
      <c r="AE9" s="7285" t="s">
        <v>2120</v>
      </c>
      <c r="AF9" s="7285"/>
    </row>
    <row r="10" spans="1:141" ht="15" customHeight="1" x14ac:dyDescent="0.25">
      <c r="A10" s="6584"/>
      <c r="B10" s="7114" t="s">
        <v>59</v>
      </c>
      <c r="C10" s="7134" t="s">
        <v>12</v>
      </c>
      <c r="D10" s="7135"/>
      <c r="E10" s="7135"/>
      <c r="F10" s="7135"/>
      <c r="G10" s="7135"/>
      <c r="H10" s="7135"/>
      <c r="I10" s="7135"/>
      <c r="J10" s="7135"/>
      <c r="K10" s="7135"/>
      <c r="L10" s="7135"/>
      <c r="M10" s="7135"/>
      <c r="N10" s="7135"/>
      <c r="O10" s="7135"/>
      <c r="P10" s="7135"/>
      <c r="Q10" s="7135"/>
      <c r="R10" s="7135"/>
      <c r="S10" s="7120"/>
      <c r="T10" s="7114" t="s">
        <v>67</v>
      </c>
      <c r="U10" s="7252" t="s">
        <v>2121</v>
      </c>
      <c r="V10" s="7253"/>
      <c r="W10" s="7261" t="s">
        <v>218</v>
      </c>
      <c r="X10" s="7261"/>
      <c r="Y10" s="7261"/>
      <c r="Z10" s="7253"/>
      <c r="AA10" s="7252" t="s">
        <v>219</v>
      </c>
      <c r="AB10" s="7261"/>
      <c r="AC10" s="7261"/>
      <c r="AD10" s="7253"/>
      <c r="AE10" s="7285"/>
      <c r="AF10" s="7285"/>
    </row>
    <row r="11" spans="1:141" ht="32.25" customHeight="1" x14ac:dyDescent="0.25">
      <c r="A11" s="7136"/>
      <c r="B11" s="7115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1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>
        <v>0</v>
      </c>
      <c r="D12" s="5241">
        <v>0</v>
      </c>
      <c r="E12" s="5241">
        <v>0</v>
      </c>
      <c r="F12" s="5241">
        <v>0</v>
      </c>
      <c r="G12" s="5242">
        <v>0</v>
      </c>
      <c r="H12" s="5242">
        <v>0</v>
      </c>
      <c r="I12" s="5242">
        <v>0</v>
      </c>
      <c r="J12" s="5242">
        <v>0</v>
      </c>
      <c r="K12" s="5242">
        <v>0</v>
      </c>
      <c r="L12" s="5242">
        <v>0</v>
      </c>
      <c r="M12" s="5242">
        <v>0</v>
      </c>
      <c r="N12" s="5242">
        <v>0</v>
      </c>
      <c r="O12" s="5242">
        <v>0</v>
      </c>
      <c r="P12" s="5242">
        <v>0</v>
      </c>
      <c r="Q12" s="5242">
        <v>0</v>
      </c>
      <c r="R12" s="5242">
        <v>0</v>
      </c>
      <c r="S12" s="5243">
        <v>0</v>
      </c>
      <c r="T12" s="4567">
        <v>0</v>
      </c>
      <c r="U12" s="106">
        <v>0</v>
      </c>
      <c r="V12" s="5244">
        <v>0</v>
      </c>
      <c r="W12" s="2028">
        <f>SUM(X12+Y12+Z12)</f>
        <v>0</v>
      </c>
      <c r="X12" s="106">
        <v>0</v>
      </c>
      <c r="Y12" s="5245">
        <v>0</v>
      </c>
      <c r="Z12" s="5244">
        <v>0</v>
      </c>
      <c r="AA12" s="5246">
        <f>SUM(AB12+AC12+AD12)</f>
        <v>0</v>
      </c>
      <c r="AB12" s="106">
        <v>0</v>
      </c>
      <c r="AC12" s="5245">
        <v>0</v>
      </c>
      <c r="AD12" s="5244">
        <v>0</v>
      </c>
      <c r="AE12" s="3334">
        <v>0</v>
      </c>
      <c r="AF12" s="1077">
        <v>0</v>
      </c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>
        <v>0</v>
      </c>
      <c r="D13" s="1090">
        <v>0</v>
      </c>
      <c r="E13" s="1090">
        <v>0</v>
      </c>
      <c r="F13" s="1090">
        <v>0</v>
      </c>
      <c r="G13" s="1090">
        <v>0</v>
      </c>
      <c r="H13" s="1090">
        <v>0</v>
      </c>
      <c r="I13" s="1090">
        <v>0</v>
      </c>
      <c r="J13" s="1090">
        <v>0</v>
      </c>
      <c r="K13" s="1090">
        <v>0</v>
      </c>
      <c r="L13" s="1090">
        <v>0</v>
      </c>
      <c r="M13" s="1090">
        <v>0</v>
      </c>
      <c r="N13" s="1090">
        <v>0</v>
      </c>
      <c r="O13" s="1090">
        <v>0</v>
      </c>
      <c r="P13" s="1090">
        <v>0</v>
      </c>
      <c r="Q13" s="1090">
        <v>0</v>
      </c>
      <c r="R13" s="1090">
        <v>0</v>
      </c>
      <c r="S13" s="1077">
        <v>0</v>
      </c>
      <c r="T13" s="3171">
        <v>0</v>
      </c>
      <c r="U13" s="1089">
        <v>0</v>
      </c>
      <c r="V13" s="1077">
        <v>0</v>
      </c>
      <c r="W13" s="3475">
        <f t="shared" ref="W13:W37" si="1">SUM(X13+Y13+Z13)</f>
        <v>0</v>
      </c>
      <c r="X13" s="1089">
        <v>0</v>
      </c>
      <c r="Y13" s="1090">
        <v>0</v>
      </c>
      <c r="Z13" s="1077">
        <v>0</v>
      </c>
      <c r="AA13" s="3140">
        <f t="shared" ref="AA13:AA38" si="2">SUM(AB13+AC13+AD13)</f>
        <v>0</v>
      </c>
      <c r="AB13" s="1089">
        <v>0</v>
      </c>
      <c r="AC13" s="3237">
        <v>0</v>
      </c>
      <c r="AD13" s="1077">
        <v>0</v>
      </c>
      <c r="AE13" s="3334">
        <v>0</v>
      </c>
      <c r="AF13" s="1077">
        <v>0</v>
      </c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>
        <v>0</v>
      </c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>
        <v>0</v>
      </c>
      <c r="U14" s="1089">
        <v>0</v>
      </c>
      <c r="V14" s="1077">
        <v>0</v>
      </c>
      <c r="W14" s="3475">
        <f t="shared" si="1"/>
        <v>0</v>
      </c>
      <c r="X14" s="1089">
        <v>0</v>
      </c>
      <c r="Y14" s="1090">
        <v>0</v>
      </c>
      <c r="Z14" s="1077">
        <v>0</v>
      </c>
      <c r="AA14" s="3140">
        <f t="shared" si="2"/>
        <v>0</v>
      </c>
      <c r="AB14" s="1089">
        <v>0</v>
      </c>
      <c r="AC14" s="3237">
        <v>0</v>
      </c>
      <c r="AD14" s="1077">
        <v>0</v>
      </c>
      <c r="AE14" s="3334">
        <v>0</v>
      </c>
      <c r="AF14" s="1077">
        <v>0</v>
      </c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>
        <v>0</v>
      </c>
      <c r="D15" s="1090">
        <v>0</v>
      </c>
      <c r="E15" s="1090">
        <v>0</v>
      </c>
      <c r="F15" s="1090">
        <v>0</v>
      </c>
      <c r="G15" s="1090">
        <v>0</v>
      </c>
      <c r="H15" s="1090">
        <v>0</v>
      </c>
      <c r="I15" s="1090">
        <v>0</v>
      </c>
      <c r="J15" s="1090">
        <v>0</v>
      </c>
      <c r="K15" s="1090">
        <v>0</v>
      </c>
      <c r="L15" s="1090">
        <v>0</v>
      </c>
      <c r="M15" s="1090">
        <v>0</v>
      </c>
      <c r="N15" s="1090">
        <v>0</v>
      </c>
      <c r="O15" s="1090">
        <v>0</v>
      </c>
      <c r="P15" s="1090">
        <v>0</v>
      </c>
      <c r="Q15" s="1090">
        <v>0</v>
      </c>
      <c r="R15" s="1090">
        <v>0</v>
      </c>
      <c r="S15" s="1077">
        <v>0</v>
      </c>
      <c r="T15" s="3171">
        <v>0</v>
      </c>
      <c r="U15" s="1089">
        <v>0</v>
      </c>
      <c r="V15" s="1077">
        <v>0</v>
      </c>
      <c r="W15" s="3475">
        <f t="shared" si="1"/>
        <v>0</v>
      </c>
      <c r="X15" s="1089">
        <v>0</v>
      </c>
      <c r="Y15" s="1090">
        <v>0</v>
      </c>
      <c r="Z15" s="1077">
        <v>0</v>
      </c>
      <c r="AA15" s="3140">
        <f t="shared" si="2"/>
        <v>0</v>
      </c>
      <c r="AB15" s="1089">
        <v>0</v>
      </c>
      <c r="AC15" s="3237">
        <v>0</v>
      </c>
      <c r="AD15" s="1077">
        <v>0</v>
      </c>
      <c r="AE15" s="3334">
        <v>0</v>
      </c>
      <c r="AF15" s="1077">
        <v>0</v>
      </c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>
        <v>0</v>
      </c>
      <c r="D16" s="1090">
        <v>0</v>
      </c>
      <c r="E16" s="1090">
        <v>0</v>
      </c>
      <c r="F16" s="1090">
        <v>0</v>
      </c>
      <c r="G16" s="1090">
        <v>0</v>
      </c>
      <c r="H16" s="1090">
        <v>0</v>
      </c>
      <c r="I16" s="1090">
        <v>0</v>
      </c>
      <c r="J16" s="1090">
        <v>0</v>
      </c>
      <c r="K16" s="1090">
        <v>0</v>
      </c>
      <c r="L16" s="1090">
        <v>0</v>
      </c>
      <c r="M16" s="1090">
        <v>0</v>
      </c>
      <c r="N16" s="1090">
        <v>0</v>
      </c>
      <c r="O16" s="1090">
        <v>0</v>
      </c>
      <c r="P16" s="1090">
        <v>0</v>
      </c>
      <c r="Q16" s="1090">
        <v>0</v>
      </c>
      <c r="R16" s="1090">
        <v>0</v>
      </c>
      <c r="S16" s="1077">
        <v>0</v>
      </c>
      <c r="T16" s="3171">
        <v>0</v>
      </c>
      <c r="U16" s="1089">
        <v>0</v>
      </c>
      <c r="V16" s="1077">
        <v>0</v>
      </c>
      <c r="W16" s="3475">
        <f t="shared" si="1"/>
        <v>0</v>
      </c>
      <c r="X16" s="1089">
        <v>0</v>
      </c>
      <c r="Y16" s="1090">
        <v>0</v>
      </c>
      <c r="Z16" s="1077">
        <v>0</v>
      </c>
      <c r="AA16" s="1131">
        <f t="shared" si="2"/>
        <v>0</v>
      </c>
      <c r="AB16" s="1089">
        <v>0</v>
      </c>
      <c r="AC16" s="3237">
        <v>0</v>
      </c>
      <c r="AD16" s="1077">
        <v>0</v>
      </c>
      <c r="AE16" s="3334">
        <v>0</v>
      </c>
      <c r="AF16" s="1077">
        <v>0</v>
      </c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>
        <v>0</v>
      </c>
      <c r="D17" s="1090">
        <v>0</v>
      </c>
      <c r="E17" s="1090">
        <v>0</v>
      </c>
      <c r="F17" s="1090">
        <v>0</v>
      </c>
      <c r="G17" s="1090">
        <v>0</v>
      </c>
      <c r="H17" s="1090">
        <v>0</v>
      </c>
      <c r="I17" s="1090">
        <v>0</v>
      </c>
      <c r="J17" s="1090">
        <v>0</v>
      </c>
      <c r="K17" s="1090">
        <v>0</v>
      </c>
      <c r="L17" s="1090">
        <v>0</v>
      </c>
      <c r="M17" s="1090">
        <v>0</v>
      </c>
      <c r="N17" s="1090">
        <v>0</v>
      </c>
      <c r="O17" s="1090">
        <v>0</v>
      </c>
      <c r="P17" s="1090">
        <v>0</v>
      </c>
      <c r="Q17" s="1090">
        <v>0</v>
      </c>
      <c r="R17" s="1090">
        <v>0</v>
      </c>
      <c r="S17" s="1077">
        <v>0</v>
      </c>
      <c r="T17" s="3171">
        <v>0</v>
      </c>
      <c r="U17" s="1089">
        <v>0</v>
      </c>
      <c r="V17" s="1077">
        <v>0</v>
      </c>
      <c r="W17" s="3475">
        <f t="shared" si="1"/>
        <v>0</v>
      </c>
      <c r="X17" s="1089">
        <v>0</v>
      </c>
      <c r="Y17" s="1090">
        <v>0</v>
      </c>
      <c r="Z17" s="1077">
        <v>0</v>
      </c>
      <c r="AA17" s="1131">
        <f t="shared" si="2"/>
        <v>0</v>
      </c>
      <c r="AB17" s="1089">
        <v>0</v>
      </c>
      <c r="AC17" s="3237">
        <v>0</v>
      </c>
      <c r="AD17" s="1077">
        <v>0</v>
      </c>
      <c r="AE17" s="3334">
        <v>0</v>
      </c>
      <c r="AF17" s="1077">
        <v>0</v>
      </c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>
        <v>0</v>
      </c>
      <c r="D18" s="1090">
        <v>0</v>
      </c>
      <c r="E18" s="1090">
        <v>0</v>
      </c>
      <c r="F18" s="1090">
        <v>0</v>
      </c>
      <c r="G18" s="1090">
        <v>0</v>
      </c>
      <c r="H18" s="1090">
        <v>0</v>
      </c>
      <c r="I18" s="1090">
        <v>0</v>
      </c>
      <c r="J18" s="1090">
        <v>0</v>
      </c>
      <c r="K18" s="1090">
        <v>0</v>
      </c>
      <c r="L18" s="1090">
        <v>0</v>
      </c>
      <c r="M18" s="1090">
        <v>0</v>
      </c>
      <c r="N18" s="1090">
        <v>0</v>
      </c>
      <c r="O18" s="1090">
        <v>0</v>
      </c>
      <c r="P18" s="1090">
        <v>0</v>
      </c>
      <c r="Q18" s="1090">
        <v>0</v>
      </c>
      <c r="R18" s="1090">
        <v>0</v>
      </c>
      <c r="S18" s="1077">
        <v>0</v>
      </c>
      <c r="T18" s="3171">
        <v>0</v>
      </c>
      <c r="U18" s="1089">
        <v>0</v>
      </c>
      <c r="V18" s="1077">
        <v>0</v>
      </c>
      <c r="W18" s="3475">
        <f t="shared" si="1"/>
        <v>0</v>
      </c>
      <c r="X18" s="1089">
        <v>0</v>
      </c>
      <c r="Y18" s="1090">
        <v>0</v>
      </c>
      <c r="Z18" s="1077">
        <v>0</v>
      </c>
      <c r="AA18" s="1131">
        <f t="shared" si="2"/>
        <v>0</v>
      </c>
      <c r="AB18" s="1089">
        <v>0</v>
      </c>
      <c r="AC18" s="3237">
        <v>0</v>
      </c>
      <c r="AD18" s="1077">
        <v>0</v>
      </c>
      <c r="AE18" s="3334">
        <v>0</v>
      </c>
      <c r="AF18" s="1077">
        <v>0</v>
      </c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>
        <v>0</v>
      </c>
      <c r="D19" s="1090">
        <v>0</v>
      </c>
      <c r="E19" s="1090">
        <v>0</v>
      </c>
      <c r="F19" s="1090">
        <v>0</v>
      </c>
      <c r="G19" s="1090">
        <v>0</v>
      </c>
      <c r="H19" s="1090">
        <v>0</v>
      </c>
      <c r="I19" s="1090">
        <v>0</v>
      </c>
      <c r="J19" s="1090">
        <v>0</v>
      </c>
      <c r="K19" s="1090">
        <v>0</v>
      </c>
      <c r="L19" s="1090">
        <v>0</v>
      </c>
      <c r="M19" s="1090">
        <v>0</v>
      </c>
      <c r="N19" s="1090">
        <v>0</v>
      </c>
      <c r="O19" s="1090">
        <v>0</v>
      </c>
      <c r="P19" s="1090">
        <v>0</v>
      </c>
      <c r="Q19" s="1090">
        <v>0</v>
      </c>
      <c r="R19" s="1090">
        <v>0</v>
      </c>
      <c r="S19" s="1077">
        <v>0</v>
      </c>
      <c r="T19" s="3171">
        <v>0</v>
      </c>
      <c r="U19" s="1089">
        <v>0</v>
      </c>
      <c r="V19" s="1077">
        <v>0</v>
      </c>
      <c r="W19" s="3475">
        <f t="shared" si="1"/>
        <v>0</v>
      </c>
      <c r="X19" s="1089">
        <v>0</v>
      </c>
      <c r="Y19" s="1090">
        <v>0</v>
      </c>
      <c r="Z19" s="1077">
        <v>0</v>
      </c>
      <c r="AA19" s="1131">
        <f t="shared" si="2"/>
        <v>0</v>
      </c>
      <c r="AB19" s="1089">
        <v>0</v>
      </c>
      <c r="AC19" s="3237">
        <v>0</v>
      </c>
      <c r="AD19" s="1077">
        <v>0</v>
      </c>
      <c r="AE19" s="3334">
        <v>0</v>
      </c>
      <c r="AF19" s="1077">
        <v>0</v>
      </c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>
        <v>0</v>
      </c>
      <c r="D20" s="1090">
        <v>0</v>
      </c>
      <c r="E20" s="1090">
        <v>0</v>
      </c>
      <c r="F20" s="1090">
        <v>0</v>
      </c>
      <c r="G20" s="1090">
        <v>0</v>
      </c>
      <c r="H20" s="1090">
        <v>0</v>
      </c>
      <c r="I20" s="1090">
        <v>0</v>
      </c>
      <c r="J20" s="1090">
        <v>0</v>
      </c>
      <c r="K20" s="1090">
        <v>0</v>
      </c>
      <c r="L20" s="1090">
        <v>0</v>
      </c>
      <c r="M20" s="1090">
        <v>0</v>
      </c>
      <c r="N20" s="1090">
        <v>0</v>
      </c>
      <c r="O20" s="1090">
        <v>0</v>
      </c>
      <c r="P20" s="1090">
        <v>0</v>
      </c>
      <c r="Q20" s="1090">
        <v>0</v>
      </c>
      <c r="R20" s="1090">
        <v>0</v>
      </c>
      <c r="S20" s="1077">
        <v>0</v>
      </c>
      <c r="T20" s="3171">
        <v>0</v>
      </c>
      <c r="U20" s="1089">
        <v>0</v>
      </c>
      <c r="V20" s="1077">
        <v>0</v>
      </c>
      <c r="W20" s="3475">
        <f t="shared" si="1"/>
        <v>0</v>
      </c>
      <c r="X20" s="1089">
        <v>0</v>
      </c>
      <c r="Y20" s="1090">
        <v>0</v>
      </c>
      <c r="Z20" s="1077">
        <v>0</v>
      </c>
      <c r="AA20" s="1131">
        <f t="shared" si="2"/>
        <v>0</v>
      </c>
      <c r="AB20" s="1089">
        <v>0</v>
      </c>
      <c r="AC20" s="3237">
        <v>0</v>
      </c>
      <c r="AD20" s="1077">
        <v>0</v>
      </c>
      <c r="AE20" s="3334">
        <v>0</v>
      </c>
      <c r="AF20" s="1077">
        <v>0</v>
      </c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>
        <v>0</v>
      </c>
      <c r="D21" s="1090">
        <v>0</v>
      </c>
      <c r="E21" s="1090">
        <v>0</v>
      </c>
      <c r="F21" s="1090">
        <v>0</v>
      </c>
      <c r="G21" s="1090">
        <v>0</v>
      </c>
      <c r="H21" s="1090">
        <v>0</v>
      </c>
      <c r="I21" s="1090">
        <v>0</v>
      </c>
      <c r="J21" s="1090">
        <v>0</v>
      </c>
      <c r="K21" s="1090">
        <v>0</v>
      </c>
      <c r="L21" s="1090">
        <v>0</v>
      </c>
      <c r="M21" s="1090">
        <v>0</v>
      </c>
      <c r="N21" s="1090">
        <v>0</v>
      </c>
      <c r="O21" s="1090">
        <v>0</v>
      </c>
      <c r="P21" s="1090">
        <v>0</v>
      </c>
      <c r="Q21" s="1090">
        <v>0</v>
      </c>
      <c r="R21" s="1090">
        <v>0</v>
      </c>
      <c r="S21" s="1077">
        <v>0</v>
      </c>
      <c r="T21" s="3171">
        <v>0</v>
      </c>
      <c r="U21" s="1089">
        <v>0</v>
      </c>
      <c r="V21" s="1077">
        <v>0</v>
      </c>
      <c r="W21" s="3475">
        <f t="shared" si="1"/>
        <v>0</v>
      </c>
      <c r="X21" s="1089">
        <v>0</v>
      </c>
      <c r="Y21" s="1090">
        <v>0</v>
      </c>
      <c r="Z21" s="1077">
        <v>0</v>
      </c>
      <c r="AA21" s="1131">
        <f t="shared" si="2"/>
        <v>0</v>
      </c>
      <c r="AB21" s="1089">
        <v>0</v>
      </c>
      <c r="AC21" s="3237">
        <v>0</v>
      </c>
      <c r="AD21" s="1077">
        <v>0</v>
      </c>
      <c r="AE21" s="3334">
        <v>0</v>
      </c>
      <c r="AF21" s="1077">
        <v>0</v>
      </c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>
        <v>0</v>
      </c>
      <c r="D22" s="1090">
        <v>0</v>
      </c>
      <c r="E22" s="1090">
        <v>0</v>
      </c>
      <c r="F22" s="1090">
        <v>0</v>
      </c>
      <c r="G22" s="1090">
        <v>0</v>
      </c>
      <c r="H22" s="1090">
        <v>0</v>
      </c>
      <c r="I22" s="1090">
        <v>0</v>
      </c>
      <c r="J22" s="1090">
        <v>0</v>
      </c>
      <c r="K22" s="1090">
        <v>0</v>
      </c>
      <c r="L22" s="1090">
        <v>0</v>
      </c>
      <c r="M22" s="1090">
        <v>0</v>
      </c>
      <c r="N22" s="1090">
        <v>0</v>
      </c>
      <c r="O22" s="1090">
        <v>0</v>
      </c>
      <c r="P22" s="1090">
        <v>0</v>
      </c>
      <c r="Q22" s="1090">
        <v>0</v>
      </c>
      <c r="R22" s="1090">
        <v>0</v>
      </c>
      <c r="S22" s="1077">
        <v>0</v>
      </c>
      <c r="T22" s="3171">
        <v>0</v>
      </c>
      <c r="U22" s="1089">
        <v>0</v>
      </c>
      <c r="V22" s="1077">
        <v>0</v>
      </c>
      <c r="W22" s="3475">
        <f t="shared" si="1"/>
        <v>0</v>
      </c>
      <c r="X22" s="1089">
        <v>0</v>
      </c>
      <c r="Y22" s="1090">
        <v>0</v>
      </c>
      <c r="Z22" s="1077">
        <v>0</v>
      </c>
      <c r="AA22" s="1131">
        <f t="shared" si="2"/>
        <v>0</v>
      </c>
      <c r="AB22" s="1089">
        <v>0</v>
      </c>
      <c r="AC22" s="3237">
        <v>0</v>
      </c>
      <c r="AD22" s="1077">
        <v>0</v>
      </c>
      <c r="AE22" s="3334">
        <v>0</v>
      </c>
      <c r="AF22" s="1077">
        <v>0</v>
      </c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>
        <v>0</v>
      </c>
      <c r="D23" s="1090">
        <v>0</v>
      </c>
      <c r="E23" s="1090">
        <v>0</v>
      </c>
      <c r="F23" s="1090">
        <v>0</v>
      </c>
      <c r="G23" s="1090">
        <v>0</v>
      </c>
      <c r="H23" s="1090">
        <v>0</v>
      </c>
      <c r="I23" s="1090">
        <v>0</v>
      </c>
      <c r="J23" s="1090">
        <v>0</v>
      </c>
      <c r="K23" s="1090">
        <v>0</v>
      </c>
      <c r="L23" s="1090">
        <v>0</v>
      </c>
      <c r="M23" s="1090">
        <v>0</v>
      </c>
      <c r="N23" s="1090">
        <v>0</v>
      </c>
      <c r="O23" s="1090">
        <v>0</v>
      </c>
      <c r="P23" s="1090">
        <v>0</v>
      </c>
      <c r="Q23" s="1090">
        <v>0</v>
      </c>
      <c r="R23" s="1090">
        <v>0</v>
      </c>
      <c r="S23" s="1077">
        <v>0</v>
      </c>
      <c r="T23" s="3171">
        <v>0</v>
      </c>
      <c r="U23" s="1089">
        <v>0</v>
      </c>
      <c r="V23" s="1077">
        <v>0</v>
      </c>
      <c r="W23" s="3475">
        <f t="shared" si="1"/>
        <v>0</v>
      </c>
      <c r="X23" s="1089">
        <v>0</v>
      </c>
      <c r="Y23" s="1090">
        <v>0</v>
      </c>
      <c r="Z23" s="1077">
        <v>0</v>
      </c>
      <c r="AA23" s="1131">
        <f t="shared" si="2"/>
        <v>0</v>
      </c>
      <c r="AB23" s="1089">
        <v>0</v>
      </c>
      <c r="AC23" s="3237">
        <v>0</v>
      </c>
      <c r="AD23" s="1077">
        <v>0</v>
      </c>
      <c r="AE23" s="3334">
        <v>0</v>
      </c>
      <c r="AF23" s="1077">
        <v>0</v>
      </c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>
        <v>0</v>
      </c>
      <c r="D24" s="1090">
        <v>0</v>
      </c>
      <c r="E24" s="1090">
        <v>0</v>
      </c>
      <c r="F24" s="1090">
        <v>0</v>
      </c>
      <c r="G24" s="1090">
        <v>0</v>
      </c>
      <c r="H24" s="1090">
        <v>0</v>
      </c>
      <c r="I24" s="1090">
        <v>0</v>
      </c>
      <c r="J24" s="1090">
        <v>0</v>
      </c>
      <c r="K24" s="1090">
        <v>0</v>
      </c>
      <c r="L24" s="1090">
        <v>0</v>
      </c>
      <c r="M24" s="1090">
        <v>0</v>
      </c>
      <c r="N24" s="1090">
        <v>0</v>
      </c>
      <c r="O24" s="1090">
        <v>0</v>
      </c>
      <c r="P24" s="1090">
        <v>0</v>
      </c>
      <c r="Q24" s="1090">
        <v>0</v>
      </c>
      <c r="R24" s="1090">
        <v>0</v>
      </c>
      <c r="S24" s="1077">
        <v>0</v>
      </c>
      <c r="T24" s="3171">
        <v>0</v>
      </c>
      <c r="U24" s="1089">
        <v>0</v>
      </c>
      <c r="V24" s="1077">
        <v>0</v>
      </c>
      <c r="W24" s="3475">
        <f t="shared" si="1"/>
        <v>0</v>
      </c>
      <c r="X24" s="1089">
        <v>0</v>
      </c>
      <c r="Y24" s="1090">
        <v>0</v>
      </c>
      <c r="Z24" s="1077">
        <v>0</v>
      </c>
      <c r="AA24" s="1131">
        <f t="shared" si="2"/>
        <v>0</v>
      </c>
      <c r="AB24" s="1089">
        <v>0</v>
      </c>
      <c r="AC24" s="3237">
        <v>0</v>
      </c>
      <c r="AD24" s="1077">
        <v>0</v>
      </c>
      <c r="AE24" s="3334">
        <v>0</v>
      </c>
      <c r="AF24" s="1077">
        <v>0</v>
      </c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>
        <v>0</v>
      </c>
      <c r="D25" s="1090">
        <v>0</v>
      </c>
      <c r="E25" s="1090">
        <v>0</v>
      </c>
      <c r="F25" s="1090">
        <v>0</v>
      </c>
      <c r="G25" s="1090">
        <v>0</v>
      </c>
      <c r="H25" s="1090">
        <v>0</v>
      </c>
      <c r="I25" s="1090">
        <v>0</v>
      </c>
      <c r="J25" s="1090">
        <v>0</v>
      </c>
      <c r="K25" s="1090">
        <v>0</v>
      </c>
      <c r="L25" s="1090">
        <v>0</v>
      </c>
      <c r="M25" s="1090">
        <v>0</v>
      </c>
      <c r="N25" s="1090">
        <v>0</v>
      </c>
      <c r="O25" s="1090">
        <v>0</v>
      </c>
      <c r="P25" s="1090">
        <v>0</v>
      </c>
      <c r="Q25" s="1090">
        <v>0</v>
      </c>
      <c r="R25" s="1090">
        <v>0</v>
      </c>
      <c r="S25" s="1077">
        <v>0</v>
      </c>
      <c r="T25" s="3171">
        <v>0</v>
      </c>
      <c r="U25" s="1089">
        <v>0</v>
      </c>
      <c r="V25" s="1077">
        <v>0</v>
      </c>
      <c r="W25" s="3475">
        <f t="shared" si="1"/>
        <v>0</v>
      </c>
      <c r="X25" s="1089">
        <v>0</v>
      </c>
      <c r="Y25" s="1090">
        <v>0</v>
      </c>
      <c r="Z25" s="1077">
        <v>0</v>
      </c>
      <c r="AA25" s="1131">
        <f t="shared" si="2"/>
        <v>0</v>
      </c>
      <c r="AB25" s="1089">
        <v>0</v>
      </c>
      <c r="AC25" s="3237">
        <v>0</v>
      </c>
      <c r="AD25" s="1077">
        <v>0</v>
      </c>
      <c r="AE25" s="3334">
        <v>0</v>
      </c>
      <c r="AF25" s="1077">
        <v>0</v>
      </c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>
        <v>0</v>
      </c>
      <c r="D26" s="1090">
        <v>0</v>
      </c>
      <c r="E26" s="1090">
        <v>0</v>
      </c>
      <c r="F26" s="1090">
        <v>0</v>
      </c>
      <c r="G26" s="1090">
        <v>0</v>
      </c>
      <c r="H26" s="1090">
        <v>0</v>
      </c>
      <c r="I26" s="1090">
        <v>0</v>
      </c>
      <c r="J26" s="1090">
        <v>0</v>
      </c>
      <c r="K26" s="1090">
        <v>0</v>
      </c>
      <c r="L26" s="1090">
        <v>0</v>
      </c>
      <c r="M26" s="1090">
        <v>0</v>
      </c>
      <c r="N26" s="1090">
        <v>0</v>
      </c>
      <c r="O26" s="1090">
        <v>0</v>
      </c>
      <c r="P26" s="1090">
        <v>0</v>
      </c>
      <c r="Q26" s="1090">
        <v>0</v>
      </c>
      <c r="R26" s="1090">
        <v>0</v>
      </c>
      <c r="S26" s="1077">
        <v>0</v>
      </c>
      <c r="T26" s="3171">
        <v>0</v>
      </c>
      <c r="U26" s="1089">
        <v>0</v>
      </c>
      <c r="V26" s="1077">
        <v>0</v>
      </c>
      <c r="W26" s="3475">
        <f t="shared" si="1"/>
        <v>0</v>
      </c>
      <c r="X26" s="1089">
        <v>0</v>
      </c>
      <c r="Y26" s="1090">
        <v>0</v>
      </c>
      <c r="Z26" s="1077">
        <v>0</v>
      </c>
      <c r="AA26" s="1131">
        <f t="shared" si="2"/>
        <v>0</v>
      </c>
      <c r="AB26" s="1089">
        <v>0</v>
      </c>
      <c r="AC26" s="3237">
        <v>0</v>
      </c>
      <c r="AD26" s="1077">
        <v>0</v>
      </c>
      <c r="AE26" s="3334">
        <v>0</v>
      </c>
      <c r="AF26" s="1077">
        <v>0</v>
      </c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>
        <v>0</v>
      </c>
      <c r="D27" s="1090">
        <v>0</v>
      </c>
      <c r="E27" s="1090">
        <v>0</v>
      </c>
      <c r="F27" s="1090">
        <v>0</v>
      </c>
      <c r="G27" s="1090">
        <v>0</v>
      </c>
      <c r="H27" s="1090">
        <v>0</v>
      </c>
      <c r="I27" s="1090">
        <v>0</v>
      </c>
      <c r="J27" s="1090">
        <v>0</v>
      </c>
      <c r="K27" s="1090">
        <v>0</v>
      </c>
      <c r="L27" s="1090">
        <v>0</v>
      </c>
      <c r="M27" s="1090">
        <v>0</v>
      </c>
      <c r="N27" s="1090">
        <v>0</v>
      </c>
      <c r="O27" s="1090">
        <v>0</v>
      </c>
      <c r="P27" s="1090">
        <v>0</v>
      </c>
      <c r="Q27" s="1090">
        <v>0</v>
      </c>
      <c r="R27" s="1090">
        <v>0</v>
      </c>
      <c r="S27" s="1077">
        <v>0</v>
      </c>
      <c r="T27" s="3171">
        <v>0</v>
      </c>
      <c r="U27" s="1089">
        <v>0</v>
      </c>
      <c r="V27" s="1077">
        <v>0</v>
      </c>
      <c r="W27" s="3475">
        <f t="shared" si="1"/>
        <v>0</v>
      </c>
      <c r="X27" s="1089">
        <v>0</v>
      </c>
      <c r="Y27" s="1090">
        <v>0</v>
      </c>
      <c r="Z27" s="1077">
        <v>0</v>
      </c>
      <c r="AA27" s="1131">
        <f t="shared" si="2"/>
        <v>0</v>
      </c>
      <c r="AB27" s="1089">
        <v>0</v>
      </c>
      <c r="AC27" s="3237">
        <v>0</v>
      </c>
      <c r="AD27" s="1077">
        <v>0</v>
      </c>
      <c r="AE27" s="3334">
        <v>0</v>
      </c>
      <c r="AF27" s="1077">
        <v>0</v>
      </c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>
        <v>0</v>
      </c>
      <c r="D28" s="1090">
        <v>0</v>
      </c>
      <c r="E28" s="1090">
        <v>0</v>
      </c>
      <c r="F28" s="1090">
        <v>0</v>
      </c>
      <c r="G28" s="1090">
        <v>0</v>
      </c>
      <c r="H28" s="1090">
        <v>0</v>
      </c>
      <c r="I28" s="1090">
        <v>0</v>
      </c>
      <c r="J28" s="1090">
        <v>0</v>
      </c>
      <c r="K28" s="1090">
        <v>0</v>
      </c>
      <c r="L28" s="1090">
        <v>0</v>
      </c>
      <c r="M28" s="1090">
        <v>0</v>
      </c>
      <c r="N28" s="1090">
        <v>0</v>
      </c>
      <c r="O28" s="1090">
        <v>0</v>
      </c>
      <c r="P28" s="1090">
        <v>0</v>
      </c>
      <c r="Q28" s="1090">
        <v>0</v>
      </c>
      <c r="R28" s="1090">
        <v>0</v>
      </c>
      <c r="S28" s="1077">
        <v>0</v>
      </c>
      <c r="T28" s="3171">
        <v>0</v>
      </c>
      <c r="U28" s="1089">
        <v>0</v>
      </c>
      <c r="V28" s="1077">
        <v>0</v>
      </c>
      <c r="W28" s="3475">
        <f t="shared" si="1"/>
        <v>0</v>
      </c>
      <c r="X28" s="1089">
        <v>0</v>
      </c>
      <c r="Y28" s="1090">
        <v>0</v>
      </c>
      <c r="Z28" s="1077">
        <v>0</v>
      </c>
      <c r="AA28" s="1131">
        <f t="shared" si="2"/>
        <v>0</v>
      </c>
      <c r="AB28" s="1089">
        <v>0</v>
      </c>
      <c r="AC28" s="3237">
        <v>0</v>
      </c>
      <c r="AD28" s="1077">
        <v>0</v>
      </c>
      <c r="AE28" s="3334">
        <v>0</v>
      </c>
      <c r="AF28" s="1077">
        <v>0</v>
      </c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>
        <v>0</v>
      </c>
      <c r="D29" s="1090">
        <v>0</v>
      </c>
      <c r="E29" s="1090">
        <v>0</v>
      </c>
      <c r="F29" s="1090">
        <v>0</v>
      </c>
      <c r="G29" s="1090">
        <v>0</v>
      </c>
      <c r="H29" s="1090">
        <v>0</v>
      </c>
      <c r="I29" s="1090">
        <v>0</v>
      </c>
      <c r="J29" s="1090">
        <v>0</v>
      </c>
      <c r="K29" s="1090">
        <v>0</v>
      </c>
      <c r="L29" s="1090">
        <v>0</v>
      </c>
      <c r="M29" s="1090">
        <v>0</v>
      </c>
      <c r="N29" s="1090">
        <v>0</v>
      </c>
      <c r="O29" s="1090">
        <v>0</v>
      </c>
      <c r="P29" s="1090">
        <v>0</v>
      </c>
      <c r="Q29" s="1090">
        <v>0</v>
      </c>
      <c r="R29" s="1090">
        <v>0</v>
      </c>
      <c r="S29" s="1077">
        <v>0</v>
      </c>
      <c r="T29" s="3171">
        <v>0</v>
      </c>
      <c r="U29" s="1089">
        <v>0</v>
      </c>
      <c r="V29" s="1077">
        <v>0</v>
      </c>
      <c r="W29" s="3475">
        <f t="shared" si="1"/>
        <v>0</v>
      </c>
      <c r="X29" s="1089">
        <v>0</v>
      </c>
      <c r="Y29" s="1090">
        <v>0</v>
      </c>
      <c r="Z29" s="1077">
        <v>0</v>
      </c>
      <c r="AA29" s="1131">
        <f t="shared" si="2"/>
        <v>0</v>
      </c>
      <c r="AB29" s="1089">
        <v>0</v>
      </c>
      <c r="AC29" s="3237">
        <v>0</v>
      </c>
      <c r="AD29" s="1077">
        <v>0</v>
      </c>
      <c r="AE29" s="3334">
        <v>0</v>
      </c>
      <c r="AF29" s="1077">
        <v>0</v>
      </c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>
        <v>0</v>
      </c>
      <c r="D30" s="1090">
        <v>0</v>
      </c>
      <c r="E30" s="1090">
        <v>0</v>
      </c>
      <c r="F30" s="1090">
        <v>0</v>
      </c>
      <c r="G30" s="1090">
        <v>0</v>
      </c>
      <c r="H30" s="1090">
        <v>0</v>
      </c>
      <c r="I30" s="1090">
        <v>0</v>
      </c>
      <c r="J30" s="1090">
        <v>0</v>
      </c>
      <c r="K30" s="1090">
        <v>0</v>
      </c>
      <c r="L30" s="1090">
        <v>0</v>
      </c>
      <c r="M30" s="1090">
        <v>0</v>
      </c>
      <c r="N30" s="1090">
        <v>0</v>
      </c>
      <c r="O30" s="1090">
        <v>0</v>
      </c>
      <c r="P30" s="1090">
        <v>0</v>
      </c>
      <c r="Q30" s="1090">
        <v>0</v>
      </c>
      <c r="R30" s="1090">
        <v>0</v>
      </c>
      <c r="S30" s="1077">
        <v>0</v>
      </c>
      <c r="T30" s="3171">
        <v>0</v>
      </c>
      <c r="U30" s="1089">
        <v>0</v>
      </c>
      <c r="V30" s="1077">
        <v>0</v>
      </c>
      <c r="W30" s="3475">
        <f t="shared" si="1"/>
        <v>0</v>
      </c>
      <c r="X30" s="1089">
        <v>0</v>
      </c>
      <c r="Y30" s="1090">
        <v>0</v>
      </c>
      <c r="Z30" s="1077">
        <v>0</v>
      </c>
      <c r="AA30" s="1131">
        <f t="shared" si="2"/>
        <v>0</v>
      </c>
      <c r="AB30" s="1089">
        <v>0</v>
      </c>
      <c r="AC30" s="3237">
        <v>0</v>
      </c>
      <c r="AD30" s="1077">
        <v>0</v>
      </c>
      <c r="AE30" s="3334">
        <v>0</v>
      </c>
      <c r="AF30" s="1077">
        <v>0</v>
      </c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>
        <v>0</v>
      </c>
      <c r="D31" s="1090">
        <v>0</v>
      </c>
      <c r="E31" s="1090">
        <v>0</v>
      </c>
      <c r="F31" s="1090">
        <v>0</v>
      </c>
      <c r="G31" s="1090">
        <v>0</v>
      </c>
      <c r="H31" s="1090">
        <v>0</v>
      </c>
      <c r="I31" s="1090">
        <v>0</v>
      </c>
      <c r="J31" s="1090">
        <v>0</v>
      </c>
      <c r="K31" s="1090">
        <v>0</v>
      </c>
      <c r="L31" s="1090">
        <v>0</v>
      </c>
      <c r="M31" s="1090">
        <v>0</v>
      </c>
      <c r="N31" s="1090">
        <v>0</v>
      </c>
      <c r="O31" s="1090">
        <v>0</v>
      </c>
      <c r="P31" s="1090">
        <v>0</v>
      </c>
      <c r="Q31" s="1090">
        <v>0</v>
      </c>
      <c r="R31" s="1090">
        <v>0</v>
      </c>
      <c r="S31" s="1077">
        <v>0</v>
      </c>
      <c r="T31" s="3171">
        <v>0</v>
      </c>
      <c r="U31" s="1089">
        <v>0</v>
      </c>
      <c r="V31" s="1077">
        <v>0</v>
      </c>
      <c r="W31" s="3475">
        <f t="shared" si="1"/>
        <v>0</v>
      </c>
      <c r="X31" s="1089">
        <v>0</v>
      </c>
      <c r="Y31" s="1090">
        <v>0</v>
      </c>
      <c r="Z31" s="1077">
        <v>0</v>
      </c>
      <c r="AA31" s="1131">
        <f t="shared" si="2"/>
        <v>0</v>
      </c>
      <c r="AB31" s="1089">
        <v>0</v>
      </c>
      <c r="AC31" s="3237">
        <v>0</v>
      </c>
      <c r="AD31" s="1077">
        <v>0</v>
      </c>
      <c r="AE31" s="3334">
        <v>0</v>
      </c>
      <c r="AF31" s="1077">
        <v>0</v>
      </c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>
        <v>0</v>
      </c>
      <c r="D32" s="1090">
        <v>0</v>
      </c>
      <c r="E32" s="1090">
        <v>0</v>
      </c>
      <c r="F32" s="1090">
        <v>0</v>
      </c>
      <c r="G32" s="1090">
        <v>0</v>
      </c>
      <c r="H32" s="1090">
        <v>0</v>
      </c>
      <c r="I32" s="1090">
        <v>0</v>
      </c>
      <c r="J32" s="1090">
        <v>0</v>
      </c>
      <c r="K32" s="1090">
        <v>0</v>
      </c>
      <c r="L32" s="1090">
        <v>0</v>
      </c>
      <c r="M32" s="1090">
        <v>0</v>
      </c>
      <c r="N32" s="1090">
        <v>0</v>
      </c>
      <c r="O32" s="1090">
        <v>0</v>
      </c>
      <c r="P32" s="1090">
        <v>0</v>
      </c>
      <c r="Q32" s="1090">
        <v>0</v>
      </c>
      <c r="R32" s="1090">
        <v>0</v>
      </c>
      <c r="S32" s="1077">
        <v>0</v>
      </c>
      <c r="T32" s="3171">
        <v>0</v>
      </c>
      <c r="U32" s="1089">
        <v>0</v>
      </c>
      <c r="V32" s="1077">
        <v>0</v>
      </c>
      <c r="W32" s="3475">
        <f t="shared" si="1"/>
        <v>0</v>
      </c>
      <c r="X32" s="1089">
        <v>0</v>
      </c>
      <c r="Y32" s="1090">
        <v>0</v>
      </c>
      <c r="Z32" s="1077">
        <v>0</v>
      </c>
      <c r="AA32" s="1131">
        <f t="shared" si="2"/>
        <v>0</v>
      </c>
      <c r="AB32" s="1089">
        <v>0</v>
      </c>
      <c r="AC32" s="3237">
        <v>0</v>
      </c>
      <c r="AD32" s="1077">
        <v>0</v>
      </c>
      <c r="AE32" s="3334">
        <v>0</v>
      </c>
      <c r="AF32" s="1077">
        <v>0</v>
      </c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>
        <v>0</v>
      </c>
      <c r="D33" s="1090">
        <v>0</v>
      </c>
      <c r="E33" s="1090">
        <v>0</v>
      </c>
      <c r="F33" s="1090">
        <v>0</v>
      </c>
      <c r="G33" s="1090">
        <v>0</v>
      </c>
      <c r="H33" s="1090">
        <v>0</v>
      </c>
      <c r="I33" s="1090">
        <v>0</v>
      </c>
      <c r="J33" s="1090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77">
        <v>0</v>
      </c>
      <c r="T33" s="3171">
        <v>0</v>
      </c>
      <c r="U33" s="1089">
        <v>0</v>
      </c>
      <c r="V33" s="1077">
        <v>0</v>
      </c>
      <c r="W33" s="3475">
        <f t="shared" si="1"/>
        <v>0</v>
      </c>
      <c r="X33" s="1089">
        <v>0</v>
      </c>
      <c r="Y33" s="1090">
        <v>0</v>
      </c>
      <c r="Z33" s="1077">
        <v>0</v>
      </c>
      <c r="AA33" s="1131">
        <f t="shared" si="2"/>
        <v>0</v>
      </c>
      <c r="AB33" s="1089">
        <v>0</v>
      </c>
      <c r="AC33" s="3237">
        <v>0</v>
      </c>
      <c r="AD33" s="1077">
        <v>0</v>
      </c>
      <c r="AE33" s="3334">
        <v>0</v>
      </c>
      <c r="AF33" s="1077">
        <v>0</v>
      </c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>
        <v>0</v>
      </c>
      <c r="D34" s="1090">
        <v>0</v>
      </c>
      <c r="E34" s="1090">
        <v>0</v>
      </c>
      <c r="F34" s="1090">
        <v>0</v>
      </c>
      <c r="G34" s="1090">
        <v>0</v>
      </c>
      <c r="H34" s="1090">
        <v>0</v>
      </c>
      <c r="I34" s="1090">
        <v>0</v>
      </c>
      <c r="J34" s="1090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77">
        <v>0</v>
      </c>
      <c r="T34" s="3171">
        <v>0</v>
      </c>
      <c r="U34" s="1089">
        <v>0</v>
      </c>
      <c r="V34" s="1077">
        <v>0</v>
      </c>
      <c r="W34" s="3475">
        <f t="shared" si="1"/>
        <v>0</v>
      </c>
      <c r="X34" s="1089">
        <v>0</v>
      </c>
      <c r="Y34" s="1090">
        <v>0</v>
      </c>
      <c r="Z34" s="1077">
        <v>0</v>
      </c>
      <c r="AA34" s="1131">
        <f t="shared" si="2"/>
        <v>0</v>
      </c>
      <c r="AB34" s="1089">
        <v>0</v>
      </c>
      <c r="AC34" s="3237">
        <v>0</v>
      </c>
      <c r="AD34" s="1077">
        <v>0</v>
      </c>
      <c r="AE34" s="3334">
        <v>0</v>
      </c>
      <c r="AF34" s="1077">
        <v>0</v>
      </c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>
        <v>0</v>
      </c>
      <c r="D35" s="1090">
        <v>0</v>
      </c>
      <c r="E35" s="1090">
        <v>0</v>
      </c>
      <c r="F35" s="1090">
        <v>0</v>
      </c>
      <c r="G35" s="1090">
        <v>0</v>
      </c>
      <c r="H35" s="1090">
        <v>0</v>
      </c>
      <c r="I35" s="1090">
        <v>0</v>
      </c>
      <c r="J35" s="1090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77">
        <v>0</v>
      </c>
      <c r="T35" s="3171">
        <v>0</v>
      </c>
      <c r="U35" s="1089">
        <v>0</v>
      </c>
      <c r="V35" s="1077">
        <v>0</v>
      </c>
      <c r="W35" s="3475">
        <f t="shared" si="1"/>
        <v>0</v>
      </c>
      <c r="X35" s="1089">
        <v>0</v>
      </c>
      <c r="Y35" s="1090">
        <v>0</v>
      </c>
      <c r="Z35" s="1077">
        <v>0</v>
      </c>
      <c r="AA35" s="1131">
        <f t="shared" si="2"/>
        <v>0</v>
      </c>
      <c r="AB35" s="1089">
        <v>0</v>
      </c>
      <c r="AC35" s="3237">
        <v>0</v>
      </c>
      <c r="AD35" s="1077">
        <v>0</v>
      </c>
      <c r="AE35" s="3334">
        <v>0</v>
      </c>
      <c r="AF35" s="1077">
        <v>0</v>
      </c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>
        <v>0</v>
      </c>
      <c r="P36" s="1090">
        <v>0</v>
      </c>
      <c r="Q36" s="1090">
        <v>0</v>
      </c>
      <c r="R36" s="1090">
        <v>0</v>
      </c>
      <c r="S36" s="1077">
        <v>0</v>
      </c>
      <c r="T36" s="3171">
        <v>0</v>
      </c>
      <c r="U36" s="1089">
        <v>0</v>
      </c>
      <c r="V36" s="1077">
        <v>0</v>
      </c>
      <c r="W36" s="3475">
        <f>SUM(X36+Y36+Z36)</f>
        <v>0</v>
      </c>
      <c r="X36" s="1089">
        <v>0</v>
      </c>
      <c r="Y36" s="1090">
        <v>0</v>
      </c>
      <c r="Z36" s="1077">
        <v>0</v>
      </c>
      <c r="AA36" s="1131">
        <f t="shared" si="2"/>
        <v>0</v>
      </c>
      <c r="AB36" s="1089">
        <v>0</v>
      </c>
      <c r="AC36" s="3237">
        <v>0</v>
      </c>
      <c r="AD36" s="1077">
        <v>0</v>
      </c>
      <c r="AE36" s="3334">
        <v>0</v>
      </c>
      <c r="AF36" s="1077">
        <v>0</v>
      </c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>
        <v>0</v>
      </c>
      <c r="D37" s="1090">
        <v>0</v>
      </c>
      <c r="E37" s="1090">
        <v>0</v>
      </c>
      <c r="F37" s="5247">
        <v>0</v>
      </c>
      <c r="G37" s="5247">
        <v>0</v>
      </c>
      <c r="H37" s="5247">
        <v>0</v>
      </c>
      <c r="I37" s="5247">
        <v>0</v>
      </c>
      <c r="J37" s="5247">
        <v>0</v>
      </c>
      <c r="K37" s="5247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77">
        <v>0</v>
      </c>
      <c r="T37" s="3171">
        <v>0</v>
      </c>
      <c r="U37" s="1089">
        <v>0</v>
      </c>
      <c r="V37" s="1077">
        <v>0</v>
      </c>
      <c r="W37" s="3475">
        <f t="shared" si="1"/>
        <v>0</v>
      </c>
      <c r="X37" s="1089">
        <v>0</v>
      </c>
      <c r="Y37" s="1090">
        <v>0</v>
      </c>
      <c r="Z37" s="1077">
        <v>0</v>
      </c>
      <c r="AA37" s="1131">
        <f t="shared" si="2"/>
        <v>0</v>
      </c>
      <c r="AB37" s="1089">
        <v>0</v>
      </c>
      <c r="AC37" s="3237">
        <v>0</v>
      </c>
      <c r="AD37" s="1077">
        <v>0</v>
      </c>
      <c r="AE37" s="3334">
        <v>0</v>
      </c>
      <c r="AF37" s="1077">
        <v>0</v>
      </c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>
        <v>0</v>
      </c>
      <c r="D38" s="5247">
        <v>0</v>
      </c>
      <c r="E38" s="5247">
        <v>0</v>
      </c>
      <c r="F38" s="5247">
        <v>0</v>
      </c>
      <c r="G38" s="1090">
        <v>0</v>
      </c>
      <c r="H38" s="1090">
        <v>0</v>
      </c>
      <c r="I38" s="1090">
        <v>0</v>
      </c>
      <c r="J38" s="1090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77">
        <v>0</v>
      </c>
      <c r="T38" s="3171">
        <v>0</v>
      </c>
      <c r="U38" s="1089">
        <v>0</v>
      </c>
      <c r="V38" s="1077">
        <v>0</v>
      </c>
      <c r="W38" s="3475">
        <f>SUM(X38+Y38+Z38)</f>
        <v>0</v>
      </c>
      <c r="X38" s="1089">
        <v>0</v>
      </c>
      <c r="Y38" s="1090">
        <v>0</v>
      </c>
      <c r="Z38" s="1077">
        <v>0</v>
      </c>
      <c r="AA38" s="1131">
        <f t="shared" si="2"/>
        <v>0</v>
      </c>
      <c r="AB38" s="1089">
        <v>0</v>
      </c>
      <c r="AC38" s="3237">
        <v>0</v>
      </c>
      <c r="AD38" s="1077">
        <v>0</v>
      </c>
      <c r="AE38" s="3334">
        <v>0</v>
      </c>
      <c r="AF38" s="1077">
        <v>0</v>
      </c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>
        <v>0</v>
      </c>
      <c r="D39" s="5247">
        <v>0</v>
      </c>
      <c r="E39" s="5247">
        <v>0</v>
      </c>
      <c r="F39" s="5247">
        <v>0</v>
      </c>
      <c r="G39" s="5247">
        <v>0</v>
      </c>
      <c r="H39" s="5247">
        <v>0</v>
      </c>
      <c r="I39" s="5247">
        <v>0</v>
      </c>
      <c r="J39" s="5247">
        <v>0</v>
      </c>
      <c r="K39" s="5247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77">
        <v>0</v>
      </c>
      <c r="T39" s="3171">
        <v>0</v>
      </c>
      <c r="U39" s="1089">
        <v>0</v>
      </c>
      <c r="V39" s="1077">
        <v>0</v>
      </c>
      <c r="W39" s="3475">
        <f>SUM(X39+Y39+Z39)</f>
        <v>0</v>
      </c>
      <c r="X39" s="1089">
        <v>0</v>
      </c>
      <c r="Y39" s="1090">
        <v>0</v>
      </c>
      <c r="Z39" s="1077">
        <v>0</v>
      </c>
      <c r="AA39" s="1131">
        <f>SUM(AB39+AC39+AD39)</f>
        <v>0</v>
      </c>
      <c r="AB39" s="1089">
        <v>0</v>
      </c>
      <c r="AC39" s="3237">
        <v>0</v>
      </c>
      <c r="AD39" s="1077">
        <v>0</v>
      </c>
      <c r="AE39" s="3334">
        <v>0</v>
      </c>
      <c r="AF39" s="1077">
        <v>0</v>
      </c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>
        <v>0</v>
      </c>
      <c r="D40" s="5247">
        <v>0</v>
      </c>
      <c r="E40" s="5247">
        <v>0</v>
      </c>
      <c r="F40" s="1090">
        <v>0</v>
      </c>
      <c r="G40" s="1090">
        <v>0</v>
      </c>
      <c r="H40" s="1090">
        <v>0</v>
      </c>
      <c r="I40" s="1090">
        <v>0</v>
      </c>
      <c r="J40" s="1090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77">
        <v>0</v>
      </c>
      <c r="T40" s="3171">
        <v>0</v>
      </c>
      <c r="U40" s="1089">
        <v>0</v>
      </c>
      <c r="V40" s="1077">
        <v>0</v>
      </c>
      <c r="W40" s="3475">
        <f>SUM(X40+Y40+Z40)</f>
        <v>0</v>
      </c>
      <c r="X40" s="1089">
        <v>0</v>
      </c>
      <c r="Y40" s="1090">
        <v>0</v>
      </c>
      <c r="Z40" s="1077">
        <v>0</v>
      </c>
      <c r="AA40" s="1131">
        <f>SUM(AB40+AC40+AD40)</f>
        <v>0</v>
      </c>
      <c r="AB40" s="1089">
        <v>0</v>
      </c>
      <c r="AC40" s="3237">
        <v>0</v>
      </c>
      <c r="AD40" s="1077">
        <v>0</v>
      </c>
      <c r="AE40" s="3334">
        <v>0</v>
      </c>
      <c r="AF40" s="1077">
        <v>0</v>
      </c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>
        <v>0</v>
      </c>
      <c r="D41" s="5247">
        <v>0</v>
      </c>
      <c r="E41" s="5247">
        <v>0</v>
      </c>
      <c r="F41" s="1090">
        <v>0</v>
      </c>
      <c r="G41" s="1090">
        <v>0</v>
      </c>
      <c r="H41" s="1090">
        <v>0</v>
      </c>
      <c r="I41" s="1090">
        <v>0</v>
      </c>
      <c r="J41" s="1090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77">
        <v>0</v>
      </c>
      <c r="T41" s="3171">
        <v>0</v>
      </c>
      <c r="U41" s="1089">
        <v>0</v>
      </c>
      <c r="V41" s="1077">
        <v>0</v>
      </c>
      <c r="W41" s="3475">
        <f>SUM(X41+Y41+Z41)</f>
        <v>0</v>
      </c>
      <c r="X41" s="1089">
        <v>0</v>
      </c>
      <c r="Y41" s="1090">
        <v>0</v>
      </c>
      <c r="Z41" s="1077">
        <v>0</v>
      </c>
      <c r="AA41" s="1131">
        <f>SUM(AB41+AC41+AD41)</f>
        <v>0</v>
      </c>
      <c r="AB41" s="1089">
        <v>0</v>
      </c>
      <c r="AC41" s="3237">
        <v>0</v>
      </c>
      <c r="AD41" s="1077">
        <v>0</v>
      </c>
      <c r="AE41" s="3334">
        <v>0</v>
      </c>
      <c r="AF41" s="1077">
        <v>0</v>
      </c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>
        <v>0</v>
      </c>
      <c r="D42" s="5247">
        <v>0</v>
      </c>
      <c r="E42" s="5247">
        <v>0</v>
      </c>
      <c r="F42" s="1090">
        <v>0</v>
      </c>
      <c r="G42" s="1090">
        <v>0</v>
      </c>
      <c r="H42" s="1090">
        <v>0</v>
      </c>
      <c r="I42" s="1090">
        <v>0</v>
      </c>
      <c r="J42" s="1090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77">
        <v>0</v>
      </c>
      <c r="T42" s="3171">
        <v>0</v>
      </c>
      <c r="U42" s="1089">
        <v>0</v>
      </c>
      <c r="V42" s="1077">
        <v>0</v>
      </c>
      <c r="W42" s="3475">
        <f>SUM(X42+Y42+Z42)</f>
        <v>0</v>
      </c>
      <c r="X42" s="1089">
        <v>0</v>
      </c>
      <c r="Y42" s="1090">
        <v>0</v>
      </c>
      <c r="Z42" s="1077">
        <v>0</v>
      </c>
      <c r="AA42" s="1131">
        <f>SUM(AB42+AC42+AD42)</f>
        <v>0</v>
      </c>
      <c r="AB42" s="1089">
        <v>0</v>
      </c>
      <c r="AC42" s="3237">
        <v>0</v>
      </c>
      <c r="AD42" s="1077">
        <v>0</v>
      </c>
      <c r="AE42" s="3334">
        <v>0</v>
      </c>
      <c r="AF42" s="1077">
        <v>0</v>
      </c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>
        <v>0</v>
      </c>
      <c r="D43" s="1090">
        <v>0</v>
      </c>
      <c r="E43" s="1090">
        <v>0</v>
      </c>
      <c r="F43" s="1090">
        <v>0</v>
      </c>
      <c r="G43" s="1090">
        <v>0</v>
      </c>
      <c r="H43" s="1090">
        <v>0</v>
      </c>
      <c r="I43" s="1090">
        <v>0</v>
      </c>
      <c r="J43" s="1090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77">
        <v>0</v>
      </c>
      <c r="T43" s="3171">
        <v>0</v>
      </c>
      <c r="U43" s="1089">
        <v>0</v>
      </c>
      <c r="V43" s="1077">
        <v>0</v>
      </c>
      <c r="W43" s="3475">
        <f t="shared" ref="W43:W68" si="10">SUM(X43+Y43+Z43)</f>
        <v>0</v>
      </c>
      <c r="X43" s="1089">
        <v>0</v>
      </c>
      <c r="Y43" s="1090">
        <v>0</v>
      </c>
      <c r="Z43" s="1077">
        <v>0</v>
      </c>
      <c r="AA43" s="1131">
        <f>SUM(AB43+AC43+AD43)</f>
        <v>0</v>
      </c>
      <c r="AB43" s="1089">
        <v>0</v>
      </c>
      <c r="AC43" s="3237">
        <v>0</v>
      </c>
      <c r="AD43" s="1077">
        <v>0</v>
      </c>
      <c r="AE43" s="3334">
        <v>0</v>
      </c>
      <c r="AF43" s="1077">
        <v>0</v>
      </c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>
        <v>0</v>
      </c>
      <c r="D44" s="1090">
        <v>0</v>
      </c>
      <c r="E44" s="1090">
        <v>0</v>
      </c>
      <c r="F44" s="1090">
        <v>0</v>
      </c>
      <c r="G44" s="1090">
        <v>0</v>
      </c>
      <c r="H44" s="1090">
        <v>0</v>
      </c>
      <c r="I44" s="1090">
        <v>0</v>
      </c>
      <c r="J44" s="1090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77">
        <v>0</v>
      </c>
      <c r="T44" s="3171">
        <v>0</v>
      </c>
      <c r="U44" s="1089">
        <v>0</v>
      </c>
      <c r="V44" s="1077">
        <v>0</v>
      </c>
      <c r="W44" s="3475">
        <f t="shared" si="10"/>
        <v>0</v>
      </c>
      <c r="X44" s="1089">
        <v>0</v>
      </c>
      <c r="Y44" s="1090">
        <v>0</v>
      </c>
      <c r="Z44" s="1077">
        <v>0</v>
      </c>
      <c r="AA44" s="1131">
        <f t="shared" ref="AA44:AA71" si="11">SUM(AB44+AC44+AD44)</f>
        <v>0</v>
      </c>
      <c r="AB44" s="1089">
        <v>0</v>
      </c>
      <c r="AC44" s="3237">
        <v>0</v>
      </c>
      <c r="AD44" s="1077">
        <v>0</v>
      </c>
      <c r="AE44" s="3334">
        <v>0</v>
      </c>
      <c r="AF44" s="1077">
        <v>0</v>
      </c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>
        <v>0</v>
      </c>
      <c r="D45" s="1090">
        <v>0</v>
      </c>
      <c r="E45" s="1090">
        <v>0</v>
      </c>
      <c r="F45" s="1090">
        <v>0</v>
      </c>
      <c r="G45" s="1090">
        <v>0</v>
      </c>
      <c r="H45" s="1090">
        <v>0</v>
      </c>
      <c r="I45" s="1090">
        <v>0</v>
      </c>
      <c r="J45" s="1090">
        <v>0</v>
      </c>
      <c r="K45" s="1090">
        <v>0</v>
      </c>
      <c r="L45" s="1090">
        <v>0</v>
      </c>
      <c r="M45" s="1090">
        <v>0</v>
      </c>
      <c r="N45" s="1090">
        <v>0</v>
      </c>
      <c r="O45" s="1090">
        <v>0</v>
      </c>
      <c r="P45" s="1090">
        <v>0</v>
      </c>
      <c r="Q45" s="1090">
        <v>0</v>
      </c>
      <c r="R45" s="1090">
        <v>0</v>
      </c>
      <c r="S45" s="1077">
        <v>0</v>
      </c>
      <c r="T45" s="3171">
        <v>0</v>
      </c>
      <c r="U45" s="1089">
        <v>0</v>
      </c>
      <c r="V45" s="1077">
        <v>0</v>
      </c>
      <c r="W45" s="3475">
        <f t="shared" si="10"/>
        <v>0</v>
      </c>
      <c r="X45" s="1089">
        <v>0</v>
      </c>
      <c r="Y45" s="1090">
        <v>0</v>
      </c>
      <c r="Z45" s="1077">
        <v>0</v>
      </c>
      <c r="AA45" s="1131">
        <f t="shared" si="11"/>
        <v>0</v>
      </c>
      <c r="AB45" s="1089">
        <v>0</v>
      </c>
      <c r="AC45" s="3237">
        <v>0</v>
      </c>
      <c r="AD45" s="1077">
        <v>0</v>
      </c>
      <c r="AE45" s="3334">
        <v>0</v>
      </c>
      <c r="AF45" s="1077">
        <v>0</v>
      </c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>
        <v>0</v>
      </c>
      <c r="D46" s="5247">
        <v>0</v>
      </c>
      <c r="E46" s="5247">
        <v>0</v>
      </c>
      <c r="F46" s="5247">
        <v>0</v>
      </c>
      <c r="G46" s="1090">
        <v>0</v>
      </c>
      <c r="H46" s="1090">
        <v>0</v>
      </c>
      <c r="I46" s="1090">
        <v>0</v>
      </c>
      <c r="J46" s="1090">
        <v>0</v>
      </c>
      <c r="K46" s="1090">
        <v>0</v>
      </c>
      <c r="L46" s="1090">
        <v>0</v>
      </c>
      <c r="M46" s="1090">
        <v>0</v>
      </c>
      <c r="N46" s="1090">
        <v>0</v>
      </c>
      <c r="O46" s="1090">
        <v>0</v>
      </c>
      <c r="P46" s="1090">
        <v>0</v>
      </c>
      <c r="Q46" s="1090">
        <v>0</v>
      </c>
      <c r="R46" s="1090">
        <v>0</v>
      </c>
      <c r="S46" s="1077">
        <v>0</v>
      </c>
      <c r="T46" s="3171">
        <v>0</v>
      </c>
      <c r="U46" s="1089">
        <v>0</v>
      </c>
      <c r="V46" s="1077">
        <v>0</v>
      </c>
      <c r="W46" s="3475">
        <f t="shared" si="10"/>
        <v>0</v>
      </c>
      <c r="X46" s="1089">
        <v>0</v>
      </c>
      <c r="Y46" s="1090">
        <v>0</v>
      </c>
      <c r="Z46" s="1077">
        <v>0</v>
      </c>
      <c r="AA46" s="1131">
        <f t="shared" si="11"/>
        <v>0</v>
      </c>
      <c r="AB46" s="1089">
        <v>0</v>
      </c>
      <c r="AC46" s="3237">
        <v>0</v>
      </c>
      <c r="AD46" s="1077">
        <v>0</v>
      </c>
      <c r="AE46" s="3334">
        <v>0</v>
      </c>
      <c r="AF46" s="1077">
        <v>0</v>
      </c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>
        <v>0</v>
      </c>
      <c r="D47" s="5247">
        <v>0</v>
      </c>
      <c r="E47" s="5247">
        <v>0</v>
      </c>
      <c r="F47" s="5247">
        <v>0</v>
      </c>
      <c r="G47" s="1090">
        <v>0</v>
      </c>
      <c r="H47" s="1090">
        <v>0</v>
      </c>
      <c r="I47" s="1090">
        <v>0</v>
      </c>
      <c r="J47" s="1090">
        <v>0</v>
      </c>
      <c r="K47" s="1090">
        <v>0</v>
      </c>
      <c r="L47" s="1090">
        <v>0</v>
      </c>
      <c r="M47" s="1090">
        <v>0</v>
      </c>
      <c r="N47" s="1090">
        <v>0</v>
      </c>
      <c r="O47" s="1090">
        <v>0</v>
      </c>
      <c r="P47" s="1090">
        <v>0</v>
      </c>
      <c r="Q47" s="1090">
        <v>0</v>
      </c>
      <c r="R47" s="1090">
        <v>0</v>
      </c>
      <c r="S47" s="1077">
        <v>0</v>
      </c>
      <c r="T47" s="3171">
        <v>0</v>
      </c>
      <c r="U47" s="1089">
        <v>0</v>
      </c>
      <c r="V47" s="1077">
        <v>0</v>
      </c>
      <c r="W47" s="3475">
        <f t="shared" si="10"/>
        <v>0</v>
      </c>
      <c r="X47" s="1089">
        <v>0</v>
      </c>
      <c r="Y47" s="1090">
        <v>0</v>
      </c>
      <c r="Z47" s="1077">
        <v>0</v>
      </c>
      <c r="AA47" s="1131">
        <f t="shared" si="11"/>
        <v>0</v>
      </c>
      <c r="AB47" s="1089">
        <v>0</v>
      </c>
      <c r="AC47" s="3237">
        <v>0</v>
      </c>
      <c r="AD47" s="1077">
        <v>0</v>
      </c>
      <c r="AE47" s="3334">
        <v>0</v>
      </c>
      <c r="AF47" s="1077">
        <v>0</v>
      </c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>
        <v>0</v>
      </c>
      <c r="D48" s="5247">
        <v>0</v>
      </c>
      <c r="E48" s="5247">
        <v>0</v>
      </c>
      <c r="F48" s="5247">
        <v>0</v>
      </c>
      <c r="G48" s="5247">
        <v>0</v>
      </c>
      <c r="H48" s="5247">
        <v>0</v>
      </c>
      <c r="I48" s="5247">
        <v>0</v>
      </c>
      <c r="J48" s="5247">
        <v>0</v>
      </c>
      <c r="K48" s="5247">
        <v>0</v>
      </c>
      <c r="L48" s="1090">
        <v>0</v>
      </c>
      <c r="M48" s="1090">
        <v>0</v>
      </c>
      <c r="N48" s="1090">
        <v>0</v>
      </c>
      <c r="O48" s="1090">
        <v>0</v>
      </c>
      <c r="P48" s="1090">
        <v>0</v>
      </c>
      <c r="Q48" s="1090">
        <v>0</v>
      </c>
      <c r="R48" s="1090">
        <v>0</v>
      </c>
      <c r="S48" s="1077">
        <v>0</v>
      </c>
      <c r="T48" s="3171">
        <v>0</v>
      </c>
      <c r="U48" s="1089">
        <v>0</v>
      </c>
      <c r="V48" s="1077">
        <v>0</v>
      </c>
      <c r="W48" s="3475">
        <f t="shared" si="10"/>
        <v>0</v>
      </c>
      <c r="X48" s="1089">
        <v>0</v>
      </c>
      <c r="Y48" s="1090">
        <v>0</v>
      </c>
      <c r="Z48" s="1077">
        <v>0</v>
      </c>
      <c r="AA48" s="1131">
        <f t="shared" si="11"/>
        <v>0</v>
      </c>
      <c r="AB48" s="1089">
        <v>0</v>
      </c>
      <c r="AC48" s="3237">
        <v>0</v>
      </c>
      <c r="AD48" s="1077">
        <v>0</v>
      </c>
      <c r="AE48" s="3334">
        <v>0</v>
      </c>
      <c r="AF48" s="1077">
        <v>0</v>
      </c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>
        <v>0</v>
      </c>
      <c r="D49" s="5247">
        <v>0</v>
      </c>
      <c r="E49" s="5247">
        <v>0</v>
      </c>
      <c r="F49" s="5247">
        <v>0</v>
      </c>
      <c r="G49" s="1090">
        <v>0</v>
      </c>
      <c r="H49" s="1090">
        <v>0</v>
      </c>
      <c r="I49" s="1090">
        <v>0</v>
      </c>
      <c r="J49" s="1090">
        <v>0</v>
      </c>
      <c r="K49" s="1090">
        <v>0</v>
      </c>
      <c r="L49" s="1090">
        <v>0</v>
      </c>
      <c r="M49" s="1090">
        <v>0</v>
      </c>
      <c r="N49" s="1090">
        <v>0</v>
      </c>
      <c r="O49" s="1090">
        <v>0</v>
      </c>
      <c r="P49" s="1090">
        <v>0</v>
      </c>
      <c r="Q49" s="1090">
        <v>0</v>
      </c>
      <c r="R49" s="1090">
        <v>0</v>
      </c>
      <c r="S49" s="1077">
        <v>0</v>
      </c>
      <c r="T49" s="4567">
        <v>0</v>
      </c>
      <c r="U49" s="106">
        <v>0</v>
      </c>
      <c r="V49" s="5244">
        <v>0</v>
      </c>
      <c r="W49" s="2028">
        <f t="shared" si="10"/>
        <v>0</v>
      </c>
      <c r="X49" s="1089">
        <v>0</v>
      </c>
      <c r="Y49" s="1090">
        <v>0</v>
      </c>
      <c r="Z49" s="1077">
        <v>0</v>
      </c>
      <c r="AA49" s="1131">
        <f t="shared" si="11"/>
        <v>0</v>
      </c>
      <c r="AB49" s="1089">
        <v>0</v>
      </c>
      <c r="AC49" s="3237">
        <v>0</v>
      </c>
      <c r="AD49" s="1077">
        <v>0</v>
      </c>
      <c r="AE49" s="3334">
        <v>0</v>
      </c>
      <c r="AF49" s="1077">
        <v>0</v>
      </c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>
        <v>0</v>
      </c>
      <c r="D50" s="1090">
        <v>0</v>
      </c>
      <c r="E50" s="1090">
        <v>0</v>
      </c>
      <c r="F50" s="1090">
        <v>0</v>
      </c>
      <c r="G50" s="1090">
        <v>0</v>
      </c>
      <c r="H50" s="1090">
        <v>0</v>
      </c>
      <c r="I50" s="1090">
        <v>0</v>
      </c>
      <c r="J50" s="1090">
        <v>0</v>
      </c>
      <c r="K50" s="1090">
        <v>0</v>
      </c>
      <c r="L50" s="1090">
        <v>0</v>
      </c>
      <c r="M50" s="1090">
        <v>0</v>
      </c>
      <c r="N50" s="1090">
        <v>0</v>
      </c>
      <c r="O50" s="1090">
        <v>0</v>
      </c>
      <c r="P50" s="1090">
        <v>0</v>
      </c>
      <c r="Q50" s="1090">
        <v>0</v>
      </c>
      <c r="R50" s="1090">
        <v>0</v>
      </c>
      <c r="S50" s="1077">
        <v>0</v>
      </c>
      <c r="T50" s="3171">
        <v>0</v>
      </c>
      <c r="U50" s="1089">
        <v>0</v>
      </c>
      <c r="V50" s="1077">
        <v>0</v>
      </c>
      <c r="W50" s="3475">
        <f t="shared" si="10"/>
        <v>0</v>
      </c>
      <c r="X50" s="1089">
        <v>0</v>
      </c>
      <c r="Y50" s="1090">
        <v>0</v>
      </c>
      <c r="Z50" s="1077">
        <v>0</v>
      </c>
      <c r="AA50" s="1131">
        <f t="shared" si="11"/>
        <v>0</v>
      </c>
      <c r="AB50" s="1089">
        <v>0</v>
      </c>
      <c r="AC50" s="3237">
        <v>0</v>
      </c>
      <c r="AD50" s="1077">
        <v>0</v>
      </c>
      <c r="AE50" s="3334">
        <v>0</v>
      </c>
      <c r="AF50" s="1077">
        <v>0</v>
      </c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>
        <v>0</v>
      </c>
      <c r="D51" s="1090">
        <v>0</v>
      </c>
      <c r="E51" s="1090">
        <v>0</v>
      </c>
      <c r="F51" s="1090">
        <v>0</v>
      </c>
      <c r="G51" s="1090">
        <v>0</v>
      </c>
      <c r="H51" s="1090">
        <v>0</v>
      </c>
      <c r="I51" s="1090">
        <v>0</v>
      </c>
      <c r="J51" s="1090">
        <v>0</v>
      </c>
      <c r="K51" s="1090">
        <v>0</v>
      </c>
      <c r="L51" s="1090">
        <v>0</v>
      </c>
      <c r="M51" s="1090">
        <v>0</v>
      </c>
      <c r="N51" s="1090">
        <v>0</v>
      </c>
      <c r="O51" s="1090">
        <v>0</v>
      </c>
      <c r="P51" s="1090">
        <v>0</v>
      </c>
      <c r="Q51" s="1090">
        <v>0</v>
      </c>
      <c r="R51" s="1090">
        <v>0</v>
      </c>
      <c r="S51" s="1077">
        <v>0</v>
      </c>
      <c r="T51" s="3171">
        <v>0</v>
      </c>
      <c r="U51" s="1089">
        <v>0</v>
      </c>
      <c r="V51" s="1077">
        <v>0</v>
      </c>
      <c r="W51" s="3475">
        <f t="shared" si="10"/>
        <v>0</v>
      </c>
      <c r="X51" s="1089">
        <v>0</v>
      </c>
      <c r="Y51" s="1090">
        <v>0</v>
      </c>
      <c r="Z51" s="1077">
        <v>0</v>
      </c>
      <c r="AA51" s="1131">
        <f t="shared" si="11"/>
        <v>0</v>
      </c>
      <c r="AB51" s="1089">
        <v>0</v>
      </c>
      <c r="AC51" s="3237">
        <v>0</v>
      </c>
      <c r="AD51" s="1077">
        <v>0</v>
      </c>
      <c r="AE51" s="3334">
        <v>0</v>
      </c>
      <c r="AF51" s="1077">
        <v>0</v>
      </c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>
        <v>0</v>
      </c>
      <c r="D52" s="1090">
        <v>0</v>
      </c>
      <c r="E52" s="1090">
        <v>0</v>
      </c>
      <c r="F52" s="1090">
        <v>0</v>
      </c>
      <c r="G52" s="1090">
        <v>0</v>
      </c>
      <c r="H52" s="1090">
        <v>0</v>
      </c>
      <c r="I52" s="1090">
        <v>0</v>
      </c>
      <c r="J52" s="1090">
        <v>0</v>
      </c>
      <c r="K52" s="1090">
        <v>0</v>
      </c>
      <c r="L52" s="1090">
        <v>0</v>
      </c>
      <c r="M52" s="1090">
        <v>0</v>
      </c>
      <c r="N52" s="1090">
        <v>0</v>
      </c>
      <c r="O52" s="1090">
        <v>0</v>
      </c>
      <c r="P52" s="1090">
        <v>0</v>
      </c>
      <c r="Q52" s="1090">
        <v>0</v>
      </c>
      <c r="R52" s="1090">
        <v>0</v>
      </c>
      <c r="S52" s="1077">
        <v>0</v>
      </c>
      <c r="T52" s="3171">
        <v>0</v>
      </c>
      <c r="U52" s="1089">
        <v>0</v>
      </c>
      <c r="V52" s="1077">
        <v>0</v>
      </c>
      <c r="W52" s="3475">
        <f t="shared" si="10"/>
        <v>0</v>
      </c>
      <c r="X52" s="1089">
        <v>0</v>
      </c>
      <c r="Y52" s="1090">
        <v>0</v>
      </c>
      <c r="Z52" s="1077">
        <v>0</v>
      </c>
      <c r="AA52" s="1131">
        <f t="shared" si="11"/>
        <v>0</v>
      </c>
      <c r="AB52" s="1089">
        <v>0</v>
      </c>
      <c r="AC52" s="3237">
        <v>0</v>
      </c>
      <c r="AD52" s="1077">
        <v>0</v>
      </c>
      <c r="AE52" s="3334">
        <v>0</v>
      </c>
      <c r="AF52" s="1077">
        <v>0</v>
      </c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>
        <v>0</v>
      </c>
      <c r="D53" s="1090">
        <v>0</v>
      </c>
      <c r="E53" s="1090">
        <v>0</v>
      </c>
      <c r="F53" s="1090">
        <v>0</v>
      </c>
      <c r="G53" s="1090">
        <v>0</v>
      </c>
      <c r="H53" s="1090">
        <v>0</v>
      </c>
      <c r="I53" s="1090">
        <v>0</v>
      </c>
      <c r="J53" s="1090">
        <v>0</v>
      </c>
      <c r="K53" s="1090">
        <v>0</v>
      </c>
      <c r="L53" s="1090">
        <v>0</v>
      </c>
      <c r="M53" s="1090">
        <v>0</v>
      </c>
      <c r="N53" s="1090">
        <v>0</v>
      </c>
      <c r="O53" s="1090">
        <v>0</v>
      </c>
      <c r="P53" s="1090">
        <v>0</v>
      </c>
      <c r="Q53" s="1090">
        <v>0</v>
      </c>
      <c r="R53" s="1090">
        <v>0</v>
      </c>
      <c r="S53" s="1077">
        <v>0</v>
      </c>
      <c r="T53" s="3171">
        <v>0</v>
      </c>
      <c r="U53" s="1089">
        <v>0</v>
      </c>
      <c r="V53" s="1077">
        <v>0</v>
      </c>
      <c r="W53" s="3475">
        <f t="shared" si="10"/>
        <v>0</v>
      </c>
      <c r="X53" s="1089">
        <v>0</v>
      </c>
      <c r="Y53" s="1090">
        <v>0</v>
      </c>
      <c r="Z53" s="1077">
        <v>0</v>
      </c>
      <c r="AA53" s="1131">
        <f t="shared" si="11"/>
        <v>0</v>
      </c>
      <c r="AB53" s="1089">
        <v>0</v>
      </c>
      <c r="AC53" s="3237">
        <v>0</v>
      </c>
      <c r="AD53" s="1077">
        <v>0</v>
      </c>
      <c r="AE53" s="3334">
        <v>0</v>
      </c>
      <c r="AF53" s="1077">
        <v>0</v>
      </c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>
        <v>0</v>
      </c>
      <c r="D54" s="1090">
        <v>0</v>
      </c>
      <c r="E54" s="1090">
        <v>0</v>
      </c>
      <c r="F54" s="1090">
        <v>0</v>
      </c>
      <c r="G54" s="1090">
        <v>0</v>
      </c>
      <c r="H54" s="1090">
        <v>0</v>
      </c>
      <c r="I54" s="1090">
        <v>0</v>
      </c>
      <c r="J54" s="1090">
        <v>0</v>
      </c>
      <c r="K54" s="1090">
        <v>0</v>
      </c>
      <c r="L54" s="1090">
        <v>0</v>
      </c>
      <c r="M54" s="1090">
        <v>0</v>
      </c>
      <c r="N54" s="1090">
        <v>0</v>
      </c>
      <c r="O54" s="1090">
        <v>0</v>
      </c>
      <c r="P54" s="1090">
        <v>0</v>
      </c>
      <c r="Q54" s="1090">
        <v>0</v>
      </c>
      <c r="R54" s="1090">
        <v>0</v>
      </c>
      <c r="S54" s="1077">
        <v>0</v>
      </c>
      <c r="T54" s="3171">
        <v>0</v>
      </c>
      <c r="U54" s="1089">
        <v>0</v>
      </c>
      <c r="V54" s="1077">
        <v>0</v>
      </c>
      <c r="W54" s="3475">
        <f t="shared" si="10"/>
        <v>0</v>
      </c>
      <c r="X54" s="1089">
        <v>0</v>
      </c>
      <c r="Y54" s="1090">
        <v>0</v>
      </c>
      <c r="Z54" s="1077">
        <v>0</v>
      </c>
      <c r="AA54" s="1131">
        <f t="shared" si="11"/>
        <v>0</v>
      </c>
      <c r="AB54" s="1089">
        <v>0</v>
      </c>
      <c r="AC54" s="3237">
        <v>0</v>
      </c>
      <c r="AD54" s="1077">
        <v>0</v>
      </c>
      <c r="AE54" s="3334">
        <v>0</v>
      </c>
      <c r="AF54" s="1077">
        <v>0</v>
      </c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>
        <v>0</v>
      </c>
      <c r="D55" s="1090">
        <v>0</v>
      </c>
      <c r="E55" s="1090">
        <v>0</v>
      </c>
      <c r="F55" s="1090">
        <v>0</v>
      </c>
      <c r="G55" s="1090">
        <v>0</v>
      </c>
      <c r="H55" s="1090">
        <v>0</v>
      </c>
      <c r="I55" s="1090">
        <v>0</v>
      </c>
      <c r="J55" s="1090">
        <v>0</v>
      </c>
      <c r="K55" s="1090">
        <v>0</v>
      </c>
      <c r="L55" s="1090">
        <v>0</v>
      </c>
      <c r="M55" s="1090">
        <v>0</v>
      </c>
      <c r="N55" s="1090">
        <v>0</v>
      </c>
      <c r="O55" s="1090">
        <v>0</v>
      </c>
      <c r="P55" s="1090">
        <v>0</v>
      </c>
      <c r="Q55" s="1090">
        <v>0</v>
      </c>
      <c r="R55" s="1090">
        <v>0</v>
      </c>
      <c r="S55" s="1077">
        <v>0</v>
      </c>
      <c r="T55" s="3171">
        <v>0</v>
      </c>
      <c r="U55" s="1089">
        <v>0</v>
      </c>
      <c r="V55" s="1077">
        <v>0</v>
      </c>
      <c r="W55" s="3475">
        <f t="shared" si="10"/>
        <v>0</v>
      </c>
      <c r="X55" s="1089">
        <v>0</v>
      </c>
      <c r="Y55" s="1090">
        <v>0</v>
      </c>
      <c r="Z55" s="1077">
        <v>0</v>
      </c>
      <c r="AA55" s="1131">
        <f t="shared" si="11"/>
        <v>0</v>
      </c>
      <c r="AB55" s="1089">
        <v>0</v>
      </c>
      <c r="AC55" s="3237">
        <v>0</v>
      </c>
      <c r="AD55" s="1077">
        <v>0</v>
      </c>
      <c r="AE55" s="3334">
        <v>0</v>
      </c>
      <c r="AF55" s="1077">
        <v>0</v>
      </c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>
        <v>0</v>
      </c>
      <c r="D56" s="1090">
        <v>0</v>
      </c>
      <c r="E56" s="1090">
        <v>0</v>
      </c>
      <c r="F56" s="1090">
        <v>0</v>
      </c>
      <c r="G56" s="1090">
        <v>0</v>
      </c>
      <c r="H56" s="1090">
        <v>0</v>
      </c>
      <c r="I56" s="1090">
        <v>0</v>
      </c>
      <c r="J56" s="1090">
        <v>0</v>
      </c>
      <c r="K56" s="1090">
        <v>0</v>
      </c>
      <c r="L56" s="1090">
        <v>0</v>
      </c>
      <c r="M56" s="1090">
        <v>0</v>
      </c>
      <c r="N56" s="1090">
        <v>0</v>
      </c>
      <c r="O56" s="1090">
        <v>0</v>
      </c>
      <c r="P56" s="1090">
        <v>0</v>
      </c>
      <c r="Q56" s="1090">
        <v>0</v>
      </c>
      <c r="R56" s="1090">
        <v>0</v>
      </c>
      <c r="S56" s="1077">
        <v>0</v>
      </c>
      <c r="T56" s="3171">
        <v>0</v>
      </c>
      <c r="U56" s="1089">
        <v>0</v>
      </c>
      <c r="V56" s="1077">
        <v>0</v>
      </c>
      <c r="W56" s="3475">
        <f t="shared" si="10"/>
        <v>0</v>
      </c>
      <c r="X56" s="1089">
        <v>0</v>
      </c>
      <c r="Y56" s="1090">
        <v>0</v>
      </c>
      <c r="Z56" s="1077">
        <v>0</v>
      </c>
      <c r="AA56" s="1131">
        <f t="shared" si="11"/>
        <v>0</v>
      </c>
      <c r="AB56" s="1089">
        <v>0</v>
      </c>
      <c r="AC56" s="3237">
        <v>0</v>
      </c>
      <c r="AD56" s="1077">
        <v>0</v>
      </c>
      <c r="AE56" s="3334">
        <v>0</v>
      </c>
      <c r="AF56" s="1077">
        <v>0</v>
      </c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>
        <v>0</v>
      </c>
      <c r="D57" s="1090">
        <v>0</v>
      </c>
      <c r="E57" s="1090">
        <v>0</v>
      </c>
      <c r="F57" s="1090">
        <v>0</v>
      </c>
      <c r="G57" s="1090">
        <v>0</v>
      </c>
      <c r="H57" s="1090">
        <v>0</v>
      </c>
      <c r="I57" s="1090">
        <v>0</v>
      </c>
      <c r="J57" s="1090">
        <v>0</v>
      </c>
      <c r="K57" s="1090">
        <v>0</v>
      </c>
      <c r="L57" s="1090">
        <v>0</v>
      </c>
      <c r="M57" s="1090">
        <v>0</v>
      </c>
      <c r="N57" s="1090">
        <v>0</v>
      </c>
      <c r="O57" s="1090">
        <v>0</v>
      </c>
      <c r="P57" s="1090">
        <v>0</v>
      </c>
      <c r="Q57" s="1090">
        <v>0</v>
      </c>
      <c r="R57" s="1090">
        <v>0</v>
      </c>
      <c r="S57" s="1077">
        <v>0</v>
      </c>
      <c r="T57" s="3171">
        <v>0</v>
      </c>
      <c r="U57" s="1089">
        <v>0</v>
      </c>
      <c r="V57" s="1077">
        <v>0</v>
      </c>
      <c r="W57" s="3475">
        <f t="shared" si="10"/>
        <v>0</v>
      </c>
      <c r="X57" s="1089">
        <v>0</v>
      </c>
      <c r="Y57" s="1090">
        <v>0</v>
      </c>
      <c r="Z57" s="1077">
        <v>0</v>
      </c>
      <c r="AA57" s="1131">
        <f t="shared" si="11"/>
        <v>0</v>
      </c>
      <c r="AB57" s="1089">
        <v>0</v>
      </c>
      <c r="AC57" s="3237">
        <v>0</v>
      </c>
      <c r="AD57" s="1077">
        <v>0</v>
      </c>
      <c r="AE57" s="3334">
        <v>0</v>
      </c>
      <c r="AF57" s="1077">
        <v>0</v>
      </c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>
        <v>0</v>
      </c>
      <c r="D58" s="1090">
        <v>0</v>
      </c>
      <c r="E58" s="1090">
        <v>0</v>
      </c>
      <c r="F58" s="1090">
        <v>0</v>
      </c>
      <c r="G58" s="1090">
        <v>0</v>
      </c>
      <c r="H58" s="1090">
        <v>0</v>
      </c>
      <c r="I58" s="1090">
        <v>0</v>
      </c>
      <c r="J58" s="1090">
        <v>0</v>
      </c>
      <c r="K58" s="1090">
        <v>0</v>
      </c>
      <c r="L58" s="1090">
        <v>0</v>
      </c>
      <c r="M58" s="1090">
        <v>0</v>
      </c>
      <c r="N58" s="1090">
        <v>0</v>
      </c>
      <c r="O58" s="1090">
        <v>0</v>
      </c>
      <c r="P58" s="1090">
        <v>0</v>
      </c>
      <c r="Q58" s="1090">
        <v>0</v>
      </c>
      <c r="R58" s="1090">
        <v>0</v>
      </c>
      <c r="S58" s="1077">
        <v>0</v>
      </c>
      <c r="T58" s="3171">
        <v>0</v>
      </c>
      <c r="U58" s="1089">
        <v>0</v>
      </c>
      <c r="V58" s="1077">
        <v>0</v>
      </c>
      <c r="W58" s="3475">
        <f t="shared" si="10"/>
        <v>0</v>
      </c>
      <c r="X58" s="1089">
        <v>0</v>
      </c>
      <c r="Y58" s="1090">
        <v>0</v>
      </c>
      <c r="Z58" s="1077">
        <v>0</v>
      </c>
      <c r="AA58" s="1131">
        <f t="shared" si="11"/>
        <v>0</v>
      </c>
      <c r="AB58" s="1089">
        <v>0</v>
      </c>
      <c r="AC58" s="3237">
        <v>0</v>
      </c>
      <c r="AD58" s="1077">
        <v>0</v>
      </c>
      <c r="AE58" s="3334">
        <v>0</v>
      </c>
      <c r="AF58" s="1077">
        <v>0</v>
      </c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>
        <v>0</v>
      </c>
      <c r="D59" s="1090">
        <v>0</v>
      </c>
      <c r="E59" s="1090">
        <v>0</v>
      </c>
      <c r="F59" s="1090">
        <v>0</v>
      </c>
      <c r="G59" s="1090">
        <v>0</v>
      </c>
      <c r="H59" s="1090">
        <v>0</v>
      </c>
      <c r="I59" s="1090">
        <v>0</v>
      </c>
      <c r="J59" s="1090">
        <v>0</v>
      </c>
      <c r="K59" s="1090">
        <v>0</v>
      </c>
      <c r="L59" s="1090">
        <v>0</v>
      </c>
      <c r="M59" s="1090">
        <v>0</v>
      </c>
      <c r="N59" s="1090">
        <v>0</v>
      </c>
      <c r="O59" s="1090">
        <v>0</v>
      </c>
      <c r="P59" s="1090">
        <v>0</v>
      </c>
      <c r="Q59" s="1090">
        <v>0</v>
      </c>
      <c r="R59" s="1090">
        <v>0</v>
      </c>
      <c r="S59" s="1077">
        <v>0</v>
      </c>
      <c r="T59" s="3171">
        <v>0</v>
      </c>
      <c r="U59" s="1089">
        <v>0</v>
      </c>
      <c r="V59" s="1077">
        <v>0</v>
      </c>
      <c r="W59" s="3475">
        <f t="shared" si="10"/>
        <v>0</v>
      </c>
      <c r="X59" s="1089">
        <v>0</v>
      </c>
      <c r="Y59" s="1090">
        <v>0</v>
      </c>
      <c r="Z59" s="1077">
        <v>0</v>
      </c>
      <c r="AA59" s="1131">
        <f t="shared" si="11"/>
        <v>0</v>
      </c>
      <c r="AB59" s="1089">
        <v>0</v>
      </c>
      <c r="AC59" s="3237">
        <v>0</v>
      </c>
      <c r="AD59" s="1077">
        <v>0</v>
      </c>
      <c r="AE59" s="3334">
        <v>0</v>
      </c>
      <c r="AF59" s="1077">
        <v>0</v>
      </c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>
        <v>0</v>
      </c>
      <c r="D60" s="1090">
        <v>0</v>
      </c>
      <c r="E60" s="1090">
        <v>0</v>
      </c>
      <c r="F60" s="1090">
        <v>0</v>
      </c>
      <c r="G60" s="1090">
        <v>0</v>
      </c>
      <c r="H60" s="1090">
        <v>0</v>
      </c>
      <c r="I60" s="1090">
        <v>0</v>
      </c>
      <c r="J60" s="1090">
        <v>0</v>
      </c>
      <c r="K60" s="1090">
        <v>0</v>
      </c>
      <c r="L60" s="1090">
        <v>0</v>
      </c>
      <c r="M60" s="1090">
        <v>0</v>
      </c>
      <c r="N60" s="1090">
        <v>0</v>
      </c>
      <c r="O60" s="1090">
        <v>0</v>
      </c>
      <c r="P60" s="1090">
        <v>0</v>
      </c>
      <c r="Q60" s="1090">
        <v>0</v>
      </c>
      <c r="R60" s="1090">
        <v>0</v>
      </c>
      <c r="S60" s="1077">
        <v>0</v>
      </c>
      <c r="T60" s="3171">
        <v>0</v>
      </c>
      <c r="U60" s="1089">
        <v>0</v>
      </c>
      <c r="V60" s="1077">
        <v>0</v>
      </c>
      <c r="W60" s="3475">
        <f t="shared" si="10"/>
        <v>0</v>
      </c>
      <c r="X60" s="1089">
        <v>0</v>
      </c>
      <c r="Y60" s="1090">
        <v>0</v>
      </c>
      <c r="Z60" s="1077">
        <v>0</v>
      </c>
      <c r="AA60" s="1131">
        <f t="shared" si="11"/>
        <v>0</v>
      </c>
      <c r="AB60" s="1089">
        <v>0</v>
      </c>
      <c r="AC60" s="3237">
        <v>0</v>
      </c>
      <c r="AD60" s="1077">
        <v>0</v>
      </c>
      <c r="AE60" s="3334">
        <v>0</v>
      </c>
      <c r="AF60" s="1077">
        <v>0</v>
      </c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>
        <v>0</v>
      </c>
      <c r="D61" s="1090">
        <v>0</v>
      </c>
      <c r="E61" s="1090">
        <v>0</v>
      </c>
      <c r="F61" s="1090">
        <v>0</v>
      </c>
      <c r="G61" s="1090">
        <v>0</v>
      </c>
      <c r="H61" s="1090">
        <v>0</v>
      </c>
      <c r="I61" s="1090">
        <v>0</v>
      </c>
      <c r="J61" s="1090">
        <v>0</v>
      </c>
      <c r="K61" s="1090">
        <v>0</v>
      </c>
      <c r="L61" s="1090">
        <v>0</v>
      </c>
      <c r="M61" s="1090">
        <v>0</v>
      </c>
      <c r="N61" s="1090">
        <v>0</v>
      </c>
      <c r="O61" s="1090">
        <v>0</v>
      </c>
      <c r="P61" s="1090">
        <v>0</v>
      </c>
      <c r="Q61" s="1090">
        <v>0</v>
      </c>
      <c r="R61" s="1090">
        <v>0</v>
      </c>
      <c r="S61" s="1077">
        <v>0</v>
      </c>
      <c r="T61" s="3171">
        <v>0</v>
      </c>
      <c r="U61" s="1089">
        <v>0</v>
      </c>
      <c r="V61" s="1077">
        <v>0</v>
      </c>
      <c r="W61" s="3475">
        <f t="shared" si="10"/>
        <v>0</v>
      </c>
      <c r="X61" s="1089">
        <v>0</v>
      </c>
      <c r="Y61" s="1090">
        <v>0</v>
      </c>
      <c r="Z61" s="1077">
        <v>0</v>
      </c>
      <c r="AA61" s="1131">
        <f t="shared" si="11"/>
        <v>0</v>
      </c>
      <c r="AB61" s="1089">
        <v>0</v>
      </c>
      <c r="AC61" s="3237">
        <v>0</v>
      </c>
      <c r="AD61" s="1077">
        <v>0</v>
      </c>
      <c r="AE61" s="3334">
        <v>0</v>
      </c>
      <c r="AF61" s="1077">
        <v>0</v>
      </c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>
        <v>0</v>
      </c>
      <c r="D62" s="1090">
        <v>0</v>
      </c>
      <c r="E62" s="1090">
        <v>0</v>
      </c>
      <c r="F62" s="1090">
        <v>0</v>
      </c>
      <c r="G62" s="1090">
        <v>0</v>
      </c>
      <c r="H62" s="1090">
        <v>0</v>
      </c>
      <c r="I62" s="1090">
        <v>0</v>
      </c>
      <c r="J62" s="1090">
        <v>0</v>
      </c>
      <c r="K62" s="1090">
        <v>0</v>
      </c>
      <c r="L62" s="1090">
        <v>0</v>
      </c>
      <c r="M62" s="1090">
        <v>0</v>
      </c>
      <c r="N62" s="1090">
        <v>0</v>
      </c>
      <c r="O62" s="1090">
        <v>0</v>
      </c>
      <c r="P62" s="1090">
        <v>0</v>
      </c>
      <c r="Q62" s="1090">
        <v>0</v>
      </c>
      <c r="R62" s="1090">
        <v>0</v>
      </c>
      <c r="S62" s="1077">
        <v>0</v>
      </c>
      <c r="T62" s="3171">
        <v>0</v>
      </c>
      <c r="U62" s="1089">
        <v>0</v>
      </c>
      <c r="V62" s="1077">
        <v>0</v>
      </c>
      <c r="W62" s="3475">
        <f>SUM(X62+Y62+Z62)</f>
        <v>0</v>
      </c>
      <c r="X62" s="1089">
        <v>0</v>
      </c>
      <c r="Y62" s="1090">
        <v>0</v>
      </c>
      <c r="Z62" s="1077">
        <v>0</v>
      </c>
      <c r="AA62" s="1131">
        <f t="shared" si="11"/>
        <v>0</v>
      </c>
      <c r="AB62" s="1089">
        <v>0</v>
      </c>
      <c r="AC62" s="3237">
        <v>0</v>
      </c>
      <c r="AD62" s="1077">
        <v>0</v>
      </c>
      <c r="AE62" s="3334">
        <v>0</v>
      </c>
      <c r="AF62" s="1077">
        <v>0</v>
      </c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>
        <v>0</v>
      </c>
      <c r="D63" s="1090">
        <v>0</v>
      </c>
      <c r="E63" s="1090">
        <v>0</v>
      </c>
      <c r="F63" s="1090">
        <v>0</v>
      </c>
      <c r="G63" s="1090">
        <v>0</v>
      </c>
      <c r="H63" s="1090">
        <v>0</v>
      </c>
      <c r="I63" s="1090">
        <v>0</v>
      </c>
      <c r="J63" s="1090">
        <v>0</v>
      </c>
      <c r="K63" s="1090">
        <v>0</v>
      </c>
      <c r="L63" s="1090">
        <v>0</v>
      </c>
      <c r="M63" s="1090">
        <v>0</v>
      </c>
      <c r="N63" s="1090">
        <v>0</v>
      </c>
      <c r="O63" s="1090">
        <v>0</v>
      </c>
      <c r="P63" s="1090">
        <v>0</v>
      </c>
      <c r="Q63" s="1090">
        <v>0</v>
      </c>
      <c r="R63" s="1090">
        <v>0</v>
      </c>
      <c r="S63" s="1077">
        <v>0</v>
      </c>
      <c r="T63" s="3171">
        <v>0</v>
      </c>
      <c r="U63" s="1089">
        <v>0</v>
      </c>
      <c r="V63" s="1077">
        <v>0</v>
      </c>
      <c r="W63" s="3475">
        <f t="shared" si="10"/>
        <v>0</v>
      </c>
      <c r="X63" s="1089">
        <v>0</v>
      </c>
      <c r="Y63" s="1090">
        <v>0</v>
      </c>
      <c r="Z63" s="1077">
        <v>0</v>
      </c>
      <c r="AA63" s="1131">
        <f t="shared" si="11"/>
        <v>0</v>
      </c>
      <c r="AB63" s="1089">
        <v>0</v>
      </c>
      <c r="AC63" s="3237">
        <v>0</v>
      </c>
      <c r="AD63" s="1077">
        <v>0</v>
      </c>
      <c r="AE63" s="3334">
        <v>0</v>
      </c>
      <c r="AF63" s="1077">
        <v>0</v>
      </c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>
        <v>0</v>
      </c>
      <c r="D64" s="1090">
        <v>0</v>
      </c>
      <c r="E64" s="1090">
        <v>0</v>
      </c>
      <c r="F64" s="1090">
        <v>0</v>
      </c>
      <c r="G64" s="1090">
        <v>0</v>
      </c>
      <c r="H64" s="1090">
        <v>0</v>
      </c>
      <c r="I64" s="1090">
        <v>0</v>
      </c>
      <c r="J64" s="1090">
        <v>0</v>
      </c>
      <c r="K64" s="1090">
        <v>0</v>
      </c>
      <c r="L64" s="1090">
        <v>0</v>
      </c>
      <c r="M64" s="1090">
        <v>0</v>
      </c>
      <c r="N64" s="1090">
        <v>0</v>
      </c>
      <c r="O64" s="1090">
        <v>0</v>
      </c>
      <c r="P64" s="1090">
        <v>0</v>
      </c>
      <c r="Q64" s="1090">
        <v>0</v>
      </c>
      <c r="R64" s="1090">
        <v>0</v>
      </c>
      <c r="S64" s="1077">
        <v>0</v>
      </c>
      <c r="T64" s="3171">
        <v>0</v>
      </c>
      <c r="U64" s="1089">
        <v>0</v>
      </c>
      <c r="V64" s="1077">
        <v>0</v>
      </c>
      <c r="W64" s="3475">
        <f t="shared" si="10"/>
        <v>0</v>
      </c>
      <c r="X64" s="1089">
        <v>0</v>
      </c>
      <c r="Y64" s="1090">
        <v>0</v>
      </c>
      <c r="Z64" s="1077">
        <v>0</v>
      </c>
      <c r="AA64" s="1131">
        <f t="shared" si="11"/>
        <v>0</v>
      </c>
      <c r="AB64" s="1089">
        <v>0</v>
      </c>
      <c r="AC64" s="3237">
        <v>0</v>
      </c>
      <c r="AD64" s="1077">
        <v>0</v>
      </c>
      <c r="AE64" s="3334">
        <v>0</v>
      </c>
      <c r="AF64" s="1077">
        <v>0</v>
      </c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>
        <v>0</v>
      </c>
      <c r="D65" s="1090">
        <v>0</v>
      </c>
      <c r="E65" s="1090">
        <v>0</v>
      </c>
      <c r="F65" s="1090">
        <v>0</v>
      </c>
      <c r="G65" s="1090">
        <v>0</v>
      </c>
      <c r="H65" s="1090">
        <v>0</v>
      </c>
      <c r="I65" s="1090">
        <v>0</v>
      </c>
      <c r="J65" s="1090">
        <v>0</v>
      </c>
      <c r="K65" s="1090">
        <v>0</v>
      </c>
      <c r="L65" s="1090">
        <v>0</v>
      </c>
      <c r="M65" s="1090">
        <v>0</v>
      </c>
      <c r="N65" s="1090">
        <v>0</v>
      </c>
      <c r="O65" s="1090">
        <v>0</v>
      </c>
      <c r="P65" s="1090">
        <v>0</v>
      </c>
      <c r="Q65" s="1090">
        <v>0</v>
      </c>
      <c r="R65" s="1090">
        <v>0</v>
      </c>
      <c r="S65" s="1077">
        <v>0</v>
      </c>
      <c r="T65" s="3171">
        <v>0</v>
      </c>
      <c r="U65" s="1089">
        <v>0</v>
      </c>
      <c r="V65" s="1077">
        <v>0</v>
      </c>
      <c r="W65" s="3475">
        <f t="shared" si="10"/>
        <v>0</v>
      </c>
      <c r="X65" s="1089">
        <v>0</v>
      </c>
      <c r="Y65" s="1090">
        <v>0</v>
      </c>
      <c r="Z65" s="1077">
        <v>0</v>
      </c>
      <c r="AA65" s="1131">
        <f t="shared" si="11"/>
        <v>0</v>
      </c>
      <c r="AB65" s="1089">
        <v>0</v>
      </c>
      <c r="AC65" s="3237">
        <v>0</v>
      </c>
      <c r="AD65" s="1077">
        <v>0</v>
      </c>
      <c r="AE65" s="3334">
        <v>0</v>
      </c>
      <c r="AF65" s="1077">
        <v>0</v>
      </c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>
        <v>0</v>
      </c>
      <c r="D66" s="1090">
        <v>0</v>
      </c>
      <c r="E66" s="1090">
        <v>0</v>
      </c>
      <c r="F66" s="1090">
        <v>0</v>
      </c>
      <c r="G66" s="1090">
        <v>0</v>
      </c>
      <c r="H66" s="1090">
        <v>0</v>
      </c>
      <c r="I66" s="1090">
        <v>0</v>
      </c>
      <c r="J66" s="1090">
        <v>0</v>
      </c>
      <c r="K66" s="1090">
        <v>0</v>
      </c>
      <c r="L66" s="1090">
        <v>0</v>
      </c>
      <c r="M66" s="1090">
        <v>0</v>
      </c>
      <c r="N66" s="1090">
        <v>0</v>
      </c>
      <c r="O66" s="1090">
        <v>0</v>
      </c>
      <c r="P66" s="1090">
        <v>0</v>
      </c>
      <c r="Q66" s="1090">
        <v>0</v>
      </c>
      <c r="R66" s="1090">
        <v>0</v>
      </c>
      <c r="S66" s="1077">
        <v>0</v>
      </c>
      <c r="T66" s="3171">
        <v>0</v>
      </c>
      <c r="U66" s="1089">
        <v>0</v>
      </c>
      <c r="V66" s="1077">
        <v>0</v>
      </c>
      <c r="W66" s="3475">
        <f t="shared" si="10"/>
        <v>0</v>
      </c>
      <c r="X66" s="1089">
        <v>0</v>
      </c>
      <c r="Y66" s="1090">
        <v>0</v>
      </c>
      <c r="Z66" s="1077">
        <v>0</v>
      </c>
      <c r="AA66" s="1131">
        <f t="shared" si="11"/>
        <v>0</v>
      </c>
      <c r="AB66" s="1089">
        <v>0</v>
      </c>
      <c r="AC66" s="3237">
        <v>0</v>
      </c>
      <c r="AD66" s="1077">
        <v>0</v>
      </c>
      <c r="AE66" s="3334">
        <v>0</v>
      </c>
      <c r="AF66" s="1077">
        <v>0</v>
      </c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>
        <v>0</v>
      </c>
      <c r="M67" s="1090">
        <v>0</v>
      </c>
      <c r="N67" s="1090">
        <v>0</v>
      </c>
      <c r="O67" s="1090">
        <v>0</v>
      </c>
      <c r="P67" s="1090">
        <v>0</v>
      </c>
      <c r="Q67" s="1090">
        <v>0</v>
      </c>
      <c r="R67" s="1090">
        <v>0</v>
      </c>
      <c r="S67" s="1077">
        <v>0</v>
      </c>
      <c r="T67" s="3171">
        <v>0</v>
      </c>
      <c r="U67" s="1089">
        <v>0</v>
      </c>
      <c r="V67" s="1077">
        <v>0</v>
      </c>
      <c r="W67" s="3475">
        <f t="shared" si="10"/>
        <v>0</v>
      </c>
      <c r="X67" s="1089">
        <v>0</v>
      </c>
      <c r="Y67" s="1090">
        <v>0</v>
      </c>
      <c r="Z67" s="1077">
        <v>0</v>
      </c>
      <c r="AA67" s="1131">
        <f t="shared" si="11"/>
        <v>0</v>
      </c>
      <c r="AB67" s="1089">
        <v>0</v>
      </c>
      <c r="AC67" s="3237">
        <v>0</v>
      </c>
      <c r="AD67" s="1077">
        <v>0</v>
      </c>
      <c r="AE67" s="3334">
        <v>0</v>
      </c>
      <c r="AF67" s="1077">
        <v>0</v>
      </c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>
        <v>0</v>
      </c>
      <c r="D68" s="1090">
        <v>0</v>
      </c>
      <c r="E68" s="1090">
        <v>0</v>
      </c>
      <c r="F68" s="1090">
        <v>0</v>
      </c>
      <c r="G68" s="1090">
        <v>0</v>
      </c>
      <c r="H68" s="1090">
        <v>0</v>
      </c>
      <c r="I68" s="1090">
        <v>0</v>
      </c>
      <c r="J68" s="1090">
        <v>0</v>
      </c>
      <c r="K68" s="1090">
        <v>0</v>
      </c>
      <c r="L68" s="1090">
        <v>0</v>
      </c>
      <c r="M68" s="1090">
        <v>0</v>
      </c>
      <c r="N68" s="1090">
        <v>0</v>
      </c>
      <c r="O68" s="1090">
        <v>0</v>
      </c>
      <c r="P68" s="1090">
        <v>0</v>
      </c>
      <c r="Q68" s="1090">
        <v>0</v>
      </c>
      <c r="R68" s="1090">
        <v>0</v>
      </c>
      <c r="S68" s="1077">
        <v>0</v>
      </c>
      <c r="T68" s="3171">
        <v>0</v>
      </c>
      <c r="U68" s="1089">
        <v>0</v>
      </c>
      <c r="V68" s="1077">
        <v>0</v>
      </c>
      <c r="W68" s="3475">
        <f t="shared" si="10"/>
        <v>0</v>
      </c>
      <c r="X68" s="1089">
        <v>0</v>
      </c>
      <c r="Y68" s="1090">
        <v>0</v>
      </c>
      <c r="Z68" s="1077">
        <v>0</v>
      </c>
      <c r="AA68" s="1131">
        <f t="shared" si="11"/>
        <v>0</v>
      </c>
      <c r="AB68" s="1089">
        <v>0</v>
      </c>
      <c r="AC68" s="3237">
        <v>0</v>
      </c>
      <c r="AD68" s="1077">
        <v>0</v>
      </c>
      <c r="AE68" s="3334">
        <v>0</v>
      </c>
      <c r="AF68" s="1077">
        <v>0</v>
      </c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>
        <v>0</v>
      </c>
      <c r="D69" s="1090">
        <v>0</v>
      </c>
      <c r="E69" s="1090">
        <v>0</v>
      </c>
      <c r="F69" s="1090">
        <v>0</v>
      </c>
      <c r="G69" s="1090">
        <v>0</v>
      </c>
      <c r="H69" s="1090">
        <v>0</v>
      </c>
      <c r="I69" s="1090">
        <v>0</v>
      </c>
      <c r="J69" s="1090">
        <v>0</v>
      </c>
      <c r="K69" s="1090">
        <v>0</v>
      </c>
      <c r="L69" s="1090">
        <v>0</v>
      </c>
      <c r="M69" s="1090">
        <v>0</v>
      </c>
      <c r="N69" s="1090">
        <v>0</v>
      </c>
      <c r="O69" s="1090">
        <v>0</v>
      </c>
      <c r="P69" s="1090">
        <v>0</v>
      </c>
      <c r="Q69" s="1090">
        <v>0</v>
      </c>
      <c r="R69" s="1090">
        <v>0</v>
      </c>
      <c r="S69" s="1077">
        <v>0</v>
      </c>
      <c r="T69" s="3171">
        <v>0</v>
      </c>
      <c r="U69" s="1089">
        <v>0</v>
      </c>
      <c r="V69" s="1077">
        <v>0</v>
      </c>
      <c r="W69" s="3475">
        <f>SUM(X69+Y69+Z69)</f>
        <v>0</v>
      </c>
      <c r="X69" s="1089">
        <v>0</v>
      </c>
      <c r="Y69" s="1090">
        <v>0</v>
      </c>
      <c r="Z69" s="1077">
        <v>0</v>
      </c>
      <c r="AA69" s="1131">
        <f t="shared" si="11"/>
        <v>0</v>
      </c>
      <c r="AB69" s="1089">
        <v>0</v>
      </c>
      <c r="AC69" s="3237">
        <v>0</v>
      </c>
      <c r="AD69" s="1077">
        <v>0</v>
      </c>
      <c r="AE69" s="3334">
        <v>0</v>
      </c>
      <c r="AF69" s="1077">
        <v>0</v>
      </c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>
        <v>0</v>
      </c>
      <c r="D70" s="1090">
        <v>0</v>
      </c>
      <c r="E70" s="1090">
        <v>0</v>
      </c>
      <c r="F70" s="1090">
        <v>0</v>
      </c>
      <c r="G70" s="1090">
        <v>0</v>
      </c>
      <c r="H70" s="1090">
        <v>0</v>
      </c>
      <c r="I70" s="1090">
        <v>0</v>
      </c>
      <c r="J70" s="1090">
        <v>0</v>
      </c>
      <c r="K70" s="1090">
        <v>0</v>
      </c>
      <c r="L70" s="1090">
        <v>0</v>
      </c>
      <c r="M70" s="1090">
        <v>0</v>
      </c>
      <c r="N70" s="1090">
        <v>0</v>
      </c>
      <c r="O70" s="1090">
        <v>0</v>
      </c>
      <c r="P70" s="1090">
        <v>0</v>
      </c>
      <c r="Q70" s="1090">
        <v>0</v>
      </c>
      <c r="R70" s="1090">
        <v>0</v>
      </c>
      <c r="S70" s="1077">
        <v>0</v>
      </c>
      <c r="T70" s="4567">
        <v>0</v>
      </c>
      <c r="U70" s="113">
        <v>0</v>
      </c>
      <c r="V70" s="5244">
        <v>0</v>
      </c>
      <c r="W70" s="2028">
        <f>SUM(X70+Y70+Z70)</f>
        <v>0</v>
      </c>
      <c r="X70" s="1089">
        <v>0</v>
      </c>
      <c r="Y70" s="1090">
        <v>0</v>
      </c>
      <c r="Z70" s="1077">
        <v>0</v>
      </c>
      <c r="AA70" s="2190">
        <f t="shared" si="11"/>
        <v>0</v>
      </c>
      <c r="AB70" s="1089">
        <v>0</v>
      </c>
      <c r="AC70" s="3237">
        <v>0</v>
      </c>
      <c r="AD70" s="1077">
        <v>0</v>
      </c>
      <c r="AE70" s="3334">
        <v>0</v>
      </c>
      <c r="AF70" s="1077">
        <v>0</v>
      </c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>
        <v>0</v>
      </c>
      <c r="D71" s="3114">
        <v>0</v>
      </c>
      <c r="E71" s="3114">
        <v>0</v>
      </c>
      <c r="F71" s="3114">
        <v>0</v>
      </c>
      <c r="G71" s="3114">
        <v>0</v>
      </c>
      <c r="H71" s="3114">
        <v>0</v>
      </c>
      <c r="I71" s="3114">
        <v>0</v>
      </c>
      <c r="J71" s="3114">
        <v>0</v>
      </c>
      <c r="K71" s="3114">
        <v>0</v>
      </c>
      <c r="L71" s="3114">
        <v>0</v>
      </c>
      <c r="M71" s="3114">
        <v>0</v>
      </c>
      <c r="N71" s="3114">
        <v>0</v>
      </c>
      <c r="O71" s="3114">
        <v>0</v>
      </c>
      <c r="P71" s="3114">
        <v>0</v>
      </c>
      <c r="Q71" s="3114">
        <v>0</v>
      </c>
      <c r="R71" s="3114">
        <v>0</v>
      </c>
      <c r="S71" s="3129">
        <v>0</v>
      </c>
      <c r="T71" s="117">
        <v>0</v>
      </c>
      <c r="U71" s="118">
        <v>0</v>
      </c>
      <c r="V71" s="3129">
        <v>0</v>
      </c>
      <c r="W71" s="119">
        <f>SUM(X71+Y71+Z71)</f>
        <v>0</v>
      </c>
      <c r="X71" s="3117">
        <v>0</v>
      </c>
      <c r="Y71" s="3114">
        <v>0</v>
      </c>
      <c r="Z71" s="3129">
        <v>0</v>
      </c>
      <c r="AA71" s="3286">
        <f t="shared" si="11"/>
        <v>0</v>
      </c>
      <c r="AB71" s="3117">
        <v>0</v>
      </c>
      <c r="AC71" s="121">
        <v>0</v>
      </c>
      <c r="AD71" s="3129">
        <v>0</v>
      </c>
      <c r="AE71" s="118">
        <v>0</v>
      </c>
      <c r="AF71" s="3129">
        <v>0</v>
      </c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4" t="s">
        <v>3918</v>
      </c>
      <c r="B74" s="7275" t="s">
        <v>2166</v>
      </c>
      <c r="C74" s="7276"/>
      <c r="D74" s="7276"/>
      <c r="E74" s="7277"/>
      <c r="F74" s="7275" t="s">
        <v>2167</v>
      </c>
      <c r="G74" s="7276"/>
      <c r="H74" s="7276"/>
      <c r="I74" s="7277"/>
      <c r="J74" s="7276" t="s">
        <v>2168</v>
      </c>
      <c r="K74" s="7276"/>
      <c r="L74" s="7276"/>
      <c r="M74" s="7277"/>
      <c r="N74" s="7278" t="s">
        <v>2169</v>
      </c>
      <c r="O74" s="7279"/>
      <c r="P74" s="7280"/>
      <c r="Q74" s="7134" t="s">
        <v>2170</v>
      </c>
      <c r="R74" s="7120"/>
      <c r="S74" s="7134" t="s">
        <v>2171</v>
      </c>
      <c r="T74" s="7120"/>
      <c r="U74" s="7134" t="s">
        <v>2172</v>
      </c>
      <c r="V74" s="7120"/>
      <c r="W74" s="7114" t="s">
        <v>2173</v>
      </c>
      <c r="X74" s="7134" t="s">
        <v>2174</v>
      </c>
      <c r="Y74" s="7120"/>
      <c r="Z74" s="7134" t="s">
        <v>2175</v>
      </c>
      <c r="AA74" s="7120"/>
      <c r="AB74" s="7271" t="s">
        <v>2176</v>
      </c>
      <c r="AC74" s="7272"/>
      <c r="AD74" s="7114" t="s">
        <v>2177</v>
      </c>
      <c r="AE74" s="7273" t="s">
        <v>2178</v>
      </c>
      <c r="AF74" s="7274"/>
      <c r="AG74" s="7138" t="s">
        <v>2179</v>
      </c>
      <c r="AH74" s="7138"/>
      <c r="AI74" s="7138"/>
    </row>
    <row r="75" spans="1:66" ht="63" x14ac:dyDescent="0.25">
      <c r="A75" s="7115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5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5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>
        <v>0</v>
      </c>
      <c r="D76" s="5271">
        <v>0</v>
      </c>
      <c r="E76" s="5271">
        <v>0</v>
      </c>
      <c r="F76" s="5269">
        <f>SUM(G76:I76)</f>
        <v>0</v>
      </c>
      <c r="G76" s="5270">
        <v>0</v>
      </c>
      <c r="H76" s="5271">
        <v>0</v>
      </c>
      <c r="I76" s="5271">
        <v>0</v>
      </c>
      <c r="J76" s="5269">
        <f>SUM(K76:M76)</f>
        <v>0</v>
      </c>
      <c r="K76" s="5270">
        <v>0</v>
      </c>
      <c r="L76" s="5271">
        <v>0</v>
      </c>
      <c r="M76" s="5272">
        <v>0</v>
      </c>
      <c r="N76" s="5273">
        <f>SUM(O76:P76)</f>
        <v>0</v>
      </c>
      <c r="O76" s="4568">
        <v>0</v>
      </c>
      <c r="P76" s="2491">
        <v>0</v>
      </c>
      <c r="Q76" s="3334">
        <v>0</v>
      </c>
      <c r="R76" s="1077">
        <v>0</v>
      </c>
      <c r="S76" s="5219">
        <v>0</v>
      </c>
      <c r="T76" s="5274">
        <v>0</v>
      </c>
      <c r="U76" s="5275">
        <v>0</v>
      </c>
      <c r="V76" s="5274">
        <v>0</v>
      </c>
      <c r="W76" s="3440">
        <v>0</v>
      </c>
      <c r="X76" s="3334">
        <v>0</v>
      </c>
      <c r="Y76" s="1077">
        <v>0</v>
      </c>
      <c r="Z76" s="5244">
        <v>0</v>
      </c>
      <c r="AA76" s="5244">
        <v>0</v>
      </c>
      <c r="AB76" s="5244">
        <v>0</v>
      </c>
      <c r="AC76" s="5244">
        <v>0</v>
      </c>
      <c r="AD76" s="5244">
        <v>0</v>
      </c>
      <c r="AE76" s="2493">
        <v>0</v>
      </c>
      <c r="AF76" s="5276">
        <v>0</v>
      </c>
      <c r="AG76" s="5219">
        <v>0</v>
      </c>
      <c r="AH76" s="5241">
        <v>0</v>
      </c>
      <c r="AI76" s="4567">
        <v>0</v>
      </c>
    </row>
    <row r="77" spans="1:66" x14ac:dyDescent="0.25">
      <c r="A77" s="3475" t="s">
        <v>225</v>
      </c>
      <c r="B77" s="2494">
        <f>SUM(C77:E77)</f>
        <v>0</v>
      </c>
      <c r="C77" s="90">
        <v>0</v>
      </c>
      <c r="D77" s="127">
        <v>0</v>
      </c>
      <c r="E77" s="127">
        <v>0</v>
      </c>
      <c r="F77" s="2494">
        <f t="shared" ref="F77:F135" si="13">SUM(G77:I77)</f>
        <v>0</v>
      </c>
      <c r="G77" s="90">
        <v>0</v>
      </c>
      <c r="H77" s="127">
        <v>0</v>
      </c>
      <c r="I77" s="127">
        <v>0</v>
      </c>
      <c r="J77" s="2494">
        <f>SUM(K77:M77)</f>
        <v>0</v>
      </c>
      <c r="K77" s="90">
        <v>0</v>
      </c>
      <c r="L77" s="127">
        <v>0</v>
      </c>
      <c r="M77" s="128">
        <v>0</v>
      </c>
      <c r="N77" s="3967">
        <f t="shared" ref="N77:N135" si="14">SUM(O77:P77)</f>
        <v>0</v>
      </c>
      <c r="O77" s="129">
        <v>0</v>
      </c>
      <c r="P77" s="2056">
        <v>0</v>
      </c>
      <c r="Q77" s="3334">
        <v>0</v>
      </c>
      <c r="R77" s="1077">
        <v>0</v>
      </c>
      <c r="S77" s="1089">
        <v>0</v>
      </c>
      <c r="T77" s="1077">
        <v>0</v>
      </c>
      <c r="U77" s="3237">
        <v>0</v>
      </c>
      <c r="V77" s="1077">
        <v>0</v>
      </c>
      <c r="W77" s="3440">
        <v>0</v>
      </c>
      <c r="X77" s="3334">
        <v>0</v>
      </c>
      <c r="Y77" s="1077">
        <v>0</v>
      </c>
      <c r="Z77" s="5244">
        <v>0</v>
      </c>
      <c r="AA77" s="5244">
        <v>0</v>
      </c>
      <c r="AB77" s="5244">
        <v>0</v>
      </c>
      <c r="AC77" s="5244">
        <v>0</v>
      </c>
      <c r="AD77" s="5244">
        <v>0</v>
      </c>
      <c r="AE77" s="2493">
        <v>0</v>
      </c>
      <c r="AF77" s="5276">
        <v>0</v>
      </c>
      <c r="AG77" s="106">
        <v>0</v>
      </c>
      <c r="AH77" s="5245">
        <v>0</v>
      </c>
      <c r="AI77" s="4567">
        <v>0</v>
      </c>
    </row>
    <row r="78" spans="1:66" x14ac:dyDescent="0.25">
      <c r="A78" s="3475" t="s">
        <v>226</v>
      </c>
      <c r="B78" s="3967">
        <f t="shared" ref="B78:B135" si="15">SUM(C78:E78)</f>
        <v>0</v>
      </c>
      <c r="C78" s="1089">
        <v>0</v>
      </c>
      <c r="D78" s="1090">
        <v>0</v>
      </c>
      <c r="E78" s="1090">
        <v>0</v>
      </c>
      <c r="F78" s="3967">
        <f t="shared" si="13"/>
        <v>0</v>
      </c>
      <c r="G78" s="1089">
        <v>0</v>
      </c>
      <c r="H78" s="1090">
        <v>0</v>
      </c>
      <c r="I78" s="1090">
        <v>0</v>
      </c>
      <c r="J78" s="3967">
        <f>SUM(K78:M78)</f>
        <v>0</v>
      </c>
      <c r="K78" s="1089">
        <v>0</v>
      </c>
      <c r="L78" s="1090">
        <v>0</v>
      </c>
      <c r="M78" s="1098">
        <v>0</v>
      </c>
      <c r="N78" s="3967">
        <f t="shared" si="14"/>
        <v>0</v>
      </c>
      <c r="O78" s="3237">
        <v>0</v>
      </c>
      <c r="P78" s="3440">
        <v>0</v>
      </c>
      <c r="Q78" s="3334">
        <v>0</v>
      </c>
      <c r="R78" s="1077">
        <v>0</v>
      </c>
      <c r="S78" s="1089">
        <v>0</v>
      </c>
      <c r="T78" s="1077">
        <v>0</v>
      </c>
      <c r="U78" s="3237">
        <v>0</v>
      </c>
      <c r="V78" s="1077">
        <v>0</v>
      </c>
      <c r="W78" s="3440">
        <v>0</v>
      </c>
      <c r="X78" s="3334">
        <v>0</v>
      </c>
      <c r="Y78" s="1077">
        <v>0</v>
      </c>
      <c r="Z78" s="5244">
        <v>0</v>
      </c>
      <c r="AA78" s="5244">
        <v>0</v>
      </c>
      <c r="AB78" s="5244">
        <v>0</v>
      </c>
      <c r="AC78" s="5244">
        <v>0</v>
      </c>
      <c r="AD78" s="5244">
        <v>0</v>
      </c>
      <c r="AE78" s="2493">
        <v>0</v>
      </c>
      <c r="AF78" s="5276">
        <v>0</v>
      </c>
      <c r="AG78" s="106">
        <v>0</v>
      </c>
      <c r="AH78" s="5245">
        <v>0</v>
      </c>
      <c r="AI78" s="4567">
        <v>0</v>
      </c>
    </row>
    <row r="79" spans="1:66" x14ac:dyDescent="0.25">
      <c r="A79" s="3475" t="s">
        <v>2124</v>
      </c>
      <c r="B79" s="3967">
        <f t="shared" si="15"/>
        <v>0</v>
      </c>
      <c r="C79" s="1089">
        <v>0</v>
      </c>
      <c r="D79" s="1090">
        <v>0</v>
      </c>
      <c r="E79" s="1090">
        <v>0</v>
      </c>
      <c r="F79" s="3967">
        <f>SUM(G79:I79)</f>
        <v>0</v>
      </c>
      <c r="G79" s="1089">
        <v>0</v>
      </c>
      <c r="H79" s="1090">
        <v>0</v>
      </c>
      <c r="I79" s="1090">
        <v>0</v>
      </c>
      <c r="J79" s="3967">
        <f>SUM(K79:M79)</f>
        <v>0</v>
      </c>
      <c r="K79" s="1089">
        <v>0</v>
      </c>
      <c r="L79" s="1090">
        <v>0</v>
      </c>
      <c r="M79" s="1098">
        <v>0</v>
      </c>
      <c r="N79" s="3967">
        <f t="shared" si="14"/>
        <v>0</v>
      </c>
      <c r="O79" s="3237">
        <v>0</v>
      </c>
      <c r="P79" s="3440">
        <v>0</v>
      </c>
      <c r="Q79" s="3334">
        <v>0</v>
      </c>
      <c r="R79" s="1077">
        <v>0</v>
      </c>
      <c r="S79" s="1089">
        <v>0</v>
      </c>
      <c r="T79" s="1077">
        <v>0</v>
      </c>
      <c r="U79" s="3237">
        <v>0</v>
      </c>
      <c r="V79" s="1077">
        <v>0</v>
      </c>
      <c r="W79" s="3440">
        <v>0</v>
      </c>
      <c r="X79" s="3334">
        <v>0</v>
      </c>
      <c r="Y79" s="1077">
        <v>0</v>
      </c>
      <c r="Z79" s="5244">
        <v>0</v>
      </c>
      <c r="AA79" s="5244">
        <v>0</v>
      </c>
      <c r="AB79" s="5244">
        <v>0</v>
      </c>
      <c r="AC79" s="5244">
        <v>0</v>
      </c>
      <c r="AD79" s="5244">
        <v>0</v>
      </c>
      <c r="AE79" s="2493">
        <v>0</v>
      </c>
      <c r="AF79" s="5276">
        <v>0</v>
      </c>
      <c r="AG79" s="106">
        <v>0</v>
      </c>
      <c r="AH79" s="5245">
        <v>0</v>
      </c>
      <c r="AI79" s="4567">
        <v>0</v>
      </c>
    </row>
    <row r="80" spans="1:66" x14ac:dyDescent="0.25">
      <c r="A80" s="3475" t="s">
        <v>2125</v>
      </c>
      <c r="B80" s="3967">
        <f>SUM(C80:E80)</f>
        <v>0</v>
      </c>
      <c r="C80" s="1089">
        <v>0</v>
      </c>
      <c r="D80" s="1090">
        <v>0</v>
      </c>
      <c r="E80" s="1090">
        <v>0</v>
      </c>
      <c r="F80" s="3967">
        <f t="shared" si="13"/>
        <v>0</v>
      </c>
      <c r="G80" s="1089">
        <v>0</v>
      </c>
      <c r="H80" s="1090">
        <v>0</v>
      </c>
      <c r="I80" s="1090">
        <v>0</v>
      </c>
      <c r="J80" s="3967">
        <f t="shared" ref="J80:J135" si="16">SUM(K80:M80)</f>
        <v>0</v>
      </c>
      <c r="K80" s="1089">
        <v>0</v>
      </c>
      <c r="L80" s="1090">
        <v>0</v>
      </c>
      <c r="M80" s="1098">
        <v>0</v>
      </c>
      <c r="N80" s="3967">
        <f t="shared" si="14"/>
        <v>0</v>
      </c>
      <c r="O80" s="3237">
        <v>0</v>
      </c>
      <c r="P80" s="3440">
        <v>0</v>
      </c>
      <c r="Q80" s="3334">
        <v>0</v>
      </c>
      <c r="R80" s="1077">
        <v>0</v>
      </c>
      <c r="S80" s="1089">
        <v>0</v>
      </c>
      <c r="T80" s="1077">
        <v>0</v>
      </c>
      <c r="U80" s="3237">
        <v>0</v>
      </c>
      <c r="V80" s="1077">
        <v>0</v>
      </c>
      <c r="W80" s="3440">
        <v>0</v>
      </c>
      <c r="X80" s="3334">
        <v>0</v>
      </c>
      <c r="Y80" s="1077">
        <v>0</v>
      </c>
      <c r="Z80" s="5244">
        <v>0</v>
      </c>
      <c r="AA80" s="5244">
        <v>0</v>
      </c>
      <c r="AB80" s="5244">
        <v>0</v>
      </c>
      <c r="AC80" s="5244">
        <v>0</v>
      </c>
      <c r="AD80" s="5244">
        <v>0</v>
      </c>
      <c r="AE80" s="2493">
        <v>0</v>
      </c>
      <c r="AF80" s="5276">
        <v>0</v>
      </c>
      <c r="AG80" s="106">
        <v>0</v>
      </c>
      <c r="AH80" s="5245">
        <v>0</v>
      </c>
      <c r="AI80" s="4567">
        <v>0</v>
      </c>
    </row>
    <row r="81" spans="1:35" x14ac:dyDescent="0.25">
      <c r="A81" s="3475" t="s">
        <v>2126</v>
      </c>
      <c r="B81" s="3967">
        <f t="shared" si="15"/>
        <v>0</v>
      </c>
      <c r="C81" s="1089">
        <v>0</v>
      </c>
      <c r="D81" s="1090">
        <v>0</v>
      </c>
      <c r="E81" s="1090">
        <v>0</v>
      </c>
      <c r="F81" s="3967">
        <f t="shared" si="13"/>
        <v>0</v>
      </c>
      <c r="G81" s="1089">
        <v>0</v>
      </c>
      <c r="H81" s="1090">
        <v>0</v>
      </c>
      <c r="I81" s="1090">
        <v>0</v>
      </c>
      <c r="J81" s="3967">
        <f t="shared" si="16"/>
        <v>0</v>
      </c>
      <c r="K81" s="1089">
        <v>0</v>
      </c>
      <c r="L81" s="1090">
        <v>0</v>
      </c>
      <c r="M81" s="1098">
        <v>0</v>
      </c>
      <c r="N81" s="3967">
        <f t="shared" si="14"/>
        <v>0</v>
      </c>
      <c r="O81" s="3237">
        <v>0</v>
      </c>
      <c r="P81" s="3440">
        <v>0</v>
      </c>
      <c r="Q81" s="3334">
        <v>0</v>
      </c>
      <c r="R81" s="1077">
        <v>0</v>
      </c>
      <c r="S81" s="1089">
        <v>0</v>
      </c>
      <c r="T81" s="1077">
        <v>0</v>
      </c>
      <c r="U81" s="3237">
        <v>0</v>
      </c>
      <c r="V81" s="1077">
        <v>0</v>
      </c>
      <c r="W81" s="3440">
        <v>0</v>
      </c>
      <c r="X81" s="3334">
        <v>0</v>
      </c>
      <c r="Y81" s="1077">
        <v>0</v>
      </c>
      <c r="Z81" s="5244">
        <v>0</v>
      </c>
      <c r="AA81" s="5244">
        <v>0</v>
      </c>
      <c r="AB81" s="5244">
        <v>0</v>
      </c>
      <c r="AC81" s="5244">
        <v>0</v>
      </c>
      <c r="AD81" s="5244">
        <v>0</v>
      </c>
      <c r="AE81" s="2493">
        <v>0</v>
      </c>
      <c r="AF81" s="5276">
        <v>0</v>
      </c>
      <c r="AG81" s="106">
        <v>0</v>
      </c>
      <c r="AH81" s="5245">
        <v>0</v>
      </c>
      <c r="AI81" s="4567">
        <v>0</v>
      </c>
    </row>
    <row r="82" spans="1:35" x14ac:dyDescent="0.25">
      <c r="A82" s="3475" t="s">
        <v>2127</v>
      </c>
      <c r="B82" s="3967">
        <f t="shared" si="15"/>
        <v>0</v>
      </c>
      <c r="C82" s="1089">
        <v>0</v>
      </c>
      <c r="D82" s="1090">
        <v>0</v>
      </c>
      <c r="E82" s="1090">
        <v>0</v>
      </c>
      <c r="F82" s="3967">
        <f t="shared" si="13"/>
        <v>0</v>
      </c>
      <c r="G82" s="1089">
        <v>0</v>
      </c>
      <c r="H82" s="1090">
        <v>0</v>
      </c>
      <c r="I82" s="1090">
        <v>0</v>
      </c>
      <c r="J82" s="3967">
        <f t="shared" si="16"/>
        <v>0</v>
      </c>
      <c r="K82" s="1089">
        <v>0</v>
      </c>
      <c r="L82" s="1090">
        <v>0</v>
      </c>
      <c r="M82" s="1098">
        <v>0</v>
      </c>
      <c r="N82" s="3967">
        <f t="shared" si="14"/>
        <v>0</v>
      </c>
      <c r="O82" s="3237">
        <v>0</v>
      </c>
      <c r="P82" s="3440">
        <v>0</v>
      </c>
      <c r="Q82" s="3334">
        <v>0</v>
      </c>
      <c r="R82" s="1077">
        <v>0</v>
      </c>
      <c r="S82" s="1089">
        <v>0</v>
      </c>
      <c r="T82" s="1077">
        <v>0</v>
      </c>
      <c r="U82" s="3237">
        <v>0</v>
      </c>
      <c r="V82" s="1077">
        <v>0</v>
      </c>
      <c r="W82" s="3440">
        <v>0</v>
      </c>
      <c r="X82" s="3334">
        <v>0</v>
      </c>
      <c r="Y82" s="1077">
        <v>0</v>
      </c>
      <c r="Z82" s="5244">
        <v>0</v>
      </c>
      <c r="AA82" s="5244">
        <v>0</v>
      </c>
      <c r="AB82" s="5244">
        <v>0</v>
      </c>
      <c r="AC82" s="5244">
        <v>0</v>
      </c>
      <c r="AD82" s="5244">
        <v>0</v>
      </c>
      <c r="AE82" s="2493">
        <v>0</v>
      </c>
      <c r="AF82" s="5276">
        <v>0</v>
      </c>
      <c r="AG82" s="106">
        <v>0</v>
      </c>
      <c r="AH82" s="5245">
        <v>0</v>
      </c>
      <c r="AI82" s="4567">
        <v>0</v>
      </c>
    </row>
    <row r="83" spans="1:35" x14ac:dyDescent="0.25">
      <c r="A83" s="3475" t="s">
        <v>2128</v>
      </c>
      <c r="B83" s="3967">
        <f t="shared" si="15"/>
        <v>0</v>
      </c>
      <c r="C83" s="1089">
        <v>0</v>
      </c>
      <c r="D83" s="1090">
        <v>0</v>
      </c>
      <c r="E83" s="1090">
        <v>0</v>
      </c>
      <c r="F83" s="3967">
        <f t="shared" si="13"/>
        <v>0</v>
      </c>
      <c r="G83" s="1089">
        <v>0</v>
      </c>
      <c r="H83" s="1090">
        <v>0</v>
      </c>
      <c r="I83" s="1090">
        <v>0</v>
      </c>
      <c r="J83" s="3967">
        <f t="shared" si="16"/>
        <v>0</v>
      </c>
      <c r="K83" s="1089">
        <v>0</v>
      </c>
      <c r="L83" s="1090">
        <v>0</v>
      </c>
      <c r="M83" s="1098">
        <v>0</v>
      </c>
      <c r="N83" s="3967">
        <f t="shared" si="14"/>
        <v>0</v>
      </c>
      <c r="O83" s="3237">
        <v>0</v>
      </c>
      <c r="P83" s="3440">
        <v>0</v>
      </c>
      <c r="Q83" s="3334">
        <v>0</v>
      </c>
      <c r="R83" s="1077">
        <v>0</v>
      </c>
      <c r="S83" s="1089">
        <v>0</v>
      </c>
      <c r="T83" s="1077">
        <v>0</v>
      </c>
      <c r="U83" s="3237">
        <v>0</v>
      </c>
      <c r="V83" s="1077">
        <v>0</v>
      </c>
      <c r="W83" s="3440">
        <v>0</v>
      </c>
      <c r="X83" s="3334">
        <v>0</v>
      </c>
      <c r="Y83" s="1077">
        <v>0</v>
      </c>
      <c r="Z83" s="5244">
        <v>0</v>
      </c>
      <c r="AA83" s="5244">
        <v>0</v>
      </c>
      <c r="AB83" s="5244">
        <v>0</v>
      </c>
      <c r="AC83" s="5244">
        <v>0</v>
      </c>
      <c r="AD83" s="5244">
        <v>0</v>
      </c>
      <c r="AE83" s="2493">
        <v>0</v>
      </c>
      <c r="AF83" s="5276">
        <v>0</v>
      </c>
      <c r="AG83" s="106">
        <v>0</v>
      </c>
      <c r="AH83" s="5245">
        <v>0</v>
      </c>
      <c r="AI83" s="4567">
        <v>0</v>
      </c>
    </row>
    <row r="84" spans="1:35" x14ac:dyDescent="0.25">
      <c r="A84" s="3475" t="s">
        <v>2129</v>
      </c>
      <c r="B84" s="3967">
        <f t="shared" si="15"/>
        <v>0</v>
      </c>
      <c r="C84" s="1089">
        <v>0</v>
      </c>
      <c r="D84" s="1090">
        <v>0</v>
      </c>
      <c r="E84" s="1090">
        <v>0</v>
      </c>
      <c r="F84" s="3967">
        <f t="shared" si="13"/>
        <v>0</v>
      </c>
      <c r="G84" s="1089">
        <v>0</v>
      </c>
      <c r="H84" s="1090">
        <v>0</v>
      </c>
      <c r="I84" s="1090">
        <v>0</v>
      </c>
      <c r="J84" s="3967">
        <f t="shared" si="16"/>
        <v>0</v>
      </c>
      <c r="K84" s="1089">
        <v>0</v>
      </c>
      <c r="L84" s="1090">
        <v>0</v>
      </c>
      <c r="M84" s="1098">
        <v>0</v>
      </c>
      <c r="N84" s="3967">
        <f t="shared" si="14"/>
        <v>0</v>
      </c>
      <c r="O84" s="3237">
        <v>0</v>
      </c>
      <c r="P84" s="3440">
        <v>0</v>
      </c>
      <c r="Q84" s="3334">
        <v>0</v>
      </c>
      <c r="R84" s="1077">
        <v>0</v>
      </c>
      <c r="S84" s="1089">
        <v>0</v>
      </c>
      <c r="T84" s="1077">
        <v>0</v>
      </c>
      <c r="U84" s="3237">
        <v>0</v>
      </c>
      <c r="V84" s="1077">
        <v>0</v>
      </c>
      <c r="W84" s="3440">
        <v>0</v>
      </c>
      <c r="X84" s="3334">
        <v>0</v>
      </c>
      <c r="Y84" s="1077">
        <v>0</v>
      </c>
      <c r="Z84" s="5244">
        <v>0</v>
      </c>
      <c r="AA84" s="5244">
        <v>0</v>
      </c>
      <c r="AB84" s="5244">
        <v>0</v>
      </c>
      <c r="AC84" s="5244">
        <v>0</v>
      </c>
      <c r="AD84" s="5244">
        <v>0</v>
      </c>
      <c r="AE84" s="2493">
        <v>0</v>
      </c>
      <c r="AF84" s="5276">
        <v>0</v>
      </c>
      <c r="AG84" s="106">
        <v>0</v>
      </c>
      <c r="AH84" s="5245">
        <v>0</v>
      </c>
      <c r="AI84" s="4567">
        <v>0</v>
      </c>
    </row>
    <row r="85" spans="1:35" x14ac:dyDescent="0.25">
      <c r="A85" s="3475" t="s">
        <v>2130</v>
      </c>
      <c r="B85" s="3967">
        <f t="shared" si="15"/>
        <v>0</v>
      </c>
      <c r="C85" s="1089">
        <v>0</v>
      </c>
      <c r="D85" s="1090">
        <v>0</v>
      </c>
      <c r="E85" s="1090">
        <v>0</v>
      </c>
      <c r="F85" s="3967">
        <f t="shared" si="13"/>
        <v>0</v>
      </c>
      <c r="G85" s="1089">
        <v>0</v>
      </c>
      <c r="H85" s="1090">
        <v>0</v>
      </c>
      <c r="I85" s="1090">
        <v>0</v>
      </c>
      <c r="J85" s="3967">
        <f t="shared" si="16"/>
        <v>0</v>
      </c>
      <c r="K85" s="1089">
        <v>0</v>
      </c>
      <c r="L85" s="1090">
        <v>0</v>
      </c>
      <c r="M85" s="1098">
        <v>0</v>
      </c>
      <c r="N85" s="3967">
        <f t="shared" si="14"/>
        <v>0</v>
      </c>
      <c r="O85" s="3237">
        <v>0</v>
      </c>
      <c r="P85" s="3440">
        <v>0</v>
      </c>
      <c r="Q85" s="3334">
        <v>0</v>
      </c>
      <c r="R85" s="1077">
        <v>0</v>
      </c>
      <c r="S85" s="1089">
        <v>0</v>
      </c>
      <c r="T85" s="1077">
        <v>0</v>
      </c>
      <c r="U85" s="3237">
        <v>0</v>
      </c>
      <c r="V85" s="1077">
        <v>0</v>
      </c>
      <c r="W85" s="3440">
        <v>0</v>
      </c>
      <c r="X85" s="3334">
        <v>0</v>
      </c>
      <c r="Y85" s="1077">
        <v>0</v>
      </c>
      <c r="Z85" s="5244">
        <v>0</v>
      </c>
      <c r="AA85" s="5244">
        <v>0</v>
      </c>
      <c r="AB85" s="5244">
        <v>0</v>
      </c>
      <c r="AC85" s="5244">
        <v>0</v>
      </c>
      <c r="AD85" s="5244">
        <v>0</v>
      </c>
      <c r="AE85" s="2493">
        <v>1</v>
      </c>
      <c r="AF85" s="5276">
        <v>0</v>
      </c>
      <c r="AG85" s="106">
        <v>0</v>
      </c>
      <c r="AH85" s="5245">
        <v>0</v>
      </c>
      <c r="AI85" s="4567">
        <v>0</v>
      </c>
    </row>
    <row r="86" spans="1:35" x14ac:dyDescent="0.25">
      <c r="A86" s="3475" t="s">
        <v>2131</v>
      </c>
      <c r="B86" s="3967">
        <f t="shared" si="15"/>
        <v>0</v>
      </c>
      <c r="C86" s="1089">
        <v>0</v>
      </c>
      <c r="D86" s="1090">
        <v>0</v>
      </c>
      <c r="E86" s="1090">
        <v>0</v>
      </c>
      <c r="F86" s="3967">
        <f t="shared" si="13"/>
        <v>0</v>
      </c>
      <c r="G86" s="1089">
        <v>0</v>
      </c>
      <c r="H86" s="1090">
        <v>0</v>
      </c>
      <c r="I86" s="1090">
        <v>0</v>
      </c>
      <c r="J86" s="3967">
        <f t="shared" si="16"/>
        <v>0</v>
      </c>
      <c r="K86" s="1089">
        <v>0</v>
      </c>
      <c r="L86" s="1090">
        <v>0</v>
      </c>
      <c r="M86" s="1098">
        <v>0</v>
      </c>
      <c r="N86" s="3967">
        <f t="shared" si="14"/>
        <v>0</v>
      </c>
      <c r="O86" s="3237">
        <v>0</v>
      </c>
      <c r="P86" s="3440">
        <v>0</v>
      </c>
      <c r="Q86" s="3334">
        <v>0</v>
      </c>
      <c r="R86" s="1077">
        <v>0</v>
      </c>
      <c r="S86" s="1089">
        <v>0</v>
      </c>
      <c r="T86" s="1077">
        <v>0</v>
      </c>
      <c r="U86" s="3237">
        <v>0</v>
      </c>
      <c r="V86" s="1077">
        <v>0</v>
      </c>
      <c r="W86" s="3440">
        <v>0</v>
      </c>
      <c r="X86" s="3334">
        <v>0</v>
      </c>
      <c r="Y86" s="1077">
        <v>0</v>
      </c>
      <c r="Z86" s="5244">
        <v>0</v>
      </c>
      <c r="AA86" s="5244">
        <v>0</v>
      </c>
      <c r="AB86" s="5244">
        <v>0</v>
      </c>
      <c r="AC86" s="5244">
        <v>0</v>
      </c>
      <c r="AD86" s="5244">
        <v>0</v>
      </c>
      <c r="AE86" s="2493">
        <v>0</v>
      </c>
      <c r="AF86" s="5276">
        <v>0</v>
      </c>
      <c r="AG86" s="106">
        <v>0</v>
      </c>
      <c r="AH86" s="5245">
        <v>0</v>
      </c>
      <c r="AI86" s="4567">
        <v>0</v>
      </c>
    </row>
    <row r="87" spans="1:35" x14ac:dyDescent="0.25">
      <c r="A87" s="3475" t="s">
        <v>2132</v>
      </c>
      <c r="B87" s="3967">
        <f t="shared" si="15"/>
        <v>0</v>
      </c>
      <c r="C87" s="1089">
        <v>0</v>
      </c>
      <c r="D87" s="1090">
        <v>0</v>
      </c>
      <c r="E87" s="1090">
        <v>0</v>
      </c>
      <c r="F87" s="3967">
        <f t="shared" si="13"/>
        <v>0</v>
      </c>
      <c r="G87" s="1089">
        <v>0</v>
      </c>
      <c r="H87" s="1090">
        <v>0</v>
      </c>
      <c r="I87" s="1090">
        <v>0</v>
      </c>
      <c r="J87" s="3967">
        <f t="shared" si="16"/>
        <v>0</v>
      </c>
      <c r="K87" s="1089">
        <v>0</v>
      </c>
      <c r="L87" s="1090">
        <v>0</v>
      </c>
      <c r="M87" s="1098">
        <v>0</v>
      </c>
      <c r="N87" s="3967">
        <f t="shared" si="14"/>
        <v>0</v>
      </c>
      <c r="O87" s="3237">
        <v>0</v>
      </c>
      <c r="P87" s="3440">
        <v>0</v>
      </c>
      <c r="Q87" s="3334">
        <v>0</v>
      </c>
      <c r="R87" s="1077">
        <v>0</v>
      </c>
      <c r="S87" s="1089">
        <v>0</v>
      </c>
      <c r="T87" s="1077">
        <v>0</v>
      </c>
      <c r="U87" s="3237">
        <v>0</v>
      </c>
      <c r="V87" s="1077">
        <v>0</v>
      </c>
      <c r="W87" s="3440">
        <v>0</v>
      </c>
      <c r="X87" s="3334">
        <v>0</v>
      </c>
      <c r="Y87" s="1077">
        <v>0</v>
      </c>
      <c r="Z87" s="5244">
        <v>0</v>
      </c>
      <c r="AA87" s="5244">
        <v>0</v>
      </c>
      <c r="AB87" s="5244">
        <v>0</v>
      </c>
      <c r="AC87" s="5244">
        <v>0</v>
      </c>
      <c r="AD87" s="5244">
        <v>0</v>
      </c>
      <c r="AE87" s="2493">
        <v>0</v>
      </c>
      <c r="AF87" s="5276">
        <v>0</v>
      </c>
      <c r="AG87" s="106">
        <v>0</v>
      </c>
      <c r="AH87" s="5245">
        <v>0</v>
      </c>
      <c r="AI87" s="4567">
        <v>0</v>
      </c>
    </row>
    <row r="88" spans="1:35" x14ac:dyDescent="0.25">
      <c r="A88" s="3475" t="s">
        <v>2133</v>
      </c>
      <c r="B88" s="3967">
        <f t="shared" si="15"/>
        <v>0</v>
      </c>
      <c r="C88" s="1089">
        <v>0</v>
      </c>
      <c r="D88" s="1090">
        <v>0</v>
      </c>
      <c r="E88" s="1090">
        <v>0</v>
      </c>
      <c r="F88" s="3967">
        <f t="shared" si="13"/>
        <v>0</v>
      </c>
      <c r="G88" s="1089">
        <v>0</v>
      </c>
      <c r="H88" s="1090">
        <v>0</v>
      </c>
      <c r="I88" s="1090">
        <v>0</v>
      </c>
      <c r="J88" s="3967">
        <f t="shared" si="16"/>
        <v>0</v>
      </c>
      <c r="K88" s="1089">
        <v>0</v>
      </c>
      <c r="L88" s="1090">
        <v>0</v>
      </c>
      <c r="M88" s="1098">
        <v>0</v>
      </c>
      <c r="N88" s="3967">
        <f t="shared" si="14"/>
        <v>0</v>
      </c>
      <c r="O88" s="3237">
        <v>0</v>
      </c>
      <c r="P88" s="3440">
        <v>0</v>
      </c>
      <c r="Q88" s="3334">
        <v>0</v>
      </c>
      <c r="R88" s="1077">
        <v>0</v>
      </c>
      <c r="S88" s="1089">
        <v>0</v>
      </c>
      <c r="T88" s="1077">
        <v>0</v>
      </c>
      <c r="U88" s="3237">
        <v>0</v>
      </c>
      <c r="V88" s="1077">
        <v>0</v>
      </c>
      <c r="W88" s="3440">
        <v>0</v>
      </c>
      <c r="X88" s="3334">
        <v>0</v>
      </c>
      <c r="Y88" s="1077">
        <v>0</v>
      </c>
      <c r="Z88" s="5244">
        <v>0</v>
      </c>
      <c r="AA88" s="5244">
        <v>0</v>
      </c>
      <c r="AB88" s="5244">
        <v>0</v>
      </c>
      <c r="AC88" s="5244">
        <v>0</v>
      </c>
      <c r="AD88" s="5244">
        <v>0</v>
      </c>
      <c r="AE88" s="2493">
        <v>0</v>
      </c>
      <c r="AF88" s="5276">
        <v>0</v>
      </c>
      <c r="AG88" s="106">
        <v>0</v>
      </c>
      <c r="AH88" s="5245">
        <v>0</v>
      </c>
      <c r="AI88" s="4567">
        <v>0</v>
      </c>
    </row>
    <row r="89" spans="1:35" x14ac:dyDescent="0.25">
      <c r="A89" s="3475" t="s">
        <v>2134</v>
      </c>
      <c r="B89" s="3967">
        <f t="shared" si="15"/>
        <v>0</v>
      </c>
      <c r="C89" s="1089">
        <v>0</v>
      </c>
      <c r="D89" s="1090">
        <v>0</v>
      </c>
      <c r="E89" s="1090">
        <v>0</v>
      </c>
      <c r="F89" s="3967">
        <f t="shared" si="13"/>
        <v>0</v>
      </c>
      <c r="G89" s="1089">
        <v>0</v>
      </c>
      <c r="H89" s="1090">
        <v>0</v>
      </c>
      <c r="I89" s="1090">
        <v>0</v>
      </c>
      <c r="J89" s="3967">
        <f t="shared" si="16"/>
        <v>0</v>
      </c>
      <c r="K89" s="1089">
        <v>0</v>
      </c>
      <c r="L89" s="1090">
        <v>0</v>
      </c>
      <c r="M89" s="1098">
        <v>0</v>
      </c>
      <c r="N89" s="3967">
        <f t="shared" si="14"/>
        <v>0</v>
      </c>
      <c r="O89" s="3237">
        <v>0</v>
      </c>
      <c r="P89" s="3440">
        <v>0</v>
      </c>
      <c r="Q89" s="3334">
        <v>0</v>
      </c>
      <c r="R89" s="1077">
        <v>0</v>
      </c>
      <c r="S89" s="1089">
        <v>0</v>
      </c>
      <c r="T89" s="1077">
        <v>0</v>
      </c>
      <c r="U89" s="3237">
        <v>0</v>
      </c>
      <c r="V89" s="1077">
        <v>0</v>
      </c>
      <c r="W89" s="3440">
        <v>0</v>
      </c>
      <c r="X89" s="3334">
        <v>0</v>
      </c>
      <c r="Y89" s="1077">
        <v>0</v>
      </c>
      <c r="Z89" s="5244">
        <v>0</v>
      </c>
      <c r="AA89" s="5244">
        <v>0</v>
      </c>
      <c r="AB89" s="5244">
        <v>0</v>
      </c>
      <c r="AC89" s="5244">
        <v>0</v>
      </c>
      <c r="AD89" s="5244">
        <v>0</v>
      </c>
      <c r="AE89" s="2493">
        <v>0</v>
      </c>
      <c r="AF89" s="5276">
        <v>0</v>
      </c>
      <c r="AG89" s="106">
        <v>0</v>
      </c>
      <c r="AH89" s="5245">
        <v>0</v>
      </c>
      <c r="AI89" s="4567">
        <v>0</v>
      </c>
    </row>
    <row r="90" spans="1:35" x14ac:dyDescent="0.25">
      <c r="A90" s="3475" t="s">
        <v>2135</v>
      </c>
      <c r="B90" s="3967">
        <f t="shared" si="15"/>
        <v>0</v>
      </c>
      <c r="C90" s="1089">
        <v>0</v>
      </c>
      <c r="D90" s="1090">
        <v>0</v>
      </c>
      <c r="E90" s="1090">
        <v>0</v>
      </c>
      <c r="F90" s="3967">
        <f t="shared" si="13"/>
        <v>0</v>
      </c>
      <c r="G90" s="1089">
        <v>0</v>
      </c>
      <c r="H90" s="1090">
        <v>0</v>
      </c>
      <c r="I90" s="1090">
        <v>0</v>
      </c>
      <c r="J90" s="3967">
        <f t="shared" si="16"/>
        <v>0</v>
      </c>
      <c r="K90" s="1089">
        <v>0</v>
      </c>
      <c r="L90" s="1090">
        <v>0</v>
      </c>
      <c r="M90" s="1098">
        <v>0</v>
      </c>
      <c r="N90" s="3967">
        <f t="shared" si="14"/>
        <v>0</v>
      </c>
      <c r="O90" s="3237">
        <v>0</v>
      </c>
      <c r="P90" s="3440">
        <v>0</v>
      </c>
      <c r="Q90" s="3334">
        <v>0</v>
      </c>
      <c r="R90" s="1077">
        <v>0</v>
      </c>
      <c r="S90" s="1089">
        <v>0</v>
      </c>
      <c r="T90" s="1077">
        <v>0</v>
      </c>
      <c r="U90" s="3237">
        <v>0</v>
      </c>
      <c r="V90" s="1077">
        <v>0</v>
      </c>
      <c r="W90" s="3440">
        <v>0</v>
      </c>
      <c r="X90" s="3334">
        <v>0</v>
      </c>
      <c r="Y90" s="1077">
        <v>0</v>
      </c>
      <c r="Z90" s="5244">
        <v>0</v>
      </c>
      <c r="AA90" s="5244">
        <v>0</v>
      </c>
      <c r="AB90" s="5244">
        <v>0</v>
      </c>
      <c r="AC90" s="5244">
        <v>0</v>
      </c>
      <c r="AD90" s="5244">
        <v>0</v>
      </c>
      <c r="AE90" s="2493">
        <v>0</v>
      </c>
      <c r="AF90" s="5276">
        <v>0</v>
      </c>
      <c r="AG90" s="106">
        <v>0</v>
      </c>
      <c r="AH90" s="5245">
        <v>0</v>
      </c>
      <c r="AI90" s="4567">
        <v>0</v>
      </c>
    </row>
    <row r="91" spans="1:35" x14ac:dyDescent="0.25">
      <c r="A91" s="3475" t="s">
        <v>2136</v>
      </c>
      <c r="B91" s="3967">
        <f t="shared" si="15"/>
        <v>0</v>
      </c>
      <c r="C91" s="1089">
        <v>0</v>
      </c>
      <c r="D91" s="1090">
        <v>0</v>
      </c>
      <c r="E91" s="1090">
        <v>0</v>
      </c>
      <c r="F91" s="3967">
        <f t="shared" si="13"/>
        <v>0</v>
      </c>
      <c r="G91" s="1089">
        <v>0</v>
      </c>
      <c r="H91" s="1090">
        <v>0</v>
      </c>
      <c r="I91" s="1090">
        <v>0</v>
      </c>
      <c r="J91" s="3967">
        <f t="shared" si="16"/>
        <v>0</v>
      </c>
      <c r="K91" s="1089">
        <v>0</v>
      </c>
      <c r="L91" s="1090">
        <v>0</v>
      </c>
      <c r="M91" s="1098">
        <v>0</v>
      </c>
      <c r="N91" s="3967">
        <f t="shared" si="14"/>
        <v>0</v>
      </c>
      <c r="O91" s="3237">
        <v>0</v>
      </c>
      <c r="P91" s="3440">
        <v>0</v>
      </c>
      <c r="Q91" s="3334">
        <v>0</v>
      </c>
      <c r="R91" s="1077">
        <v>0</v>
      </c>
      <c r="S91" s="1089">
        <v>0</v>
      </c>
      <c r="T91" s="1077">
        <v>0</v>
      </c>
      <c r="U91" s="3237">
        <v>0</v>
      </c>
      <c r="V91" s="1077">
        <v>0</v>
      </c>
      <c r="W91" s="3440">
        <v>0</v>
      </c>
      <c r="X91" s="3334">
        <v>0</v>
      </c>
      <c r="Y91" s="1077">
        <v>0</v>
      </c>
      <c r="Z91" s="5244">
        <v>0</v>
      </c>
      <c r="AA91" s="5244">
        <v>0</v>
      </c>
      <c r="AB91" s="5244">
        <v>0</v>
      </c>
      <c r="AC91" s="5244">
        <v>0</v>
      </c>
      <c r="AD91" s="5244">
        <v>0</v>
      </c>
      <c r="AE91" s="2493">
        <v>0</v>
      </c>
      <c r="AF91" s="5276">
        <v>0</v>
      </c>
      <c r="AG91" s="106">
        <v>0</v>
      </c>
      <c r="AH91" s="5245">
        <v>0</v>
      </c>
      <c r="AI91" s="4567">
        <v>0</v>
      </c>
    </row>
    <row r="92" spans="1:35" x14ac:dyDescent="0.25">
      <c r="A92" s="3475" t="s">
        <v>2137</v>
      </c>
      <c r="B92" s="3967">
        <f t="shared" si="15"/>
        <v>0</v>
      </c>
      <c r="C92" s="1089">
        <v>0</v>
      </c>
      <c r="D92" s="1090">
        <v>0</v>
      </c>
      <c r="E92" s="1090">
        <v>0</v>
      </c>
      <c r="F92" s="3967">
        <f t="shared" si="13"/>
        <v>0</v>
      </c>
      <c r="G92" s="1089">
        <v>0</v>
      </c>
      <c r="H92" s="1090">
        <v>0</v>
      </c>
      <c r="I92" s="1090">
        <v>0</v>
      </c>
      <c r="J92" s="3967">
        <f t="shared" si="16"/>
        <v>0</v>
      </c>
      <c r="K92" s="1089">
        <v>0</v>
      </c>
      <c r="L92" s="1090">
        <v>0</v>
      </c>
      <c r="M92" s="1098">
        <v>0</v>
      </c>
      <c r="N92" s="3967">
        <f t="shared" si="14"/>
        <v>0</v>
      </c>
      <c r="O92" s="3237">
        <v>0</v>
      </c>
      <c r="P92" s="3440">
        <v>0</v>
      </c>
      <c r="Q92" s="3334">
        <v>0</v>
      </c>
      <c r="R92" s="1077">
        <v>0</v>
      </c>
      <c r="S92" s="1089">
        <v>0</v>
      </c>
      <c r="T92" s="1077">
        <v>0</v>
      </c>
      <c r="U92" s="3237">
        <v>0</v>
      </c>
      <c r="V92" s="1077">
        <v>0</v>
      </c>
      <c r="W92" s="3440">
        <v>0</v>
      </c>
      <c r="X92" s="3334">
        <v>0</v>
      </c>
      <c r="Y92" s="1077">
        <v>0</v>
      </c>
      <c r="Z92" s="5244">
        <v>0</v>
      </c>
      <c r="AA92" s="5244">
        <v>0</v>
      </c>
      <c r="AB92" s="5244">
        <v>0</v>
      </c>
      <c r="AC92" s="5244">
        <v>0</v>
      </c>
      <c r="AD92" s="5244">
        <v>0</v>
      </c>
      <c r="AE92" s="2493">
        <v>0</v>
      </c>
      <c r="AF92" s="5276">
        <v>0</v>
      </c>
      <c r="AG92" s="106">
        <v>0</v>
      </c>
      <c r="AH92" s="5245">
        <v>0</v>
      </c>
      <c r="AI92" s="4567">
        <v>0</v>
      </c>
    </row>
    <row r="93" spans="1:35" x14ac:dyDescent="0.25">
      <c r="A93" s="3475" t="s">
        <v>2138</v>
      </c>
      <c r="B93" s="3967">
        <f t="shared" si="15"/>
        <v>0</v>
      </c>
      <c r="C93" s="1089">
        <v>0</v>
      </c>
      <c r="D93" s="1090">
        <v>0</v>
      </c>
      <c r="E93" s="1090">
        <v>0</v>
      </c>
      <c r="F93" s="3967">
        <f t="shared" si="13"/>
        <v>0</v>
      </c>
      <c r="G93" s="1089">
        <v>0</v>
      </c>
      <c r="H93" s="1090">
        <v>0</v>
      </c>
      <c r="I93" s="1090">
        <v>0</v>
      </c>
      <c r="J93" s="3967">
        <f t="shared" si="16"/>
        <v>0</v>
      </c>
      <c r="K93" s="1089">
        <v>0</v>
      </c>
      <c r="L93" s="1090">
        <v>0</v>
      </c>
      <c r="M93" s="1098">
        <v>0</v>
      </c>
      <c r="N93" s="3967">
        <f t="shared" si="14"/>
        <v>0</v>
      </c>
      <c r="O93" s="3237">
        <v>0</v>
      </c>
      <c r="P93" s="3440">
        <v>0</v>
      </c>
      <c r="Q93" s="3334">
        <v>0</v>
      </c>
      <c r="R93" s="1077">
        <v>0</v>
      </c>
      <c r="S93" s="1089">
        <v>0</v>
      </c>
      <c r="T93" s="1077">
        <v>0</v>
      </c>
      <c r="U93" s="3237">
        <v>0</v>
      </c>
      <c r="V93" s="1077">
        <v>0</v>
      </c>
      <c r="W93" s="3440">
        <v>0</v>
      </c>
      <c r="X93" s="3334">
        <v>0</v>
      </c>
      <c r="Y93" s="1077">
        <v>0</v>
      </c>
      <c r="Z93" s="5244">
        <v>0</v>
      </c>
      <c r="AA93" s="5244">
        <v>0</v>
      </c>
      <c r="AB93" s="5244">
        <v>0</v>
      </c>
      <c r="AC93" s="5244">
        <v>0</v>
      </c>
      <c r="AD93" s="5244">
        <v>0</v>
      </c>
      <c r="AE93" s="2493">
        <v>0</v>
      </c>
      <c r="AF93" s="5276">
        <v>0</v>
      </c>
      <c r="AG93" s="106">
        <v>0</v>
      </c>
      <c r="AH93" s="5245">
        <v>0</v>
      </c>
      <c r="AI93" s="4567">
        <v>0</v>
      </c>
    </row>
    <row r="94" spans="1:35" x14ac:dyDescent="0.25">
      <c r="A94" s="3475" t="s">
        <v>2139</v>
      </c>
      <c r="B94" s="3967">
        <f t="shared" si="15"/>
        <v>0</v>
      </c>
      <c r="C94" s="1089">
        <v>0</v>
      </c>
      <c r="D94" s="1090">
        <v>0</v>
      </c>
      <c r="E94" s="1090">
        <v>0</v>
      </c>
      <c r="F94" s="3967">
        <f t="shared" si="13"/>
        <v>0</v>
      </c>
      <c r="G94" s="1089">
        <v>0</v>
      </c>
      <c r="H94" s="1090">
        <v>0</v>
      </c>
      <c r="I94" s="1090">
        <v>0</v>
      </c>
      <c r="J94" s="3967">
        <f t="shared" si="16"/>
        <v>0</v>
      </c>
      <c r="K94" s="1089">
        <v>0</v>
      </c>
      <c r="L94" s="1090">
        <v>0</v>
      </c>
      <c r="M94" s="1098">
        <v>0</v>
      </c>
      <c r="N94" s="3967">
        <f t="shared" si="14"/>
        <v>0</v>
      </c>
      <c r="O94" s="3237">
        <v>0</v>
      </c>
      <c r="P94" s="3440">
        <v>0</v>
      </c>
      <c r="Q94" s="3334">
        <v>0</v>
      </c>
      <c r="R94" s="1077">
        <v>0</v>
      </c>
      <c r="S94" s="1089">
        <v>0</v>
      </c>
      <c r="T94" s="1077">
        <v>0</v>
      </c>
      <c r="U94" s="3237">
        <v>0</v>
      </c>
      <c r="V94" s="1077">
        <v>0</v>
      </c>
      <c r="W94" s="3440">
        <v>0</v>
      </c>
      <c r="X94" s="3334">
        <v>0</v>
      </c>
      <c r="Y94" s="1077">
        <v>0</v>
      </c>
      <c r="Z94" s="5244">
        <v>0</v>
      </c>
      <c r="AA94" s="5244">
        <v>0</v>
      </c>
      <c r="AB94" s="5244">
        <v>0</v>
      </c>
      <c r="AC94" s="5244">
        <v>0</v>
      </c>
      <c r="AD94" s="5244">
        <v>0</v>
      </c>
      <c r="AE94" s="2493">
        <v>0</v>
      </c>
      <c r="AF94" s="5276">
        <v>0</v>
      </c>
      <c r="AG94" s="106">
        <v>0</v>
      </c>
      <c r="AH94" s="5245">
        <v>0</v>
      </c>
      <c r="AI94" s="4567">
        <v>0</v>
      </c>
    </row>
    <row r="95" spans="1:35" x14ac:dyDescent="0.25">
      <c r="A95" s="3475" t="s">
        <v>2140</v>
      </c>
      <c r="B95" s="3967">
        <f t="shared" si="15"/>
        <v>0</v>
      </c>
      <c r="C95" s="1089">
        <v>0</v>
      </c>
      <c r="D95" s="1090">
        <v>0</v>
      </c>
      <c r="E95" s="1090">
        <v>0</v>
      </c>
      <c r="F95" s="3967">
        <f t="shared" si="13"/>
        <v>0</v>
      </c>
      <c r="G95" s="1089">
        <v>0</v>
      </c>
      <c r="H95" s="1090">
        <v>0</v>
      </c>
      <c r="I95" s="1090">
        <v>0</v>
      </c>
      <c r="J95" s="3967">
        <f t="shared" si="16"/>
        <v>0</v>
      </c>
      <c r="K95" s="1089">
        <v>0</v>
      </c>
      <c r="L95" s="1090">
        <v>0</v>
      </c>
      <c r="M95" s="1098">
        <v>0</v>
      </c>
      <c r="N95" s="3967">
        <f t="shared" si="14"/>
        <v>0</v>
      </c>
      <c r="O95" s="3237">
        <v>0</v>
      </c>
      <c r="P95" s="3440">
        <v>0</v>
      </c>
      <c r="Q95" s="3334">
        <v>0</v>
      </c>
      <c r="R95" s="1077">
        <v>0</v>
      </c>
      <c r="S95" s="1089">
        <v>0</v>
      </c>
      <c r="T95" s="1077">
        <v>0</v>
      </c>
      <c r="U95" s="3237">
        <v>0</v>
      </c>
      <c r="V95" s="1077">
        <v>0</v>
      </c>
      <c r="W95" s="3440">
        <v>0</v>
      </c>
      <c r="X95" s="3334">
        <v>0</v>
      </c>
      <c r="Y95" s="1077">
        <v>0</v>
      </c>
      <c r="Z95" s="5244">
        <v>0</v>
      </c>
      <c r="AA95" s="5244">
        <v>0</v>
      </c>
      <c r="AB95" s="5244">
        <v>0</v>
      </c>
      <c r="AC95" s="5244">
        <v>0</v>
      </c>
      <c r="AD95" s="5244">
        <v>0</v>
      </c>
      <c r="AE95" s="2493">
        <v>0</v>
      </c>
      <c r="AF95" s="5276">
        <v>0</v>
      </c>
      <c r="AG95" s="106">
        <v>0</v>
      </c>
      <c r="AH95" s="5245">
        <v>0</v>
      </c>
      <c r="AI95" s="4567">
        <v>0</v>
      </c>
    </row>
    <row r="96" spans="1:35" x14ac:dyDescent="0.25">
      <c r="A96" s="3475" t="s">
        <v>227</v>
      </c>
      <c r="B96" s="3967">
        <f t="shared" si="15"/>
        <v>0</v>
      </c>
      <c r="C96" s="1089">
        <v>0</v>
      </c>
      <c r="D96" s="1090">
        <v>0</v>
      </c>
      <c r="E96" s="1090">
        <v>0</v>
      </c>
      <c r="F96" s="3967">
        <f t="shared" si="13"/>
        <v>0</v>
      </c>
      <c r="G96" s="1089">
        <v>0</v>
      </c>
      <c r="H96" s="1090">
        <v>0</v>
      </c>
      <c r="I96" s="1090">
        <v>0</v>
      </c>
      <c r="J96" s="3967">
        <f t="shared" si="16"/>
        <v>0</v>
      </c>
      <c r="K96" s="1089">
        <v>0</v>
      </c>
      <c r="L96" s="1090">
        <v>0</v>
      </c>
      <c r="M96" s="1098">
        <v>0</v>
      </c>
      <c r="N96" s="3967">
        <f t="shared" si="14"/>
        <v>0</v>
      </c>
      <c r="O96" s="3237">
        <v>0</v>
      </c>
      <c r="P96" s="3440">
        <v>0</v>
      </c>
      <c r="Q96" s="3334">
        <v>0</v>
      </c>
      <c r="R96" s="1077">
        <v>0</v>
      </c>
      <c r="S96" s="1089">
        <v>0</v>
      </c>
      <c r="T96" s="1077">
        <v>0</v>
      </c>
      <c r="U96" s="3237">
        <v>0</v>
      </c>
      <c r="V96" s="1077">
        <v>0</v>
      </c>
      <c r="W96" s="3440">
        <v>0</v>
      </c>
      <c r="X96" s="3334">
        <v>0</v>
      </c>
      <c r="Y96" s="1077">
        <v>0</v>
      </c>
      <c r="Z96" s="5244">
        <v>0</v>
      </c>
      <c r="AA96" s="5244">
        <v>0</v>
      </c>
      <c r="AB96" s="5244">
        <v>0</v>
      </c>
      <c r="AC96" s="5244">
        <v>0</v>
      </c>
      <c r="AD96" s="5244">
        <v>0</v>
      </c>
      <c r="AE96" s="2493">
        <v>0</v>
      </c>
      <c r="AF96" s="5276">
        <v>1</v>
      </c>
      <c r="AG96" s="106">
        <v>0</v>
      </c>
      <c r="AH96" s="5245">
        <v>0</v>
      </c>
      <c r="AI96" s="4567">
        <v>0</v>
      </c>
    </row>
    <row r="97" spans="1:35" x14ac:dyDescent="0.25">
      <c r="A97" s="3475" t="s">
        <v>2141</v>
      </c>
      <c r="B97" s="3967">
        <f t="shared" si="15"/>
        <v>0</v>
      </c>
      <c r="C97" s="1089">
        <v>0</v>
      </c>
      <c r="D97" s="1090">
        <v>0</v>
      </c>
      <c r="E97" s="1090">
        <v>0</v>
      </c>
      <c r="F97" s="3967">
        <f t="shared" si="13"/>
        <v>0</v>
      </c>
      <c r="G97" s="1089">
        <v>0</v>
      </c>
      <c r="H97" s="1090">
        <v>0</v>
      </c>
      <c r="I97" s="1090">
        <v>0</v>
      </c>
      <c r="J97" s="3967">
        <f t="shared" si="16"/>
        <v>0</v>
      </c>
      <c r="K97" s="1089">
        <v>0</v>
      </c>
      <c r="L97" s="1090">
        <v>0</v>
      </c>
      <c r="M97" s="1098">
        <v>0</v>
      </c>
      <c r="N97" s="3967">
        <f t="shared" si="14"/>
        <v>0</v>
      </c>
      <c r="O97" s="3237">
        <v>0</v>
      </c>
      <c r="P97" s="3440">
        <v>0</v>
      </c>
      <c r="Q97" s="3334">
        <v>0</v>
      </c>
      <c r="R97" s="1077">
        <v>0</v>
      </c>
      <c r="S97" s="1089">
        <v>0</v>
      </c>
      <c r="T97" s="1077">
        <v>0</v>
      </c>
      <c r="U97" s="3237">
        <v>0</v>
      </c>
      <c r="V97" s="1077">
        <v>0</v>
      </c>
      <c r="W97" s="3440">
        <v>0</v>
      </c>
      <c r="X97" s="3334">
        <v>0</v>
      </c>
      <c r="Y97" s="1077">
        <v>0</v>
      </c>
      <c r="Z97" s="5244">
        <v>0</v>
      </c>
      <c r="AA97" s="5244">
        <v>0</v>
      </c>
      <c r="AB97" s="5244">
        <v>0</v>
      </c>
      <c r="AC97" s="5244">
        <v>0</v>
      </c>
      <c r="AD97" s="5244">
        <v>0</v>
      </c>
      <c r="AE97" s="2493">
        <v>0</v>
      </c>
      <c r="AF97" s="5276">
        <v>0</v>
      </c>
      <c r="AG97" s="106">
        <v>0</v>
      </c>
      <c r="AH97" s="5245">
        <v>0</v>
      </c>
      <c r="AI97" s="4567">
        <v>0</v>
      </c>
    </row>
    <row r="98" spans="1:35" x14ac:dyDescent="0.25">
      <c r="A98" s="3475" t="s">
        <v>2142</v>
      </c>
      <c r="B98" s="3967">
        <f t="shared" si="15"/>
        <v>0</v>
      </c>
      <c r="C98" s="1089">
        <v>0</v>
      </c>
      <c r="D98" s="1090">
        <v>0</v>
      </c>
      <c r="E98" s="1090">
        <v>0</v>
      </c>
      <c r="F98" s="3967">
        <f t="shared" si="13"/>
        <v>0</v>
      </c>
      <c r="G98" s="1089">
        <v>0</v>
      </c>
      <c r="H98" s="1090">
        <v>0</v>
      </c>
      <c r="I98" s="1090">
        <v>0</v>
      </c>
      <c r="J98" s="3967">
        <f t="shared" si="16"/>
        <v>0</v>
      </c>
      <c r="K98" s="1089">
        <v>0</v>
      </c>
      <c r="L98" s="1090">
        <v>0</v>
      </c>
      <c r="M98" s="1098">
        <v>0</v>
      </c>
      <c r="N98" s="3967">
        <f t="shared" si="14"/>
        <v>0</v>
      </c>
      <c r="O98" s="3237">
        <v>0</v>
      </c>
      <c r="P98" s="3440">
        <v>0</v>
      </c>
      <c r="Q98" s="3334">
        <v>0</v>
      </c>
      <c r="R98" s="1077">
        <v>0</v>
      </c>
      <c r="S98" s="1089">
        <v>0</v>
      </c>
      <c r="T98" s="1077">
        <v>0</v>
      </c>
      <c r="U98" s="3237">
        <v>0</v>
      </c>
      <c r="V98" s="1077">
        <v>0</v>
      </c>
      <c r="W98" s="3440">
        <v>0</v>
      </c>
      <c r="X98" s="3334">
        <v>0</v>
      </c>
      <c r="Y98" s="1077">
        <v>0</v>
      </c>
      <c r="Z98" s="5244">
        <v>0</v>
      </c>
      <c r="AA98" s="5244">
        <v>0</v>
      </c>
      <c r="AB98" s="5244">
        <v>0</v>
      </c>
      <c r="AC98" s="5244">
        <v>0</v>
      </c>
      <c r="AD98" s="5244">
        <v>0</v>
      </c>
      <c r="AE98" s="2493">
        <v>0</v>
      </c>
      <c r="AF98" s="5276">
        <v>0</v>
      </c>
      <c r="AG98" s="106">
        <v>0</v>
      </c>
      <c r="AH98" s="5245">
        <v>0</v>
      </c>
      <c r="AI98" s="4567">
        <v>0</v>
      </c>
    </row>
    <row r="99" spans="1:35" x14ac:dyDescent="0.25">
      <c r="A99" s="3475" t="s">
        <v>228</v>
      </c>
      <c r="B99" s="3967">
        <f t="shared" si="15"/>
        <v>0</v>
      </c>
      <c r="C99" s="1089">
        <v>0</v>
      </c>
      <c r="D99" s="1090">
        <v>0</v>
      </c>
      <c r="E99" s="1090">
        <v>0</v>
      </c>
      <c r="F99" s="3967">
        <f t="shared" si="13"/>
        <v>0</v>
      </c>
      <c r="G99" s="1089">
        <v>0</v>
      </c>
      <c r="H99" s="1090">
        <v>0</v>
      </c>
      <c r="I99" s="1090">
        <v>0</v>
      </c>
      <c r="J99" s="3967">
        <f t="shared" si="16"/>
        <v>0</v>
      </c>
      <c r="K99" s="1089">
        <v>0</v>
      </c>
      <c r="L99" s="1090">
        <v>0</v>
      </c>
      <c r="M99" s="1098">
        <v>0</v>
      </c>
      <c r="N99" s="3967">
        <f t="shared" si="14"/>
        <v>0</v>
      </c>
      <c r="O99" s="3237">
        <v>0</v>
      </c>
      <c r="P99" s="3440">
        <v>0</v>
      </c>
      <c r="Q99" s="3334">
        <v>0</v>
      </c>
      <c r="R99" s="1077">
        <v>0</v>
      </c>
      <c r="S99" s="1089">
        <v>0</v>
      </c>
      <c r="T99" s="1077">
        <v>0</v>
      </c>
      <c r="U99" s="3237">
        <v>0</v>
      </c>
      <c r="V99" s="1077">
        <v>0</v>
      </c>
      <c r="W99" s="3440">
        <v>0</v>
      </c>
      <c r="X99" s="3334">
        <v>0</v>
      </c>
      <c r="Y99" s="1077">
        <v>0</v>
      </c>
      <c r="Z99" s="5244">
        <v>0</v>
      </c>
      <c r="AA99" s="5244">
        <v>0</v>
      </c>
      <c r="AB99" s="5244">
        <v>0</v>
      </c>
      <c r="AC99" s="5244">
        <v>0</v>
      </c>
      <c r="AD99" s="5244">
        <v>0</v>
      </c>
      <c r="AE99" s="2493">
        <v>0</v>
      </c>
      <c r="AF99" s="5276">
        <v>0</v>
      </c>
      <c r="AG99" s="106">
        <v>0</v>
      </c>
      <c r="AH99" s="5245">
        <v>0</v>
      </c>
      <c r="AI99" s="4567">
        <v>0</v>
      </c>
    </row>
    <row r="100" spans="1:35" x14ac:dyDescent="0.25">
      <c r="A100" s="3475" t="s">
        <v>229</v>
      </c>
      <c r="B100" s="3967">
        <f t="shared" si="15"/>
        <v>0</v>
      </c>
      <c r="C100" s="1089">
        <v>0</v>
      </c>
      <c r="D100" s="1090">
        <v>0</v>
      </c>
      <c r="E100" s="1090">
        <v>0</v>
      </c>
      <c r="F100" s="3967">
        <f t="shared" si="13"/>
        <v>0</v>
      </c>
      <c r="G100" s="1089">
        <v>0</v>
      </c>
      <c r="H100" s="1090">
        <v>0</v>
      </c>
      <c r="I100" s="1090">
        <v>0</v>
      </c>
      <c r="J100" s="3967">
        <f t="shared" si="16"/>
        <v>0</v>
      </c>
      <c r="K100" s="1089">
        <v>0</v>
      </c>
      <c r="L100" s="1090">
        <v>0</v>
      </c>
      <c r="M100" s="1098">
        <v>0</v>
      </c>
      <c r="N100" s="3967">
        <f t="shared" si="14"/>
        <v>0</v>
      </c>
      <c r="O100" s="3237">
        <v>0</v>
      </c>
      <c r="P100" s="3440">
        <v>0</v>
      </c>
      <c r="Q100" s="3334">
        <v>0</v>
      </c>
      <c r="R100" s="1077">
        <v>0</v>
      </c>
      <c r="S100" s="1089">
        <v>0</v>
      </c>
      <c r="T100" s="1077">
        <v>0</v>
      </c>
      <c r="U100" s="3237">
        <v>0</v>
      </c>
      <c r="V100" s="1077">
        <v>0</v>
      </c>
      <c r="W100" s="3440">
        <v>0</v>
      </c>
      <c r="X100" s="3334">
        <v>0</v>
      </c>
      <c r="Y100" s="1077">
        <v>0</v>
      </c>
      <c r="Z100" s="5244">
        <v>0</v>
      </c>
      <c r="AA100" s="5244">
        <v>0</v>
      </c>
      <c r="AB100" s="5244">
        <v>0</v>
      </c>
      <c r="AC100" s="5244">
        <v>0</v>
      </c>
      <c r="AD100" s="5244">
        <v>0</v>
      </c>
      <c r="AE100" s="2493">
        <v>0</v>
      </c>
      <c r="AF100" s="5276">
        <v>0</v>
      </c>
      <c r="AG100" s="106">
        <v>0</v>
      </c>
      <c r="AH100" s="5245">
        <v>0</v>
      </c>
      <c r="AI100" s="4567">
        <v>0</v>
      </c>
    </row>
    <row r="101" spans="1:35" x14ac:dyDescent="0.25">
      <c r="A101" s="3475" t="s">
        <v>2143</v>
      </c>
      <c r="B101" s="3967">
        <f t="shared" si="15"/>
        <v>0</v>
      </c>
      <c r="C101" s="1089">
        <v>0</v>
      </c>
      <c r="D101" s="1090">
        <v>0</v>
      </c>
      <c r="E101" s="1090">
        <v>0</v>
      </c>
      <c r="F101" s="3967">
        <f t="shared" si="13"/>
        <v>0</v>
      </c>
      <c r="G101" s="1089">
        <v>0</v>
      </c>
      <c r="H101" s="1090">
        <v>0</v>
      </c>
      <c r="I101" s="1090">
        <v>0</v>
      </c>
      <c r="J101" s="3967">
        <f t="shared" si="16"/>
        <v>0</v>
      </c>
      <c r="K101" s="1089">
        <v>0</v>
      </c>
      <c r="L101" s="1090">
        <v>0</v>
      </c>
      <c r="M101" s="1098">
        <v>0</v>
      </c>
      <c r="N101" s="3967">
        <f t="shared" si="14"/>
        <v>0</v>
      </c>
      <c r="O101" s="3237">
        <v>0</v>
      </c>
      <c r="P101" s="3440">
        <v>0</v>
      </c>
      <c r="Q101" s="3334">
        <v>0</v>
      </c>
      <c r="R101" s="1077">
        <v>0</v>
      </c>
      <c r="S101" s="1089">
        <v>0</v>
      </c>
      <c r="T101" s="1077">
        <v>0</v>
      </c>
      <c r="U101" s="3237">
        <v>0</v>
      </c>
      <c r="V101" s="1077">
        <v>0</v>
      </c>
      <c r="W101" s="3440">
        <v>0</v>
      </c>
      <c r="X101" s="3334">
        <v>0</v>
      </c>
      <c r="Y101" s="1077">
        <v>0</v>
      </c>
      <c r="Z101" s="5244">
        <v>0</v>
      </c>
      <c r="AA101" s="5244">
        <v>0</v>
      </c>
      <c r="AB101" s="5244">
        <v>0</v>
      </c>
      <c r="AC101" s="5244">
        <v>0</v>
      </c>
      <c r="AD101" s="5244">
        <v>0</v>
      </c>
      <c r="AE101" s="2493">
        <v>0</v>
      </c>
      <c r="AF101" s="5276">
        <v>0</v>
      </c>
      <c r="AG101" s="106">
        <v>0</v>
      </c>
      <c r="AH101" s="5245">
        <v>0</v>
      </c>
      <c r="AI101" s="4567">
        <v>0</v>
      </c>
    </row>
    <row r="102" spans="1:35" x14ac:dyDescent="0.25">
      <c r="A102" s="3475" t="s">
        <v>2144</v>
      </c>
      <c r="B102" s="3967">
        <f t="shared" si="15"/>
        <v>0</v>
      </c>
      <c r="C102" s="1089">
        <v>0</v>
      </c>
      <c r="D102" s="1090">
        <v>0</v>
      </c>
      <c r="E102" s="1090">
        <v>0</v>
      </c>
      <c r="F102" s="3967">
        <f t="shared" si="13"/>
        <v>0</v>
      </c>
      <c r="G102" s="1089">
        <v>0</v>
      </c>
      <c r="H102" s="1090">
        <v>0</v>
      </c>
      <c r="I102" s="1090">
        <v>0</v>
      </c>
      <c r="J102" s="3967">
        <f t="shared" si="16"/>
        <v>0</v>
      </c>
      <c r="K102" s="1089">
        <v>0</v>
      </c>
      <c r="L102" s="1090">
        <v>0</v>
      </c>
      <c r="M102" s="1098">
        <v>0</v>
      </c>
      <c r="N102" s="3967">
        <f t="shared" si="14"/>
        <v>0</v>
      </c>
      <c r="O102" s="3237">
        <v>0</v>
      </c>
      <c r="P102" s="3440">
        <v>0</v>
      </c>
      <c r="Q102" s="3334">
        <v>0</v>
      </c>
      <c r="R102" s="1077">
        <v>0</v>
      </c>
      <c r="S102" s="1089">
        <v>0</v>
      </c>
      <c r="T102" s="1077">
        <v>0</v>
      </c>
      <c r="U102" s="3237">
        <v>0</v>
      </c>
      <c r="V102" s="1077">
        <v>0</v>
      </c>
      <c r="W102" s="3440">
        <v>0</v>
      </c>
      <c r="X102" s="3334">
        <v>0</v>
      </c>
      <c r="Y102" s="1077">
        <v>0</v>
      </c>
      <c r="Z102" s="5244">
        <v>0</v>
      </c>
      <c r="AA102" s="5244">
        <v>0</v>
      </c>
      <c r="AB102" s="5244">
        <v>0</v>
      </c>
      <c r="AC102" s="5244">
        <v>0</v>
      </c>
      <c r="AD102" s="5244">
        <v>0</v>
      </c>
      <c r="AE102" s="2493">
        <v>0</v>
      </c>
      <c r="AF102" s="5276">
        <v>0</v>
      </c>
      <c r="AG102" s="106">
        <v>0</v>
      </c>
      <c r="AH102" s="5245">
        <v>0</v>
      </c>
      <c r="AI102" s="4567">
        <v>0</v>
      </c>
    </row>
    <row r="103" spans="1:35" x14ac:dyDescent="0.25">
      <c r="A103" s="3475" t="s">
        <v>230</v>
      </c>
      <c r="B103" s="3967">
        <f t="shared" si="15"/>
        <v>0</v>
      </c>
      <c r="C103" s="1089">
        <v>0</v>
      </c>
      <c r="D103" s="1090">
        <v>0</v>
      </c>
      <c r="E103" s="1090">
        <v>0</v>
      </c>
      <c r="F103" s="3967">
        <f t="shared" si="13"/>
        <v>0</v>
      </c>
      <c r="G103" s="1089">
        <v>0</v>
      </c>
      <c r="H103" s="1090">
        <v>0</v>
      </c>
      <c r="I103" s="1090">
        <v>0</v>
      </c>
      <c r="J103" s="3967">
        <f t="shared" si="16"/>
        <v>0</v>
      </c>
      <c r="K103" s="1089">
        <v>0</v>
      </c>
      <c r="L103" s="1090">
        <v>0</v>
      </c>
      <c r="M103" s="1098">
        <v>0</v>
      </c>
      <c r="N103" s="3967">
        <f t="shared" si="14"/>
        <v>0</v>
      </c>
      <c r="O103" s="3237">
        <v>0</v>
      </c>
      <c r="P103" s="3440">
        <v>0</v>
      </c>
      <c r="Q103" s="3334">
        <v>0</v>
      </c>
      <c r="R103" s="1077">
        <v>0</v>
      </c>
      <c r="S103" s="1089">
        <v>0</v>
      </c>
      <c r="T103" s="1077">
        <v>0</v>
      </c>
      <c r="U103" s="3237">
        <v>0</v>
      </c>
      <c r="V103" s="1077">
        <v>0</v>
      </c>
      <c r="W103" s="3440">
        <v>0</v>
      </c>
      <c r="X103" s="3334">
        <v>0</v>
      </c>
      <c r="Y103" s="1077">
        <v>0</v>
      </c>
      <c r="Z103" s="5244">
        <v>0</v>
      </c>
      <c r="AA103" s="5244">
        <v>0</v>
      </c>
      <c r="AB103" s="5244">
        <v>0</v>
      </c>
      <c r="AC103" s="5244">
        <v>0</v>
      </c>
      <c r="AD103" s="5244">
        <v>0</v>
      </c>
      <c r="AE103" s="2493">
        <v>1</v>
      </c>
      <c r="AF103" s="5276">
        <v>0</v>
      </c>
      <c r="AG103" s="106">
        <v>0</v>
      </c>
      <c r="AH103" s="5245">
        <v>0</v>
      </c>
      <c r="AI103" s="4567">
        <v>0</v>
      </c>
    </row>
    <row r="104" spans="1:35" x14ac:dyDescent="0.25">
      <c r="A104" s="3475" t="s">
        <v>2145</v>
      </c>
      <c r="B104" s="4030">
        <f t="shared" si="15"/>
        <v>0</v>
      </c>
      <c r="C104" s="131">
        <v>0</v>
      </c>
      <c r="D104" s="132">
        <v>0</v>
      </c>
      <c r="E104" s="132">
        <v>0</v>
      </c>
      <c r="F104" s="4030">
        <f t="shared" si="13"/>
        <v>0</v>
      </c>
      <c r="G104" s="131">
        <v>0</v>
      </c>
      <c r="H104" s="132">
        <v>0</v>
      </c>
      <c r="I104" s="132">
        <v>0</v>
      </c>
      <c r="J104" s="4030">
        <f t="shared" si="16"/>
        <v>0</v>
      </c>
      <c r="K104" s="131">
        <v>0</v>
      </c>
      <c r="L104" s="132">
        <v>0</v>
      </c>
      <c r="M104" s="1520">
        <v>0</v>
      </c>
      <c r="N104" s="3967">
        <f t="shared" si="14"/>
        <v>0</v>
      </c>
      <c r="O104" s="4568">
        <v>0</v>
      </c>
      <c r="P104" s="2491">
        <v>0</v>
      </c>
      <c r="Q104" s="3334">
        <v>0</v>
      </c>
      <c r="R104" s="1077">
        <v>0</v>
      </c>
      <c r="S104" s="1089">
        <v>0</v>
      </c>
      <c r="T104" s="1077">
        <v>0</v>
      </c>
      <c r="U104" s="3237">
        <v>0</v>
      </c>
      <c r="V104" s="1077">
        <v>0</v>
      </c>
      <c r="W104" s="3440">
        <v>0</v>
      </c>
      <c r="X104" s="3334">
        <v>0</v>
      </c>
      <c r="Y104" s="1077">
        <v>0</v>
      </c>
      <c r="Z104" s="5244">
        <v>0</v>
      </c>
      <c r="AA104" s="5244">
        <v>0</v>
      </c>
      <c r="AB104" s="5244">
        <v>0</v>
      </c>
      <c r="AC104" s="5244">
        <v>0</v>
      </c>
      <c r="AD104" s="5244">
        <v>0</v>
      </c>
      <c r="AE104" s="2493">
        <v>0</v>
      </c>
      <c r="AF104" s="5276">
        <v>0</v>
      </c>
      <c r="AG104" s="106">
        <v>0</v>
      </c>
      <c r="AH104" s="5245">
        <v>0</v>
      </c>
      <c r="AI104" s="4567">
        <v>0</v>
      </c>
    </row>
    <row r="105" spans="1:35" x14ac:dyDescent="0.25">
      <c r="A105" s="3475" t="s">
        <v>2146</v>
      </c>
      <c r="B105" s="3967">
        <f t="shared" si="15"/>
        <v>0</v>
      </c>
      <c r="C105" s="1089">
        <v>0</v>
      </c>
      <c r="D105" s="1090">
        <v>0</v>
      </c>
      <c r="E105" s="1090">
        <v>0</v>
      </c>
      <c r="F105" s="3967">
        <f t="shared" si="13"/>
        <v>0</v>
      </c>
      <c r="G105" s="1089">
        <v>0</v>
      </c>
      <c r="H105" s="1090">
        <v>0</v>
      </c>
      <c r="I105" s="1090">
        <v>0</v>
      </c>
      <c r="J105" s="3967">
        <f t="shared" si="16"/>
        <v>0</v>
      </c>
      <c r="K105" s="1089">
        <v>0</v>
      </c>
      <c r="L105" s="1090">
        <v>0</v>
      </c>
      <c r="M105" s="1098">
        <v>0</v>
      </c>
      <c r="N105" s="3967">
        <f t="shared" si="14"/>
        <v>0</v>
      </c>
      <c r="O105" s="3237">
        <v>0</v>
      </c>
      <c r="P105" s="3440">
        <v>0</v>
      </c>
      <c r="Q105" s="3334">
        <v>0</v>
      </c>
      <c r="R105" s="1077">
        <v>0</v>
      </c>
      <c r="S105" s="1089">
        <v>0</v>
      </c>
      <c r="T105" s="1077">
        <v>0</v>
      </c>
      <c r="U105" s="3237">
        <v>0</v>
      </c>
      <c r="V105" s="1077">
        <v>0</v>
      </c>
      <c r="W105" s="3440">
        <v>0</v>
      </c>
      <c r="X105" s="3334">
        <v>0</v>
      </c>
      <c r="Y105" s="1077">
        <v>0</v>
      </c>
      <c r="Z105" s="5244">
        <v>0</v>
      </c>
      <c r="AA105" s="5244">
        <v>0</v>
      </c>
      <c r="AB105" s="5244">
        <v>0</v>
      </c>
      <c r="AC105" s="5244">
        <v>0</v>
      </c>
      <c r="AD105" s="5244">
        <v>0</v>
      </c>
      <c r="AE105" s="2493">
        <v>0</v>
      </c>
      <c r="AF105" s="5276">
        <v>0</v>
      </c>
      <c r="AG105" s="106">
        <v>0</v>
      </c>
      <c r="AH105" s="5245">
        <v>0</v>
      </c>
      <c r="AI105" s="4567">
        <v>0</v>
      </c>
    </row>
    <row r="106" spans="1:35" x14ac:dyDescent="0.25">
      <c r="A106" s="3475" t="s">
        <v>2188</v>
      </c>
      <c r="B106" s="3967">
        <f t="shared" si="15"/>
        <v>0</v>
      </c>
      <c r="C106" s="1089">
        <v>0</v>
      </c>
      <c r="D106" s="1090">
        <v>0</v>
      </c>
      <c r="E106" s="1090">
        <v>0</v>
      </c>
      <c r="F106" s="3967">
        <f t="shared" si="13"/>
        <v>0</v>
      </c>
      <c r="G106" s="1089">
        <v>0</v>
      </c>
      <c r="H106" s="1090">
        <v>0</v>
      </c>
      <c r="I106" s="1090">
        <v>0</v>
      </c>
      <c r="J106" s="3967">
        <f t="shared" si="16"/>
        <v>0</v>
      </c>
      <c r="K106" s="1089">
        <v>0</v>
      </c>
      <c r="L106" s="1090">
        <v>0</v>
      </c>
      <c r="M106" s="1098">
        <v>0</v>
      </c>
      <c r="N106" s="3967">
        <f t="shared" si="14"/>
        <v>0</v>
      </c>
      <c r="O106" s="3237">
        <v>0</v>
      </c>
      <c r="P106" s="3440">
        <v>0</v>
      </c>
      <c r="Q106" s="3334">
        <v>0</v>
      </c>
      <c r="R106" s="1077">
        <v>0</v>
      </c>
      <c r="S106" s="1089">
        <v>0</v>
      </c>
      <c r="T106" s="1077">
        <v>0</v>
      </c>
      <c r="U106" s="3237">
        <v>0</v>
      </c>
      <c r="V106" s="1077">
        <v>0</v>
      </c>
      <c r="W106" s="3440">
        <v>0</v>
      </c>
      <c r="X106" s="3334">
        <v>0</v>
      </c>
      <c r="Y106" s="1077">
        <v>0</v>
      </c>
      <c r="Z106" s="5244">
        <v>0</v>
      </c>
      <c r="AA106" s="5244">
        <v>0</v>
      </c>
      <c r="AB106" s="5244">
        <v>0</v>
      </c>
      <c r="AC106" s="5244">
        <v>0</v>
      </c>
      <c r="AD106" s="5244">
        <v>0</v>
      </c>
      <c r="AE106" s="2493">
        <v>0</v>
      </c>
      <c r="AF106" s="5276">
        <v>0</v>
      </c>
      <c r="AG106" s="106">
        <v>0</v>
      </c>
      <c r="AH106" s="5245">
        <v>0</v>
      </c>
      <c r="AI106" s="4567">
        <v>0</v>
      </c>
    </row>
    <row r="107" spans="1:35" x14ac:dyDescent="0.25">
      <c r="A107" s="3475" t="s">
        <v>2148</v>
      </c>
      <c r="B107" s="3967">
        <f t="shared" si="15"/>
        <v>0</v>
      </c>
      <c r="C107" s="1089">
        <v>0</v>
      </c>
      <c r="D107" s="1090">
        <v>0</v>
      </c>
      <c r="E107" s="1090">
        <v>0</v>
      </c>
      <c r="F107" s="3967">
        <f t="shared" si="13"/>
        <v>0</v>
      </c>
      <c r="G107" s="1089">
        <v>0</v>
      </c>
      <c r="H107" s="1090">
        <v>0</v>
      </c>
      <c r="I107" s="1090">
        <v>0</v>
      </c>
      <c r="J107" s="3967">
        <f t="shared" si="16"/>
        <v>0</v>
      </c>
      <c r="K107" s="1089">
        <v>0</v>
      </c>
      <c r="L107" s="1090">
        <v>0</v>
      </c>
      <c r="M107" s="1098">
        <v>0</v>
      </c>
      <c r="N107" s="3967">
        <f t="shared" si="14"/>
        <v>0</v>
      </c>
      <c r="O107" s="3237">
        <v>0</v>
      </c>
      <c r="P107" s="3440">
        <v>0</v>
      </c>
      <c r="Q107" s="3334">
        <v>0</v>
      </c>
      <c r="R107" s="1077">
        <v>0</v>
      </c>
      <c r="S107" s="1089">
        <v>0</v>
      </c>
      <c r="T107" s="1077">
        <v>0</v>
      </c>
      <c r="U107" s="3237">
        <v>0</v>
      </c>
      <c r="V107" s="1077">
        <v>0</v>
      </c>
      <c r="W107" s="3440">
        <v>0</v>
      </c>
      <c r="X107" s="3334">
        <v>0</v>
      </c>
      <c r="Y107" s="1077">
        <v>0</v>
      </c>
      <c r="Z107" s="5244">
        <v>0</v>
      </c>
      <c r="AA107" s="5244">
        <v>0</v>
      </c>
      <c r="AB107" s="5244">
        <v>0</v>
      </c>
      <c r="AC107" s="5244">
        <v>0</v>
      </c>
      <c r="AD107" s="5244">
        <v>0</v>
      </c>
      <c r="AE107" s="2493">
        <v>0</v>
      </c>
      <c r="AF107" s="5276">
        <v>0</v>
      </c>
      <c r="AG107" s="106">
        <v>0</v>
      </c>
      <c r="AH107" s="5245">
        <v>0</v>
      </c>
      <c r="AI107" s="4567">
        <v>0</v>
      </c>
    </row>
    <row r="108" spans="1:35" x14ac:dyDescent="0.25">
      <c r="A108" s="3475" t="s">
        <v>231</v>
      </c>
      <c r="B108" s="1751">
        <f t="shared" si="15"/>
        <v>0</v>
      </c>
      <c r="C108" s="106">
        <v>0</v>
      </c>
      <c r="D108" s="5245">
        <v>0</v>
      </c>
      <c r="E108" s="5245">
        <v>0</v>
      </c>
      <c r="F108" s="1751">
        <f t="shared" si="13"/>
        <v>0</v>
      </c>
      <c r="G108" s="106">
        <v>0</v>
      </c>
      <c r="H108" s="5245">
        <v>0</v>
      </c>
      <c r="I108" s="5245">
        <v>0</v>
      </c>
      <c r="J108" s="1751">
        <f t="shared" si="16"/>
        <v>0</v>
      </c>
      <c r="K108" s="106">
        <v>0</v>
      </c>
      <c r="L108" s="5245">
        <v>0</v>
      </c>
      <c r="M108" s="4958">
        <v>0</v>
      </c>
      <c r="N108" s="3967">
        <f t="shared" si="14"/>
        <v>0</v>
      </c>
      <c r="O108" s="591">
        <v>0</v>
      </c>
      <c r="P108" s="135">
        <v>0</v>
      </c>
      <c r="Q108" s="3334">
        <v>0</v>
      </c>
      <c r="R108" s="1077">
        <v>0</v>
      </c>
      <c r="S108" s="1089">
        <v>0</v>
      </c>
      <c r="T108" s="1077">
        <v>0</v>
      </c>
      <c r="U108" s="3237">
        <v>0</v>
      </c>
      <c r="V108" s="1077">
        <v>0</v>
      </c>
      <c r="W108" s="3440">
        <v>0</v>
      </c>
      <c r="X108" s="3334">
        <v>0</v>
      </c>
      <c r="Y108" s="1077">
        <v>0</v>
      </c>
      <c r="Z108" s="5244">
        <v>0</v>
      </c>
      <c r="AA108" s="5244">
        <v>0</v>
      </c>
      <c r="AB108" s="5244">
        <v>0</v>
      </c>
      <c r="AC108" s="5244">
        <v>0</v>
      </c>
      <c r="AD108" s="5244">
        <v>0</v>
      </c>
      <c r="AE108" s="2493">
        <v>1</v>
      </c>
      <c r="AF108" s="5276">
        <v>0</v>
      </c>
      <c r="AG108" s="106">
        <v>0</v>
      </c>
      <c r="AH108" s="5245">
        <v>0</v>
      </c>
      <c r="AI108" s="4567">
        <v>0</v>
      </c>
    </row>
    <row r="109" spans="1:35" x14ac:dyDescent="0.25">
      <c r="A109" s="3475" t="s">
        <v>2149</v>
      </c>
      <c r="B109" s="4030">
        <f t="shared" si="15"/>
        <v>0</v>
      </c>
      <c r="C109" s="131">
        <v>0</v>
      </c>
      <c r="D109" s="132">
        <v>0</v>
      </c>
      <c r="E109" s="132">
        <v>0</v>
      </c>
      <c r="F109" s="4030">
        <f t="shared" si="13"/>
        <v>0</v>
      </c>
      <c r="G109" s="131">
        <v>0</v>
      </c>
      <c r="H109" s="132">
        <v>0</v>
      </c>
      <c r="I109" s="132">
        <v>0</v>
      </c>
      <c r="J109" s="4030">
        <f t="shared" si="16"/>
        <v>0</v>
      </c>
      <c r="K109" s="131">
        <v>0</v>
      </c>
      <c r="L109" s="132">
        <v>0</v>
      </c>
      <c r="M109" s="1520">
        <v>0</v>
      </c>
      <c r="N109" s="3967">
        <f t="shared" si="14"/>
        <v>0</v>
      </c>
      <c r="O109" s="4568">
        <v>0</v>
      </c>
      <c r="P109" s="2491">
        <v>0</v>
      </c>
      <c r="Q109" s="3334">
        <v>0</v>
      </c>
      <c r="R109" s="1077">
        <v>0</v>
      </c>
      <c r="S109" s="1089">
        <v>0</v>
      </c>
      <c r="T109" s="1077">
        <v>0</v>
      </c>
      <c r="U109" s="3237">
        <v>0</v>
      </c>
      <c r="V109" s="1077">
        <v>0</v>
      </c>
      <c r="W109" s="3171">
        <v>0</v>
      </c>
      <c r="X109" s="3334">
        <v>0</v>
      </c>
      <c r="Y109" s="1077">
        <v>0</v>
      </c>
      <c r="Z109" s="5244">
        <v>0</v>
      </c>
      <c r="AA109" s="5244">
        <v>0</v>
      </c>
      <c r="AB109" s="5244">
        <v>0</v>
      </c>
      <c r="AC109" s="5244">
        <v>0</v>
      </c>
      <c r="AD109" s="5244">
        <v>0</v>
      </c>
      <c r="AE109" s="2493">
        <v>0</v>
      </c>
      <c r="AF109" s="5276">
        <v>4</v>
      </c>
      <c r="AG109" s="106">
        <v>0</v>
      </c>
      <c r="AH109" s="5245">
        <v>0</v>
      </c>
      <c r="AI109" s="4567">
        <v>0</v>
      </c>
    </row>
    <row r="110" spans="1:35" x14ac:dyDescent="0.25">
      <c r="A110" s="112" t="s">
        <v>2150</v>
      </c>
      <c r="B110" s="3967">
        <f t="shared" si="15"/>
        <v>0</v>
      </c>
      <c r="C110" s="1089">
        <v>0</v>
      </c>
      <c r="D110" s="1090">
        <v>0</v>
      </c>
      <c r="E110" s="1090">
        <v>0</v>
      </c>
      <c r="F110" s="3967">
        <f t="shared" si="13"/>
        <v>0</v>
      </c>
      <c r="G110" s="1089">
        <v>0</v>
      </c>
      <c r="H110" s="1090">
        <v>0</v>
      </c>
      <c r="I110" s="1090">
        <v>0</v>
      </c>
      <c r="J110" s="3967">
        <f t="shared" si="16"/>
        <v>0</v>
      </c>
      <c r="K110" s="1089">
        <v>0</v>
      </c>
      <c r="L110" s="1090">
        <v>0</v>
      </c>
      <c r="M110" s="1098">
        <v>0</v>
      </c>
      <c r="N110" s="3967">
        <f t="shared" si="14"/>
        <v>0</v>
      </c>
      <c r="O110" s="3237">
        <v>0</v>
      </c>
      <c r="P110" s="3440">
        <v>0</v>
      </c>
      <c r="Q110" s="3334">
        <v>0</v>
      </c>
      <c r="R110" s="1077">
        <v>0</v>
      </c>
      <c r="S110" s="1089">
        <v>0</v>
      </c>
      <c r="T110" s="1077">
        <v>0</v>
      </c>
      <c r="U110" s="3237">
        <v>0</v>
      </c>
      <c r="V110" s="1077">
        <v>0</v>
      </c>
      <c r="W110" s="3440">
        <v>0</v>
      </c>
      <c r="X110" s="3334">
        <v>0</v>
      </c>
      <c r="Y110" s="1077">
        <v>0</v>
      </c>
      <c r="Z110" s="5244">
        <v>0</v>
      </c>
      <c r="AA110" s="5244">
        <v>0</v>
      </c>
      <c r="AB110" s="5244">
        <v>0</v>
      </c>
      <c r="AC110" s="5244">
        <v>0</v>
      </c>
      <c r="AD110" s="5244">
        <v>0</v>
      </c>
      <c r="AE110" s="2493">
        <v>0</v>
      </c>
      <c r="AF110" s="5276">
        <v>0</v>
      </c>
      <c r="AG110" s="106">
        <v>0</v>
      </c>
      <c r="AH110" s="5245">
        <v>0</v>
      </c>
      <c r="AI110" s="4567">
        <v>0</v>
      </c>
    </row>
    <row r="111" spans="1:35" x14ac:dyDescent="0.25">
      <c r="A111" s="3718" t="s">
        <v>251</v>
      </c>
      <c r="B111" s="4030">
        <f t="shared" si="15"/>
        <v>0</v>
      </c>
      <c r="C111" s="131">
        <v>0</v>
      </c>
      <c r="D111" s="132">
        <v>0</v>
      </c>
      <c r="E111" s="132">
        <v>0</v>
      </c>
      <c r="F111" s="4030">
        <f t="shared" si="13"/>
        <v>0</v>
      </c>
      <c r="G111" s="131">
        <v>0</v>
      </c>
      <c r="H111" s="132">
        <v>0</v>
      </c>
      <c r="I111" s="132">
        <v>0</v>
      </c>
      <c r="J111" s="4030">
        <f t="shared" si="16"/>
        <v>0</v>
      </c>
      <c r="K111" s="131">
        <v>0</v>
      </c>
      <c r="L111" s="132">
        <v>0</v>
      </c>
      <c r="M111" s="1520">
        <v>0</v>
      </c>
      <c r="N111" s="3967">
        <f t="shared" si="14"/>
        <v>0</v>
      </c>
      <c r="O111" s="4568">
        <v>0</v>
      </c>
      <c r="P111" s="2491">
        <v>0</v>
      </c>
      <c r="Q111" s="3334">
        <v>0</v>
      </c>
      <c r="R111" s="1077">
        <v>0</v>
      </c>
      <c r="S111" s="1089">
        <v>0</v>
      </c>
      <c r="T111" s="1077">
        <v>0</v>
      </c>
      <c r="U111" s="3237">
        <v>0</v>
      </c>
      <c r="V111" s="1077">
        <v>0</v>
      </c>
      <c r="W111" s="3440">
        <v>0</v>
      </c>
      <c r="X111" s="3334">
        <v>0</v>
      </c>
      <c r="Y111" s="1077">
        <v>0</v>
      </c>
      <c r="Z111" s="5244">
        <v>0</v>
      </c>
      <c r="AA111" s="5244">
        <v>0</v>
      </c>
      <c r="AB111" s="5244">
        <v>0</v>
      </c>
      <c r="AC111" s="5244">
        <v>0</v>
      </c>
      <c r="AD111" s="5244">
        <v>0</v>
      </c>
      <c r="AE111" s="2493">
        <v>0</v>
      </c>
      <c r="AF111" s="5276">
        <v>0</v>
      </c>
      <c r="AG111" s="106">
        <v>0</v>
      </c>
      <c r="AH111" s="5245">
        <v>0</v>
      </c>
      <c r="AI111" s="4567">
        <v>0</v>
      </c>
    </row>
    <row r="112" spans="1:35" x14ac:dyDescent="0.25">
      <c r="A112" s="3475" t="s">
        <v>2151</v>
      </c>
      <c r="B112" s="3967">
        <f t="shared" si="15"/>
        <v>0</v>
      </c>
      <c r="C112" s="1089">
        <v>0</v>
      </c>
      <c r="D112" s="1090">
        <v>0</v>
      </c>
      <c r="E112" s="1090">
        <v>0</v>
      </c>
      <c r="F112" s="3967">
        <f t="shared" si="13"/>
        <v>0</v>
      </c>
      <c r="G112" s="1089">
        <v>0</v>
      </c>
      <c r="H112" s="1090">
        <v>0</v>
      </c>
      <c r="I112" s="1090">
        <v>0</v>
      </c>
      <c r="J112" s="3967">
        <f t="shared" si="16"/>
        <v>0</v>
      </c>
      <c r="K112" s="1089">
        <v>0</v>
      </c>
      <c r="L112" s="1090">
        <v>0</v>
      </c>
      <c r="M112" s="1098">
        <v>0</v>
      </c>
      <c r="N112" s="3967">
        <f t="shared" si="14"/>
        <v>0</v>
      </c>
      <c r="O112" s="3237">
        <v>0</v>
      </c>
      <c r="P112" s="3440">
        <v>0</v>
      </c>
      <c r="Q112" s="3334">
        <v>0</v>
      </c>
      <c r="R112" s="1077">
        <v>0</v>
      </c>
      <c r="S112" s="1089">
        <v>0</v>
      </c>
      <c r="T112" s="1077">
        <v>0</v>
      </c>
      <c r="U112" s="3237">
        <v>0</v>
      </c>
      <c r="V112" s="1077">
        <v>0</v>
      </c>
      <c r="W112" s="3440">
        <v>0</v>
      </c>
      <c r="X112" s="3334">
        <v>0</v>
      </c>
      <c r="Y112" s="1077">
        <v>0</v>
      </c>
      <c r="Z112" s="5244">
        <v>0</v>
      </c>
      <c r="AA112" s="5244">
        <v>0</v>
      </c>
      <c r="AB112" s="5244">
        <v>0</v>
      </c>
      <c r="AC112" s="5244">
        <v>0</v>
      </c>
      <c r="AD112" s="5244">
        <v>0</v>
      </c>
      <c r="AE112" s="2493">
        <v>0</v>
      </c>
      <c r="AF112" s="5276">
        <v>0</v>
      </c>
      <c r="AG112" s="106">
        <v>0</v>
      </c>
      <c r="AH112" s="5245">
        <v>0</v>
      </c>
      <c r="AI112" s="4567">
        <v>0</v>
      </c>
    </row>
    <row r="113" spans="1:35" x14ac:dyDescent="0.25">
      <c r="A113" s="3475" t="s">
        <v>2152</v>
      </c>
      <c r="B113" s="3967">
        <f t="shared" si="15"/>
        <v>0</v>
      </c>
      <c r="C113" s="1089">
        <v>0</v>
      </c>
      <c r="D113" s="1090">
        <v>0</v>
      </c>
      <c r="E113" s="1090">
        <v>0</v>
      </c>
      <c r="F113" s="3967">
        <f t="shared" si="13"/>
        <v>0</v>
      </c>
      <c r="G113" s="1089">
        <v>0</v>
      </c>
      <c r="H113" s="1090">
        <v>0</v>
      </c>
      <c r="I113" s="1090">
        <v>0</v>
      </c>
      <c r="J113" s="3967">
        <f t="shared" si="16"/>
        <v>0</v>
      </c>
      <c r="K113" s="1089">
        <v>0</v>
      </c>
      <c r="L113" s="1090">
        <v>0</v>
      </c>
      <c r="M113" s="1098">
        <v>0</v>
      </c>
      <c r="N113" s="3967">
        <f t="shared" si="14"/>
        <v>0</v>
      </c>
      <c r="O113" s="3237">
        <v>0</v>
      </c>
      <c r="P113" s="3440">
        <v>0</v>
      </c>
      <c r="Q113" s="3334">
        <v>0</v>
      </c>
      <c r="R113" s="1077">
        <v>0</v>
      </c>
      <c r="S113" s="1089">
        <v>0</v>
      </c>
      <c r="T113" s="1077">
        <v>0</v>
      </c>
      <c r="U113" s="3237">
        <v>0</v>
      </c>
      <c r="V113" s="1077">
        <v>0</v>
      </c>
      <c r="W113" s="3440">
        <v>0</v>
      </c>
      <c r="X113" s="3334">
        <v>0</v>
      </c>
      <c r="Y113" s="1077">
        <v>0</v>
      </c>
      <c r="Z113" s="5244">
        <v>0</v>
      </c>
      <c r="AA113" s="5244">
        <v>0</v>
      </c>
      <c r="AB113" s="5244">
        <v>0</v>
      </c>
      <c r="AC113" s="5244">
        <v>0</v>
      </c>
      <c r="AD113" s="5244">
        <v>0</v>
      </c>
      <c r="AE113" s="2493">
        <v>0</v>
      </c>
      <c r="AF113" s="5276">
        <v>0</v>
      </c>
      <c r="AG113" s="106">
        <v>0</v>
      </c>
      <c r="AH113" s="5245">
        <v>0</v>
      </c>
      <c r="AI113" s="4567">
        <v>0</v>
      </c>
    </row>
    <row r="114" spans="1:35" x14ac:dyDescent="0.25">
      <c r="A114" s="3475" t="s">
        <v>2153</v>
      </c>
      <c r="B114" s="4030">
        <f t="shared" si="15"/>
        <v>0</v>
      </c>
      <c r="C114" s="131">
        <v>0</v>
      </c>
      <c r="D114" s="132">
        <v>0</v>
      </c>
      <c r="E114" s="132">
        <v>0</v>
      </c>
      <c r="F114" s="4030">
        <f t="shared" si="13"/>
        <v>0</v>
      </c>
      <c r="G114" s="131">
        <v>0</v>
      </c>
      <c r="H114" s="132">
        <v>0</v>
      </c>
      <c r="I114" s="132">
        <v>0</v>
      </c>
      <c r="J114" s="4030">
        <f t="shared" si="16"/>
        <v>0</v>
      </c>
      <c r="K114" s="131">
        <v>0</v>
      </c>
      <c r="L114" s="132">
        <v>0</v>
      </c>
      <c r="M114" s="1520">
        <v>0</v>
      </c>
      <c r="N114" s="3967">
        <f t="shared" si="14"/>
        <v>0</v>
      </c>
      <c r="O114" s="4568">
        <v>0</v>
      </c>
      <c r="P114" s="2491">
        <v>0</v>
      </c>
      <c r="Q114" s="3334">
        <v>0</v>
      </c>
      <c r="R114" s="1077">
        <v>0</v>
      </c>
      <c r="S114" s="1089">
        <v>0</v>
      </c>
      <c r="T114" s="1077">
        <v>0</v>
      </c>
      <c r="U114" s="3237">
        <v>0</v>
      </c>
      <c r="V114" s="1077">
        <v>0</v>
      </c>
      <c r="W114" s="3440">
        <v>0</v>
      </c>
      <c r="X114" s="3334">
        <v>0</v>
      </c>
      <c r="Y114" s="1077">
        <v>0</v>
      </c>
      <c r="Z114" s="5244">
        <v>0</v>
      </c>
      <c r="AA114" s="5244">
        <v>0</v>
      </c>
      <c r="AB114" s="5244">
        <v>0</v>
      </c>
      <c r="AC114" s="5244">
        <v>0</v>
      </c>
      <c r="AD114" s="5244">
        <v>0</v>
      </c>
      <c r="AE114" s="2493">
        <v>0</v>
      </c>
      <c r="AF114" s="5276">
        <v>0</v>
      </c>
      <c r="AG114" s="106">
        <v>0</v>
      </c>
      <c r="AH114" s="5245">
        <v>0</v>
      </c>
      <c r="AI114" s="4567">
        <v>0</v>
      </c>
    </row>
    <row r="115" spans="1:35" x14ac:dyDescent="0.25">
      <c r="A115" s="3475" t="s">
        <v>232</v>
      </c>
      <c r="B115" s="3967">
        <f t="shared" si="15"/>
        <v>0</v>
      </c>
      <c r="C115" s="1089">
        <v>0</v>
      </c>
      <c r="D115" s="1090">
        <v>0</v>
      </c>
      <c r="E115" s="1090">
        <v>0</v>
      </c>
      <c r="F115" s="3967">
        <f t="shared" si="13"/>
        <v>0</v>
      </c>
      <c r="G115" s="1089">
        <v>0</v>
      </c>
      <c r="H115" s="1090">
        <v>0</v>
      </c>
      <c r="I115" s="1090">
        <v>0</v>
      </c>
      <c r="J115" s="3967">
        <f t="shared" si="16"/>
        <v>0</v>
      </c>
      <c r="K115" s="1089">
        <v>0</v>
      </c>
      <c r="L115" s="1090">
        <v>0</v>
      </c>
      <c r="M115" s="1098">
        <v>0</v>
      </c>
      <c r="N115" s="3967">
        <f t="shared" si="14"/>
        <v>0</v>
      </c>
      <c r="O115" s="3237">
        <v>0</v>
      </c>
      <c r="P115" s="3440">
        <v>0</v>
      </c>
      <c r="Q115" s="3334">
        <v>0</v>
      </c>
      <c r="R115" s="1077">
        <v>0</v>
      </c>
      <c r="S115" s="1089">
        <v>0</v>
      </c>
      <c r="T115" s="1077">
        <v>0</v>
      </c>
      <c r="U115" s="3237">
        <v>0</v>
      </c>
      <c r="V115" s="1077">
        <v>0</v>
      </c>
      <c r="W115" s="3440">
        <v>0</v>
      </c>
      <c r="X115" s="3334">
        <v>0</v>
      </c>
      <c r="Y115" s="1077">
        <v>0</v>
      </c>
      <c r="Z115" s="5244">
        <v>0</v>
      </c>
      <c r="AA115" s="5244">
        <v>0</v>
      </c>
      <c r="AB115" s="5244">
        <v>0</v>
      </c>
      <c r="AC115" s="5244">
        <v>0</v>
      </c>
      <c r="AD115" s="5244">
        <v>0</v>
      </c>
      <c r="AE115" s="2493">
        <v>0</v>
      </c>
      <c r="AF115" s="5276">
        <v>0</v>
      </c>
      <c r="AG115" s="106">
        <v>0</v>
      </c>
      <c r="AH115" s="5245">
        <v>0</v>
      </c>
      <c r="AI115" s="4567">
        <v>0</v>
      </c>
    </row>
    <row r="116" spans="1:35" x14ac:dyDescent="0.25">
      <c r="A116" s="3475" t="s">
        <v>233</v>
      </c>
      <c r="B116" s="2494">
        <f t="shared" si="15"/>
        <v>0</v>
      </c>
      <c r="C116" s="90">
        <v>0</v>
      </c>
      <c r="D116" s="127">
        <v>0</v>
      </c>
      <c r="E116" s="127">
        <v>0</v>
      </c>
      <c r="F116" s="2494">
        <f t="shared" si="13"/>
        <v>0</v>
      </c>
      <c r="G116" s="90">
        <v>0</v>
      </c>
      <c r="H116" s="127">
        <v>0</v>
      </c>
      <c r="I116" s="127">
        <v>0</v>
      </c>
      <c r="J116" s="2494">
        <f t="shared" si="16"/>
        <v>0</v>
      </c>
      <c r="K116" s="90">
        <v>0</v>
      </c>
      <c r="L116" s="127">
        <v>0</v>
      </c>
      <c r="M116" s="128">
        <v>0</v>
      </c>
      <c r="N116" s="3967">
        <f t="shared" si="14"/>
        <v>0</v>
      </c>
      <c r="O116" s="129">
        <v>0</v>
      </c>
      <c r="P116" s="2056">
        <v>0</v>
      </c>
      <c r="Q116" s="3334">
        <v>0</v>
      </c>
      <c r="R116" s="1077">
        <v>0</v>
      </c>
      <c r="S116" s="1089">
        <v>0</v>
      </c>
      <c r="T116" s="1077">
        <v>0</v>
      </c>
      <c r="U116" s="3237">
        <v>0</v>
      </c>
      <c r="V116" s="1077">
        <v>0</v>
      </c>
      <c r="W116" s="3440">
        <v>0</v>
      </c>
      <c r="X116" s="3334">
        <v>0</v>
      </c>
      <c r="Y116" s="1077">
        <v>0</v>
      </c>
      <c r="Z116" s="3239">
        <v>0</v>
      </c>
      <c r="AA116" s="1077">
        <v>0</v>
      </c>
      <c r="AB116" s="5244">
        <v>0</v>
      </c>
      <c r="AC116" s="5244">
        <v>0</v>
      </c>
      <c r="AD116" s="5244">
        <v>0</v>
      </c>
      <c r="AE116" s="2493">
        <v>0</v>
      </c>
      <c r="AF116" s="5276">
        <v>0</v>
      </c>
      <c r="AG116" s="106">
        <v>0</v>
      </c>
      <c r="AH116" s="5245">
        <v>0</v>
      </c>
      <c r="AI116" s="4567">
        <v>0</v>
      </c>
    </row>
    <row r="117" spans="1:35" x14ac:dyDescent="0.25">
      <c r="A117" s="3475" t="s">
        <v>234</v>
      </c>
      <c r="B117" s="2494">
        <f t="shared" si="15"/>
        <v>0</v>
      </c>
      <c r="C117" s="90">
        <v>0</v>
      </c>
      <c r="D117" s="127">
        <v>0</v>
      </c>
      <c r="E117" s="127">
        <v>0</v>
      </c>
      <c r="F117" s="2494">
        <f t="shared" si="13"/>
        <v>0</v>
      </c>
      <c r="G117" s="90">
        <v>0</v>
      </c>
      <c r="H117" s="127">
        <v>0</v>
      </c>
      <c r="I117" s="127">
        <v>0</v>
      </c>
      <c r="J117" s="2494">
        <f t="shared" si="16"/>
        <v>0</v>
      </c>
      <c r="K117" s="90">
        <v>0</v>
      </c>
      <c r="L117" s="127">
        <v>0</v>
      </c>
      <c r="M117" s="128">
        <v>0</v>
      </c>
      <c r="N117" s="3967">
        <f t="shared" si="14"/>
        <v>0</v>
      </c>
      <c r="O117" s="129">
        <v>0</v>
      </c>
      <c r="P117" s="2056">
        <v>0</v>
      </c>
      <c r="Q117" s="3334">
        <v>0</v>
      </c>
      <c r="R117" s="1077">
        <v>0</v>
      </c>
      <c r="S117" s="1089">
        <v>0</v>
      </c>
      <c r="T117" s="1077">
        <v>0</v>
      </c>
      <c r="U117" s="3237">
        <v>0</v>
      </c>
      <c r="V117" s="1077">
        <v>0</v>
      </c>
      <c r="W117" s="3440">
        <v>0</v>
      </c>
      <c r="X117" s="3334">
        <v>0</v>
      </c>
      <c r="Y117" s="1077">
        <v>0</v>
      </c>
      <c r="Z117" s="3239">
        <v>0</v>
      </c>
      <c r="AA117" s="1077">
        <v>0</v>
      </c>
      <c r="AB117" s="5244">
        <v>0</v>
      </c>
      <c r="AC117" s="5244">
        <v>0</v>
      </c>
      <c r="AD117" s="5244">
        <v>0</v>
      </c>
      <c r="AE117" s="2493">
        <v>0</v>
      </c>
      <c r="AF117" s="5276">
        <v>0</v>
      </c>
      <c r="AG117" s="106">
        <v>0</v>
      </c>
      <c r="AH117" s="5245">
        <v>0</v>
      </c>
      <c r="AI117" s="4567">
        <v>0</v>
      </c>
    </row>
    <row r="118" spans="1:35" x14ac:dyDescent="0.25">
      <c r="A118" s="3475" t="s">
        <v>235</v>
      </c>
      <c r="B118" s="2494">
        <f t="shared" si="15"/>
        <v>0</v>
      </c>
      <c r="C118" s="90">
        <v>0</v>
      </c>
      <c r="D118" s="127">
        <v>0</v>
      </c>
      <c r="E118" s="127">
        <v>0</v>
      </c>
      <c r="F118" s="2494">
        <f t="shared" si="13"/>
        <v>0</v>
      </c>
      <c r="G118" s="90">
        <v>0</v>
      </c>
      <c r="H118" s="127">
        <v>0</v>
      </c>
      <c r="I118" s="127">
        <v>0</v>
      </c>
      <c r="J118" s="2494">
        <f t="shared" si="16"/>
        <v>0</v>
      </c>
      <c r="K118" s="90">
        <v>0</v>
      </c>
      <c r="L118" s="127">
        <v>0</v>
      </c>
      <c r="M118" s="128">
        <v>0</v>
      </c>
      <c r="N118" s="3967">
        <f t="shared" si="14"/>
        <v>0</v>
      </c>
      <c r="O118" s="129">
        <v>0</v>
      </c>
      <c r="P118" s="2056">
        <v>0</v>
      </c>
      <c r="Q118" s="3334">
        <v>0</v>
      </c>
      <c r="R118" s="1077">
        <v>0</v>
      </c>
      <c r="S118" s="1089">
        <v>0</v>
      </c>
      <c r="T118" s="1077">
        <v>0</v>
      </c>
      <c r="U118" s="3237">
        <v>0</v>
      </c>
      <c r="V118" s="1077">
        <v>0</v>
      </c>
      <c r="W118" s="3440">
        <v>0</v>
      </c>
      <c r="X118" s="3334">
        <v>0</v>
      </c>
      <c r="Y118" s="1077">
        <v>0</v>
      </c>
      <c r="Z118" s="3239">
        <v>0</v>
      </c>
      <c r="AA118" s="1077">
        <v>0</v>
      </c>
      <c r="AB118" s="5244">
        <v>0</v>
      </c>
      <c r="AC118" s="5244">
        <v>0</v>
      </c>
      <c r="AD118" s="5244">
        <v>0</v>
      </c>
      <c r="AE118" s="2493">
        <v>0</v>
      </c>
      <c r="AF118" s="5276">
        <v>0</v>
      </c>
      <c r="AG118" s="106">
        <v>0</v>
      </c>
      <c r="AH118" s="5245">
        <v>0</v>
      </c>
      <c r="AI118" s="4567">
        <v>0</v>
      </c>
    </row>
    <row r="119" spans="1:35" x14ac:dyDescent="0.25">
      <c r="A119" s="2028" t="s">
        <v>236</v>
      </c>
      <c r="B119" s="2494">
        <f t="shared" si="15"/>
        <v>0</v>
      </c>
      <c r="C119" s="90">
        <v>0</v>
      </c>
      <c r="D119" s="127">
        <v>0</v>
      </c>
      <c r="E119" s="127">
        <v>0</v>
      </c>
      <c r="F119" s="2494">
        <f t="shared" si="13"/>
        <v>0</v>
      </c>
      <c r="G119" s="90">
        <v>0</v>
      </c>
      <c r="H119" s="127">
        <v>0</v>
      </c>
      <c r="I119" s="127">
        <v>0</v>
      </c>
      <c r="J119" s="2494">
        <f t="shared" si="16"/>
        <v>0</v>
      </c>
      <c r="K119" s="90">
        <v>0</v>
      </c>
      <c r="L119" s="127">
        <v>0</v>
      </c>
      <c r="M119" s="128">
        <v>0</v>
      </c>
      <c r="N119" s="3967">
        <f t="shared" si="14"/>
        <v>0</v>
      </c>
      <c r="O119" s="129">
        <v>0</v>
      </c>
      <c r="P119" s="2056">
        <v>0</v>
      </c>
      <c r="Q119" s="3334">
        <v>0</v>
      </c>
      <c r="R119" s="1077">
        <v>0</v>
      </c>
      <c r="S119" s="1089">
        <v>0</v>
      </c>
      <c r="T119" s="1077">
        <v>0</v>
      </c>
      <c r="U119" s="3237">
        <v>0</v>
      </c>
      <c r="V119" s="1077">
        <v>0</v>
      </c>
      <c r="W119" s="3440">
        <v>0</v>
      </c>
      <c r="X119" s="3334">
        <v>0</v>
      </c>
      <c r="Y119" s="1077">
        <v>0</v>
      </c>
      <c r="Z119" s="3239">
        <v>0</v>
      </c>
      <c r="AA119" s="1077">
        <v>0</v>
      </c>
      <c r="AB119" s="5244">
        <v>0</v>
      </c>
      <c r="AC119" s="5244">
        <v>0</v>
      </c>
      <c r="AD119" s="5244">
        <v>0</v>
      </c>
      <c r="AE119" s="2493">
        <v>0</v>
      </c>
      <c r="AF119" s="5276">
        <v>0</v>
      </c>
      <c r="AG119" s="106">
        <v>0</v>
      </c>
      <c r="AH119" s="5245">
        <v>0</v>
      </c>
      <c r="AI119" s="4567">
        <v>0</v>
      </c>
    </row>
    <row r="120" spans="1:35" x14ac:dyDescent="0.25">
      <c r="A120" s="3718" t="s">
        <v>237</v>
      </c>
      <c r="B120" s="2494">
        <f t="shared" si="15"/>
        <v>0</v>
      </c>
      <c r="C120" s="90">
        <v>0</v>
      </c>
      <c r="D120" s="127">
        <v>0</v>
      </c>
      <c r="E120" s="127">
        <v>0</v>
      </c>
      <c r="F120" s="2494">
        <f t="shared" si="13"/>
        <v>0</v>
      </c>
      <c r="G120" s="90">
        <v>0</v>
      </c>
      <c r="H120" s="127">
        <v>0</v>
      </c>
      <c r="I120" s="127">
        <v>0</v>
      </c>
      <c r="J120" s="2494">
        <f t="shared" si="16"/>
        <v>0</v>
      </c>
      <c r="K120" s="90">
        <v>0</v>
      </c>
      <c r="L120" s="127">
        <v>0</v>
      </c>
      <c r="M120" s="128">
        <v>0</v>
      </c>
      <c r="N120" s="3967">
        <f t="shared" si="14"/>
        <v>0</v>
      </c>
      <c r="O120" s="129">
        <v>0</v>
      </c>
      <c r="P120" s="2056">
        <v>0</v>
      </c>
      <c r="Q120" s="3334">
        <v>0</v>
      </c>
      <c r="R120" s="1077">
        <v>0</v>
      </c>
      <c r="S120" s="1089">
        <v>0</v>
      </c>
      <c r="T120" s="1077">
        <v>0</v>
      </c>
      <c r="U120" s="3237">
        <v>0</v>
      </c>
      <c r="V120" s="1077">
        <v>0</v>
      </c>
      <c r="W120" s="3440">
        <v>0</v>
      </c>
      <c r="X120" s="3334">
        <v>0</v>
      </c>
      <c r="Y120" s="1077">
        <v>0</v>
      </c>
      <c r="Z120" s="3239">
        <v>0</v>
      </c>
      <c r="AA120" s="1077">
        <v>0</v>
      </c>
      <c r="AB120" s="5244">
        <v>0</v>
      </c>
      <c r="AC120" s="5244">
        <v>0</v>
      </c>
      <c r="AD120" s="5244">
        <v>0</v>
      </c>
      <c r="AE120" s="2493">
        <v>0</v>
      </c>
      <c r="AF120" s="5276">
        <v>0</v>
      </c>
      <c r="AG120" s="106">
        <v>0</v>
      </c>
      <c r="AH120" s="5245">
        <v>0</v>
      </c>
      <c r="AI120" s="4567">
        <v>0</v>
      </c>
    </row>
    <row r="121" spans="1:35" x14ac:dyDescent="0.25">
      <c r="A121" s="3718" t="s">
        <v>2154</v>
      </c>
      <c r="B121" s="2494">
        <f t="shared" si="15"/>
        <v>0</v>
      </c>
      <c r="C121" s="90">
        <v>0</v>
      </c>
      <c r="D121" s="127">
        <v>0</v>
      </c>
      <c r="E121" s="127">
        <v>0</v>
      </c>
      <c r="F121" s="2494">
        <f t="shared" si="13"/>
        <v>0</v>
      </c>
      <c r="G121" s="90">
        <v>0</v>
      </c>
      <c r="H121" s="127">
        <v>0</v>
      </c>
      <c r="I121" s="127">
        <v>0</v>
      </c>
      <c r="J121" s="2494">
        <f t="shared" si="16"/>
        <v>0</v>
      </c>
      <c r="K121" s="90">
        <v>0</v>
      </c>
      <c r="L121" s="127">
        <v>0</v>
      </c>
      <c r="M121" s="128">
        <v>0</v>
      </c>
      <c r="N121" s="3967">
        <f t="shared" si="14"/>
        <v>0</v>
      </c>
      <c r="O121" s="129">
        <v>0</v>
      </c>
      <c r="P121" s="2056">
        <v>0</v>
      </c>
      <c r="Q121" s="3334">
        <v>0</v>
      </c>
      <c r="R121" s="1077">
        <v>0</v>
      </c>
      <c r="S121" s="1089">
        <v>0</v>
      </c>
      <c r="T121" s="1077">
        <v>0</v>
      </c>
      <c r="U121" s="3237">
        <v>0</v>
      </c>
      <c r="V121" s="1077">
        <v>0</v>
      </c>
      <c r="W121" s="3440">
        <v>0</v>
      </c>
      <c r="X121" s="3334">
        <v>0</v>
      </c>
      <c r="Y121" s="1077">
        <v>0</v>
      </c>
      <c r="Z121" s="3239">
        <v>0</v>
      </c>
      <c r="AA121" s="1077">
        <v>0</v>
      </c>
      <c r="AB121" s="5244">
        <v>0</v>
      </c>
      <c r="AC121" s="5244">
        <v>0</v>
      </c>
      <c r="AD121" s="5244">
        <v>0</v>
      </c>
      <c r="AE121" s="2493">
        <v>0</v>
      </c>
      <c r="AF121" s="5276">
        <v>0</v>
      </c>
      <c r="AG121" s="106">
        <v>0</v>
      </c>
      <c r="AH121" s="5245">
        <v>0</v>
      </c>
      <c r="AI121" s="4567">
        <v>0</v>
      </c>
    </row>
    <row r="122" spans="1:35" x14ac:dyDescent="0.25">
      <c r="A122" s="3718" t="s">
        <v>2155</v>
      </c>
      <c r="B122" s="2494">
        <f t="shared" si="15"/>
        <v>0</v>
      </c>
      <c r="C122" s="90">
        <v>0</v>
      </c>
      <c r="D122" s="127">
        <v>0</v>
      </c>
      <c r="E122" s="127">
        <v>0</v>
      </c>
      <c r="F122" s="2494">
        <f t="shared" si="13"/>
        <v>0</v>
      </c>
      <c r="G122" s="90">
        <v>0</v>
      </c>
      <c r="H122" s="127">
        <v>0</v>
      </c>
      <c r="I122" s="127">
        <v>0</v>
      </c>
      <c r="J122" s="2494">
        <f t="shared" si="16"/>
        <v>0</v>
      </c>
      <c r="K122" s="90">
        <v>0</v>
      </c>
      <c r="L122" s="127">
        <v>0</v>
      </c>
      <c r="M122" s="128">
        <v>0</v>
      </c>
      <c r="N122" s="3967">
        <f t="shared" si="14"/>
        <v>0</v>
      </c>
      <c r="O122" s="129">
        <v>0</v>
      </c>
      <c r="P122" s="2056">
        <v>0</v>
      </c>
      <c r="Q122" s="3334">
        <v>0</v>
      </c>
      <c r="R122" s="1077">
        <v>0</v>
      </c>
      <c r="S122" s="1089">
        <v>0</v>
      </c>
      <c r="T122" s="1077">
        <v>0</v>
      </c>
      <c r="U122" s="3237">
        <v>0</v>
      </c>
      <c r="V122" s="1077">
        <v>0</v>
      </c>
      <c r="W122" s="3440">
        <v>0</v>
      </c>
      <c r="X122" s="3334">
        <v>0</v>
      </c>
      <c r="Y122" s="1077">
        <v>0</v>
      </c>
      <c r="Z122" s="3239">
        <v>0</v>
      </c>
      <c r="AA122" s="1077">
        <v>0</v>
      </c>
      <c r="AB122" s="5244">
        <v>0</v>
      </c>
      <c r="AC122" s="5244">
        <v>0</v>
      </c>
      <c r="AD122" s="5244">
        <v>0</v>
      </c>
      <c r="AE122" s="2493">
        <v>0</v>
      </c>
      <c r="AF122" s="5276">
        <v>0</v>
      </c>
      <c r="AG122" s="106">
        <v>0</v>
      </c>
      <c r="AH122" s="5245">
        <v>0</v>
      </c>
      <c r="AI122" s="4567">
        <v>0</v>
      </c>
    </row>
    <row r="123" spans="1:35" x14ac:dyDescent="0.25">
      <c r="A123" s="3475" t="s">
        <v>238</v>
      </c>
      <c r="B123" s="2494">
        <f t="shared" si="15"/>
        <v>0</v>
      </c>
      <c r="C123" s="90">
        <v>0</v>
      </c>
      <c r="D123" s="127">
        <v>0</v>
      </c>
      <c r="E123" s="127">
        <v>0</v>
      </c>
      <c r="F123" s="2494">
        <f t="shared" si="13"/>
        <v>0</v>
      </c>
      <c r="G123" s="90">
        <v>0</v>
      </c>
      <c r="H123" s="127">
        <v>0</v>
      </c>
      <c r="I123" s="127">
        <v>0</v>
      </c>
      <c r="J123" s="2494">
        <f t="shared" si="16"/>
        <v>0</v>
      </c>
      <c r="K123" s="90">
        <v>0</v>
      </c>
      <c r="L123" s="127">
        <v>0</v>
      </c>
      <c r="M123" s="128">
        <v>0</v>
      </c>
      <c r="N123" s="3967">
        <f t="shared" si="14"/>
        <v>0</v>
      </c>
      <c r="O123" s="129">
        <v>0</v>
      </c>
      <c r="P123" s="2056">
        <v>0</v>
      </c>
      <c r="Q123" s="3334">
        <v>0</v>
      </c>
      <c r="R123" s="1077">
        <v>0</v>
      </c>
      <c r="S123" s="1089">
        <v>0</v>
      </c>
      <c r="T123" s="1077">
        <v>0</v>
      </c>
      <c r="U123" s="3237">
        <v>0</v>
      </c>
      <c r="V123" s="1077">
        <v>0</v>
      </c>
      <c r="W123" s="3440">
        <v>0</v>
      </c>
      <c r="X123" s="3334">
        <v>0</v>
      </c>
      <c r="Y123" s="1077">
        <v>0</v>
      </c>
      <c r="Z123" s="3239">
        <v>0</v>
      </c>
      <c r="AA123" s="1077">
        <v>0</v>
      </c>
      <c r="AB123" s="5244">
        <v>0</v>
      </c>
      <c r="AC123" s="5244">
        <v>0</v>
      </c>
      <c r="AD123" s="5244">
        <v>0</v>
      </c>
      <c r="AE123" s="2493">
        <v>0</v>
      </c>
      <c r="AF123" s="5276">
        <v>4</v>
      </c>
      <c r="AG123" s="106">
        <v>0</v>
      </c>
      <c r="AH123" s="5245">
        <v>0</v>
      </c>
      <c r="AI123" s="4567">
        <v>0</v>
      </c>
    </row>
    <row r="124" spans="1:35" x14ac:dyDescent="0.25">
      <c r="A124" s="3475" t="s">
        <v>239</v>
      </c>
      <c r="B124" s="3967">
        <f t="shared" si="15"/>
        <v>0</v>
      </c>
      <c r="C124" s="1089">
        <v>0</v>
      </c>
      <c r="D124" s="1090">
        <v>0</v>
      </c>
      <c r="E124" s="1090">
        <v>0</v>
      </c>
      <c r="F124" s="3967">
        <f t="shared" si="13"/>
        <v>0</v>
      </c>
      <c r="G124" s="1089">
        <v>0</v>
      </c>
      <c r="H124" s="1090">
        <v>0</v>
      </c>
      <c r="I124" s="1090">
        <v>0</v>
      </c>
      <c r="J124" s="3967">
        <f t="shared" si="16"/>
        <v>0</v>
      </c>
      <c r="K124" s="1089">
        <v>0</v>
      </c>
      <c r="L124" s="1090">
        <v>0</v>
      </c>
      <c r="M124" s="1098">
        <v>0</v>
      </c>
      <c r="N124" s="3967">
        <f t="shared" si="14"/>
        <v>0</v>
      </c>
      <c r="O124" s="3237">
        <v>0</v>
      </c>
      <c r="P124" s="3440">
        <v>0</v>
      </c>
      <c r="Q124" s="3334">
        <v>0</v>
      </c>
      <c r="R124" s="1077">
        <v>0</v>
      </c>
      <c r="S124" s="1089">
        <v>0</v>
      </c>
      <c r="T124" s="1077">
        <v>0</v>
      </c>
      <c r="U124" s="3237">
        <v>0</v>
      </c>
      <c r="V124" s="1077">
        <v>0</v>
      </c>
      <c r="W124" s="3440">
        <v>0</v>
      </c>
      <c r="X124" s="3334">
        <v>0</v>
      </c>
      <c r="Y124" s="1077">
        <v>0</v>
      </c>
      <c r="Z124" s="3239">
        <v>0</v>
      </c>
      <c r="AA124" s="1077">
        <v>0</v>
      </c>
      <c r="AB124" s="5244">
        <v>0</v>
      </c>
      <c r="AC124" s="5244">
        <v>0</v>
      </c>
      <c r="AD124" s="5244">
        <v>0</v>
      </c>
      <c r="AE124" s="2493">
        <v>2</v>
      </c>
      <c r="AF124" s="5276">
        <v>3</v>
      </c>
      <c r="AG124" s="106">
        <v>0</v>
      </c>
      <c r="AH124" s="5245">
        <v>0</v>
      </c>
      <c r="AI124" s="4567">
        <v>0</v>
      </c>
    </row>
    <row r="125" spans="1:35" x14ac:dyDescent="0.25">
      <c r="A125" s="3475" t="s">
        <v>2156</v>
      </c>
      <c r="B125" s="3967">
        <f t="shared" si="15"/>
        <v>0</v>
      </c>
      <c r="C125" s="1089">
        <v>0</v>
      </c>
      <c r="D125" s="1090">
        <v>0</v>
      </c>
      <c r="E125" s="1090">
        <v>0</v>
      </c>
      <c r="F125" s="3967">
        <f t="shared" si="13"/>
        <v>0</v>
      </c>
      <c r="G125" s="1089">
        <v>0</v>
      </c>
      <c r="H125" s="1090">
        <v>0</v>
      </c>
      <c r="I125" s="1090">
        <v>0</v>
      </c>
      <c r="J125" s="3967">
        <f t="shared" si="16"/>
        <v>0</v>
      </c>
      <c r="K125" s="1089">
        <v>0</v>
      </c>
      <c r="L125" s="1090">
        <v>0</v>
      </c>
      <c r="M125" s="1098">
        <v>0</v>
      </c>
      <c r="N125" s="3967">
        <f t="shared" si="14"/>
        <v>0</v>
      </c>
      <c r="O125" s="3237">
        <v>0</v>
      </c>
      <c r="P125" s="3440">
        <v>0</v>
      </c>
      <c r="Q125" s="3334">
        <v>0</v>
      </c>
      <c r="R125" s="1077">
        <v>0</v>
      </c>
      <c r="S125" s="1089">
        <v>0</v>
      </c>
      <c r="T125" s="1077">
        <v>0</v>
      </c>
      <c r="U125" s="3237">
        <v>0</v>
      </c>
      <c r="V125" s="1077">
        <v>0</v>
      </c>
      <c r="W125" s="3440">
        <v>0</v>
      </c>
      <c r="X125" s="3334">
        <v>0</v>
      </c>
      <c r="Y125" s="1077">
        <v>0</v>
      </c>
      <c r="Z125" s="3239">
        <v>0</v>
      </c>
      <c r="AA125" s="1077">
        <v>0</v>
      </c>
      <c r="AB125" s="5244">
        <v>0</v>
      </c>
      <c r="AC125" s="5244">
        <v>0</v>
      </c>
      <c r="AD125" s="5244">
        <v>0</v>
      </c>
      <c r="AE125" s="2493">
        <v>0</v>
      </c>
      <c r="AF125" s="5276">
        <v>0</v>
      </c>
      <c r="AG125" s="106">
        <v>0</v>
      </c>
      <c r="AH125" s="5245">
        <v>0</v>
      </c>
      <c r="AI125" s="4567">
        <v>0</v>
      </c>
    </row>
    <row r="126" spans="1:35" x14ac:dyDescent="0.25">
      <c r="A126" s="3475" t="s">
        <v>2157</v>
      </c>
      <c r="B126" s="4030">
        <f t="shared" si="15"/>
        <v>0</v>
      </c>
      <c r="C126" s="131">
        <v>0</v>
      </c>
      <c r="D126" s="132">
        <v>0</v>
      </c>
      <c r="E126" s="132">
        <v>0</v>
      </c>
      <c r="F126" s="4030">
        <f t="shared" si="13"/>
        <v>0</v>
      </c>
      <c r="G126" s="131">
        <v>0</v>
      </c>
      <c r="H126" s="132">
        <v>0</v>
      </c>
      <c r="I126" s="132">
        <v>0</v>
      </c>
      <c r="J126" s="4030">
        <f t="shared" si="16"/>
        <v>0</v>
      </c>
      <c r="K126" s="131">
        <v>0</v>
      </c>
      <c r="L126" s="132">
        <v>0</v>
      </c>
      <c r="M126" s="1520">
        <v>0</v>
      </c>
      <c r="N126" s="3967">
        <f t="shared" si="14"/>
        <v>0</v>
      </c>
      <c r="O126" s="4568">
        <v>0</v>
      </c>
      <c r="P126" s="2491">
        <v>0</v>
      </c>
      <c r="Q126" s="3334">
        <v>0</v>
      </c>
      <c r="R126" s="1077">
        <v>0</v>
      </c>
      <c r="S126" s="1089">
        <v>0</v>
      </c>
      <c r="T126" s="1077">
        <v>0</v>
      </c>
      <c r="U126" s="3237">
        <v>0</v>
      </c>
      <c r="V126" s="1077">
        <v>0</v>
      </c>
      <c r="W126" s="3440">
        <v>0</v>
      </c>
      <c r="X126" s="3334">
        <v>0</v>
      </c>
      <c r="Y126" s="1077">
        <v>0</v>
      </c>
      <c r="Z126" s="3239">
        <v>0</v>
      </c>
      <c r="AA126" s="1077">
        <v>0</v>
      </c>
      <c r="AB126" s="5244">
        <v>0</v>
      </c>
      <c r="AC126" s="5244">
        <v>0</v>
      </c>
      <c r="AD126" s="5244">
        <v>0</v>
      </c>
      <c r="AE126" s="2493">
        <v>0</v>
      </c>
      <c r="AF126" s="5276">
        <v>0</v>
      </c>
      <c r="AG126" s="106">
        <v>0</v>
      </c>
      <c r="AH126" s="5245">
        <v>0</v>
      </c>
      <c r="AI126" s="4567">
        <v>0</v>
      </c>
    </row>
    <row r="127" spans="1:35" x14ac:dyDescent="0.25">
      <c r="A127" s="3475" t="s">
        <v>2158</v>
      </c>
      <c r="B127" s="2494">
        <f t="shared" si="15"/>
        <v>0</v>
      </c>
      <c r="C127" s="90">
        <v>0</v>
      </c>
      <c r="D127" s="127">
        <v>0</v>
      </c>
      <c r="E127" s="127">
        <v>0</v>
      </c>
      <c r="F127" s="2494">
        <f t="shared" si="13"/>
        <v>0</v>
      </c>
      <c r="G127" s="90">
        <v>0</v>
      </c>
      <c r="H127" s="127">
        <v>0</v>
      </c>
      <c r="I127" s="127">
        <v>0</v>
      </c>
      <c r="J127" s="2494">
        <f t="shared" si="16"/>
        <v>0</v>
      </c>
      <c r="K127" s="90">
        <v>0</v>
      </c>
      <c r="L127" s="127">
        <v>0</v>
      </c>
      <c r="M127" s="128">
        <v>0</v>
      </c>
      <c r="N127" s="3967">
        <f t="shared" si="14"/>
        <v>0</v>
      </c>
      <c r="O127" s="129">
        <v>0</v>
      </c>
      <c r="P127" s="2056">
        <v>0</v>
      </c>
      <c r="Q127" s="3334">
        <v>0</v>
      </c>
      <c r="R127" s="1077">
        <v>0</v>
      </c>
      <c r="S127" s="1089">
        <v>0</v>
      </c>
      <c r="T127" s="1077">
        <v>0</v>
      </c>
      <c r="U127" s="3237">
        <v>0</v>
      </c>
      <c r="V127" s="1077">
        <v>0</v>
      </c>
      <c r="W127" s="3440">
        <v>0</v>
      </c>
      <c r="X127" s="3334">
        <v>0</v>
      </c>
      <c r="Y127" s="1077">
        <v>0</v>
      </c>
      <c r="Z127" s="3239">
        <v>0</v>
      </c>
      <c r="AA127" s="1077">
        <v>0</v>
      </c>
      <c r="AB127" s="5244">
        <v>0</v>
      </c>
      <c r="AC127" s="5244">
        <v>0</v>
      </c>
      <c r="AD127" s="5244">
        <v>0</v>
      </c>
      <c r="AE127" s="2493">
        <v>0</v>
      </c>
      <c r="AF127" s="5276">
        <v>1</v>
      </c>
      <c r="AG127" s="106">
        <v>0</v>
      </c>
      <c r="AH127" s="5245">
        <v>0</v>
      </c>
      <c r="AI127" s="4567">
        <v>0</v>
      </c>
    </row>
    <row r="128" spans="1:35" x14ac:dyDescent="0.25">
      <c r="A128" s="3475" t="s">
        <v>2159</v>
      </c>
      <c r="B128" s="2494">
        <f t="shared" si="15"/>
        <v>0</v>
      </c>
      <c r="C128" s="90">
        <v>0</v>
      </c>
      <c r="D128" s="127">
        <v>0</v>
      </c>
      <c r="E128" s="127">
        <v>0</v>
      </c>
      <c r="F128" s="2494">
        <f t="shared" si="13"/>
        <v>0</v>
      </c>
      <c r="G128" s="90">
        <v>0</v>
      </c>
      <c r="H128" s="127">
        <v>0</v>
      </c>
      <c r="I128" s="127">
        <v>0</v>
      </c>
      <c r="J128" s="2494">
        <f t="shared" si="16"/>
        <v>0</v>
      </c>
      <c r="K128" s="90">
        <v>0</v>
      </c>
      <c r="L128" s="127">
        <v>0</v>
      </c>
      <c r="M128" s="128">
        <v>0</v>
      </c>
      <c r="N128" s="3967">
        <f t="shared" si="14"/>
        <v>0</v>
      </c>
      <c r="O128" s="129">
        <v>0</v>
      </c>
      <c r="P128" s="2056">
        <v>0</v>
      </c>
      <c r="Q128" s="3334">
        <v>0</v>
      </c>
      <c r="R128" s="1077">
        <v>0</v>
      </c>
      <c r="S128" s="1089">
        <v>0</v>
      </c>
      <c r="T128" s="1077">
        <v>0</v>
      </c>
      <c r="U128" s="3237">
        <v>0</v>
      </c>
      <c r="V128" s="1077">
        <v>0</v>
      </c>
      <c r="W128" s="3440">
        <v>0</v>
      </c>
      <c r="X128" s="3334">
        <v>0</v>
      </c>
      <c r="Y128" s="1077">
        <v>0</v>
      </c>
      <c r="Z128" s="3239">
        <v>0</v>
      </c>
      <c r="AA128" s="1077">
        <v>0</v>
      </c>
      <c r="AB128" s="5244">
        <v>0</v>
      </c>
      <c r="AC128" s="5244">
        <v>0</v>
      </c>
      <c r="AD128" s="5244">
        <v>0</v>
      </c>
      <c r="AE128" s="2493">
        <v>0</v>
      </c>
      <c r="AF128" s="5276">
        <v>0</v>
      </c>
      <c r="AG128" s="106">
        <v>0</v>
      </c>
      <c r="AH128" s="5245">
        <v>0</v>
      </c>
      <c r="AI128" s="4567">
        <v>0</v>
      </c>
    </row>
    <row r="129" spans="1:66" x14ac:dyDescent="0.25">
      <c r="A129" s="3475" t="s">
        <v>2160</v>
      </c>
      <c r="B129" s="2494">
        <f t="shared" si="15"/>
        <v>0</v>
      </c>
      <c r="C129" s="90">
        <v>0</v>
      </c>
      <c r="D129" s="127">
        <v>0</v>
      </c>
      <c r="E129" s="127">
        <v>0</v>
      </c>
      <c r="F129" s="2494">
        <f t="shared" si="13"/>
        <v>0</v>
      </c>
      <c r="G129" s="90">
        <v>0</v>
      </c>
      <c r="H129" s="127">
        <v>0</v>
      </c>
      <c r="I129" s="127">
        <v>0</v>
      </c>
      <c r="J129" s="2494">
        <f t="shared" si="16"/>
        <v>0</v>
      </c>
      <c r="K129" s="90">
        <v>0</v>
      </c>
      <c r="L129" s="127">
        <v>0</v>
      </c>
      <c r="M129" s="128">
        <v>0</v>
      </c>
      <c r="N129" s="3967">
        <f t="shared" si="14"/>
        <v>0</v>
      </c>
      <c r="O129" s="129">
        <v>0</v>
      </c>
      <c r="P129" s="2056">
        <v>0</v>
      </c>
      <c r="Q129" s="3334">
        <v>0</v>
      </c>
      <c r="R129" s="1077">
        <v>0</v>
      </c>
      <c r="S129" s="1089">
        <v>0</v>
      </c>
      <c r="T129" s="1077">
        <v>0</v>
      </c>
      <c r="U129" s="3237">
        <v>0</v>
      </c>
      <c r="V129" s="1077">
        <v>0</v>
      </c>
      <c r="W129" s="3440">
        <v>0</v>
      </c>
      <c r="X129" s="3334">
        <v>0</v>
      </c>
      <c r="Y129" s="1077">
        <v>0</v>
      </c>
      <c r="Z129" s="3239">
        <v>0</v>
      </c>
      <c r="AA129" s="1077">
        <v>0</v>
      </c>
      <c r="AB129" s="5244">
        <v>0</v>
      </c>
      <c r="AC129" s="5244">
        <v>0</v>
      </c>
      <c r="AD129" s="5244">
        <v>0</v>
      </c>
      <c r="AE129" s="2493">
        <v>0</v>
      </c>
      <c r="AF129" s="5276">
        <v>0</v>
      </c>
      <c r="AG129" s="106">
        <v>0</v>
      </c>
      <c r="AH129" s="5245">
        <v>0</v>
      </c>
      <c r="AI129" s="4567">
        <v>0</v>
      </c>
    </row>
    <row r="130" spans="1:66" x14ac:dyDescent="0.25">
      <c r="A130" s="3475" t="s">
        <v>2161</v>
      </c>
      <c r="B130" s="3967">
        <f t="shared" si="15"/>
        <v>0</v>
      </c>
      <c r="C130" s="1089">
        <v>0</v>
      </c>
      <c r="D130" s="1090">
        <v>0</v>
      </c>
      <c r="E130" s="1090">
        <v>0</v>
      </c>
      <c r="F130" s="3967">
        <f t="shared" si="13"/>
        <v>0</v>
      </c>
      <c r="G130" s="1089">
        <v>0</v>
      </c>
      <c r="H130" s="1090">
        <v>0</v>
      </c>
      <c r="I130" s="1090">
        <v>0</v>
      </c>
      <c r="J130" s="3967">
        <f t="shared" si="16"/>
        <v>0</v>
      </c>
      <c r="K130" s="1089">
        <v>0</v>
      </c>
      <c r="L130" s="1090">
        <v>0</v>
      </c>
      <c r="M130" s="1098">
        <v>0</v>
      </c>
      <c r="N130" s="3967">
        <f t="shared" si="14"/>
        <v>0</v>
      </c>
      <c r="O130" s="3237">
        <v>0</v>
      </c>
      <c r="P130" s="3440">
        <v>0</v>
      </c>
      <c r="Q130" s="3334">
        <v>0</v>
      </c>
      <c r="R130" s="1077">
        <v>0</v>
      </c>
      <c r="S130" s="1089">
        <v>0</v>
      </c>
      <c r="T130" s="1077">
        <v>0</v>
      </c>
      <c r="U130" s="3237">
        <v>0</v>
      </c>
      <c r="V130" s="1077">
        <v>0</v>
      </c>
      <c r="W130" s="3440">
        <v>0</v>
      </c>
      <c r="X130" s="3334">
        <v>0</v>
      </c>
      <c r="Y130" s="1077">
        <v>0</v>
      </c>
      <c r="Z130" s="3239">
        <v>0</v>
      </c>
      <c r="AA130" s="1077">
        <v>0</v>
      </c>
      <c r="AB130" s="5244">
        <v>0</v>
      </c>
      <c r="AC130" s="5244">
        <v>0</v>
      </c>
      <c r="AD130" s="5244">
        <v>0</v>
      </c>
      <c r="AE130" s="2493">
        <v>0</v>
      </c>
      <c r="AF130" s="5276">
        <v>0</v>
      </c>
      <c r="AG130" s="106">
        <v>0</v>
      </c>
      <c r="AH130" s="5245">
        <v>0</v>
      </c>
      <c r="AI130" s="4567">
        <v>0</v>
      </c>
    </row>
    <row r="131" spans="1:66" x14ac:dyDescent="0.25">
      <c r="A131" s="3475" t="s">
        <v>2162</v>
      </c>
      <c r="B131" s="3967">
        <f t="shared" si="15"/>
        <v>0</v>
      </c>
      <c r="C131" s="1089">
        <v>0</v>
      </c>
      <c r="D131" s="1090">
        <v>0</v>
      </c>
      <c r="E131" s="1090">
        <v>0</v>
      </c>
      <c r="F131" s="3967">
        <f t="shared" si="13"/>
        <v>0</v>
      </c>
      <c r="G131" s="1089">
        <v>0</v>
      </c>
      <c r="H131" s="1090">
        <v>0</v>
      </c>
      <c r="I131" s="1090">
        <v>0</v>
      </c>
      <c r="J131" s="3967">
        <f t="shared" si="16"/>
        <v>0</v>
      </c>
      <c r="K131" s="1089">
        <v>0</v>
      </c>
      <c r="L131" s="1090">
        <v>0</v>
      </c>
      <c r="M131" s="1098">
        <v>0</v>
      </c>
      <c r="N131" s="3967">
        <f t="shared" si="14"/>
        <v>0</v>
      </c>
      <c r="O131" s="3237">
        <v>0</v>
      </c>
      <c r="P131" s="3440">
        <v>0</v>
      </c>
      <c r="Q131" s="3334">
        <v>0</v>
      </c>
      <c r="R131" s="1077">
        <v>0</v>
      </c>
      <c r="S131" s="1089">
        <v>0</v>
      </c>
      <c r="T131" s="1077">
        <v>0</v>
      </c>
      <c r="U131" s="3237">
        <v>0</v>
      </c>
      <c r="V131" s="1077">
        <v>0</v>
      </c>
      <c r="W131" s="3440">
        <v>0</v>
      </c>
      <c r="X131" s="3334">
        <v>0</v>
      </c>
      <c r="Y131" s="1077">
        <v>0</v>
      </c>
      <c r="Z131" s="3239">
        <v>0</v>
      </c>
      <c r="AA131" s="1077">
        <v>0</v>
      </c>
      <c r="AB131" s="5244">
        <v>0</v>
      </c>
      <c r="AC131" s="5244">
        <v>0</v>
      </c>
      <c r="AD131" s="5244">
        <v>0</v>
      </c>
      <c r="AE131" s="2493">
        <v>0</v>
      </c>
      <c r="AF131" s="5276">
        <v>0</v>
      </c>
      <c r="AG131" s="106">
        <v>0</v>
      </c>
      <c r="AH131" s="5245">
        <v>0</v>
      </c>
      <c r="AI131" s="4567">
        <v>0</v>
      </c>
    </row>
    <row r="132" spans="1:66" x14ac:dyDescent="0.25">
      <c r="A132" s="3475" t="s">
        <v>240</v>
      </c>
      <c r="B132" s="3967">
        <f t="shared" si="15"/>
        <v>0</v>
      </c>
      <c r="C132" s="1089">
        <v>0</v>
      </c>
      <c r="D132" s="1090">
        <v>0</v>
      </c>
      <c r="E132" s="1090">
        <v>0</v>
      </c>
      <c r="F132" s="3967">
        <f t="shared" si="13"/>
        <v>0</v>
      </c>
      <c r="G132" s="1089">
        <v>0</v>
      </c>
      <c r="H132" s="1090">
        <v>0</v>
      </c>
      <c r="I132" s="1090">
        <v>0</v>
      </c>
      <c r="J132" s="3967">
        <f t="shared" si="16"/>
        <v>0</v>
      </c>
      <c r="K132" s="1089">
        <v>0</v>
      </c>
      <c r="L132" s="1090">
        <v>0</v>
      </c>
      <c r="M132" s="1098">
        <v>0</v>
      </c>
      <c r="N132" s="3967">
        <f t="shared" si="14"/>
        <v>0</v>
      </c>
      <c r="O132" s="3237">
        <v>0</v>
      </c>
      <c r="P132" s="3440">
        <v>0</v>
      </c>
      <c r="Q132" s="3334">
        <v>0</v>
      </c>
      <c r="R132" s="1077">
        <v>0</v>
      </c>
      <c r="S132" s="1089">
        <v>0</v>
      </c>
      <c r="T132" s="1077">
        <v>0</v>
      </c>
      <c r="U132" s="3237">
        <v>0</v>
      </c>
      <c r="V132" s="1077">
        <v>0</v>
      </c>
      <c r="W132" s="3440">
        <v>0</v>
      </c>
      <c r="X132" s="3334">
        <v>0</v>
      </c>
      <c r="Y132" s="1077">
        <v>0</v>
      </c>
      <c r="Z132" s="3239">
        <v>0</v>
      </c>
      <c r="AA132" s="1077">
        <v>0</v>
      </c>
      <c r="AB132" s="5244">
        <v>0</v>
      </c>
      <c r="AC132" s="5244">
        <v>0</v>
      </c>
      <c r="AD132" s="5244">
        <v>0</v>
      </c>
      <c r="AE132" s="2496">
        <v>0</v>
      </c>
      <c r="AF132" s="5276">
        <v>0</v>
      </c>
      <c r="AG132" s="106">
        <v>0</v>
      </c>
      <c r="AH132" s="5245">
        <v>0</v>
      </c>
      <c r="AI132" s="4567">
        <v>0</v>
      </c>
    </row>
    <row r="133" spans="1:66" x14ac:dyDescent="0.25">
      <c r="A133" s="3475" t="s">
        <v>2163</v>
      </c>
      <c r="B133" s="3967">
        <f t="shared" si="15"/>
        <v>0</v>
      </c>
      <c r="C133" s="1089">
        <v>0</v>
      </c>
      <c r="D133" s="1090">
        <v>0</v>
      </c>
      <c r="E133" s="1090">
        <v>0</v>
      </c>
      <c r="F133" s="3967">
        <f t="shared" si="13"/>
        <v>0</v>
      </c>
      <c r="G133" s="1089">
        <v>0</v>
      </c>
      <c r="H133" s="1090">
        <v>0</v>
      </c>
      <c r="I133" s="1090">
        <v>0</v>
      </c>
      <c r="J133" s="3967">
        <f t="shared" si="16"/>
        <v>0</v>
      </c>
      <c r="K133" s="1089">
        <v>0</v>
      </c>
      <c r="L133" s="1090">
        <v>0</v>
      </c>
      <c r="M133" s="1098">
        <v>0</v>
      </c>
      <c r="N133" s="3967">
        <f t="shared" si="14"/>
        <v>0</v>
      </c>
      <c r="O133" s="3237">
        <v>0</v>
      </c>
      <c r="P133" s="3440">
        <v>0</v>
      </c>
      <c r="Q133" s="3334">
        <v>0</v>
      </c>
      <c r="R133" s="1077">
        <v>0</v>
      </c>
      <c r="S133" s="1089">
        <v>0</v>
      </c>
      <c r="T133" s="1077">
        <v>0</v>
      </c>
      <c r="U133" s="3237">
        <v>0</v>
      </c>
      <c r="V133" s="1077">
        <v>0</v>
      </c>
      <c r="W133" s="3440">
        <v>0</v>
      </c>
      <c r="X133" s="3334">
        <v>0</v>
      </c>
      <c r="Y133" s="1077">
        <v>0</v>
      </c>
      <c r="Z133" s="3239">
        <v>0</v>
      </c>
      <c r="AA133" s="1077">
        <v>0</v>
      </c>
      <c r="AB133" s="3239">
        <v>0</v>
      </c>
      <c r="AC133" s="3239">
        <v>0</v>
      </c>
      <c r="AD133" s="1077">
        <v>0</v>
      </c>
      <c r="AE133" s="2496">
        <v>0</v>
      </c>
      <c r="AF133" s="2497">
        <v>0</v>
      </c>
      <c r="AG133" s="1089">
        <v>0</v>
      </c>
      <c r="AH133" s="1090">
        <v>0</v>
      </c>
      <c r="AI133" s="3171">
        <v>0</v>
      </c>
    </row>
    <row r="134" spans="1:66" x14ac:dyDescent="0.25">
      <c r="A134" s="2028" t="s">
        <v>241</v>
      </c>
      <c r="B134" s="1751">
        <f t="shared" si="15"/>
        <v>0</v>
      </c>
      <c r="C134" s="106">
        <v>0</v>
      </c>
      <c r="D134" s="5245">
        <v>0</v>
      </c>
      <c r="E134" s="5245">
        <v>0</v>
      </c>
      <c r="F134" s="1751">
        <f t="shared" si="13"/>
        <v>0</v>
      </c>
      <c r="G134" s="106">
        <v>0</v>
      </c>
      <c r="H134" s="5245">
        <v>0</v>
      </c>
      <c r="I134" s="5245">
        <v>0</v>
      </c>
      <c r="J134" s="1751">
        <f t="shared" si="16"/>
        <v>0</v>
      </c>
      <c r="K134" s="106">
        <v>0</v>
      </c>
      <c r="L134" s="5245">
        <v>0</v>
      </c>
      <c r="M134" s="4958">
        <v>0</v>
      </c>
      <c r="N134" s="3967">
        <f t="shared" si="14"/>
        <v>0</v>
      </c>
      <c r="O134" s="591">
        <v>0</v>
      </c>
      <c r="P134" s="135">
        <v>0</v>
      </c>
      <c r="Q134" s="3334">
        <v>0</v>
      </c>
      <c r="R134" s="1077">
        <v>0</v>
      </c>
      <c r="S134" s="106">
        <v>0</v>
      </c>
      <c r="T134" s="5244">
        <v>0</v>
      </c>
      <c r="U134" s="591">
        <v>0</v>
      </c>
      <c r="V134" s="5244">
        <v>0</v>
      </c>
      <c r="W134" s="135">
        <v>0</v>
      </c>
      <c r="X134" s="3334">
        <v>0</v>
      </c>
      <c r="Y134" s="1077">
        <v>0</v>
      </c>
      <c r="Z134" s="4567">
        <v>0</v>
      </c>
      <c r="AA134" s="4567">
        <v>0</v>
      </c>
      <c r="AB134" s="4567">
        <v>0</v>
      </c>
      <c r="AC134" s="4567">
        <v>0</v>
      </c>
      <c r="AD134" s="4567">
        <v>0</v>
      </c>
      <c r="AE134" s="2493">
        <v>0</v>
      </c>
      <c r="AF134" s="2498">
        <v>0</v>
      </c>
      <c r="AG134" s="106">
        <v>0</v>
      </c>
      <c r="AH134" s="5245">
        <v>0</v>
      </c>
      <c r="AI134" s="4567">
        <v>0</v>
      </c>
    </row>
    <row r="135" spans="1:66" x14ac:dyDescent="0.25">
      <c r="A135" s="5249" t="s">
        <v>2164</v>
      </c>
      <c r="B135" s="1752">
        <f t="shared" si="15"/>
        <v>0</v>
      </c>
      <c r="C135" s="3117">
        <v>0</v>
      </c>
      <c r="D135" s="3114">
        <v>0</v>
      </c>
      <c r="E135" s="3114">
        <v>0</v>
      </c>
      <c r="F135" s="1752">
        <f t="shared" si="13"/>
        <v>0</v>
      </c>
      <c r="G135" s="3117">
        <v>0</v>
      </c>
      <c r="H135" s="3114">
        <v>0</v>
      </c>
      <c r="I135" s="3114">
        <v>0</v>
      </c>
      <c r="J135" s="1752">
        <f t="shared" si="16"/>
        <v>0</v>
      </c>
      <c r="K135" s="3117">
        <v>0</v>
      </c>
      <c r="L135" s="3114">
        <v>0</v>
      </c>
      <c r="M135" s="3338">
        <v>0</v>
      </c>
      <c r="N135" s="1752">
        <f t="shared" si="14"/>
        <v>0</v>
      </c>
      <c r="O135" s="121">
        <v>0</v>
      </c>
      <c r="P135" s="138">
        <v>0</v>
      </c>
      <c r="Q135" s="118">
        <v>0</v>
      </c>
      <c r="R135" s="3129">
        <v>0</v>
      </c>
      <c r="S135" s="3117">
        <v>0</v>
      </c>
      <c r="T135" s="3129">
        <v>0</v>
      </c>
      <c r="U135" s="121">
        <v>0</v>
      </c>
      <c r="V135" s="3129">
        <v>0</v>
      </c>
      <c r="W135" s="138">
        <v>0</v>
      </c>
      <c r="X135" s="118">
        <v>0</v>
      </c>
      <c r="Y135" s="3129">
        <v>0</v>
      </c>
      <c r="Z135" s="117">
        <v>0</v>
      </c>
      <c r="AA135" s="117">
        <v>0</v>
      </c>
      <c r="AB135" s="117">
        <v>0</v>
      </c>
      <c r="AC135" s="117">
        <v>0</v>
      </c>
      <c r="AD135" s="117">
        <v>0</v>
      </c>
      <c r="AE135" s="5277">
        <v>0</v>
      </c>
      <c r="AF135" s="2499">
        <v>0</v>
      </c>
      <c r="AG135" s="3117">
        <v>0</v>
      </c>
      <c r="AH135" s="3114">
        <v>0</v>
      </c>
      <c r="AI135" s="117">
        <v>0</v>
      </c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5</v>
      </c>
      <c r="AF136" s="5281">
        <f t="shared" si="18"/>
        <v>13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>
        <v>0</v>
      </c>
      <c r="D139" s="5241">
        <v>0</v>
      </c>
      <c r="E139" s="5241">
        <v>0</v>
      </c>
      <c r="F139" s="5241">
        <v>0</v>
      </c>
      <c r="G139" s="5241">
        <v>0</v>
      </c>
      <c r="H139" s="5241">
        <v>0</v>
      </c>
      <c r="I139" s="5241">
        <v>0</v>
      </c>
      <c r="J139" s="5241">
        <v>0</v>
      </c>
      <c r="K139" s="5241">
        <v>0</v>
      </c>
      <c r="L139" s="5241">
        <v>0</v>
      </c>
      <c r="M139" s="5241">
        <v>0</v>
      </c>
      <c r="N139" s="5241">
        <v>0</v>
      </c>
      <c r="O139" s="5241">
        <v>0</v>
      </c>
      <c r="P139" s="5241">
        <v>0</v>
      </c>
      <c r="Q139" s="5241">
        <v>0</v>
      </c>
      <c r="R139" s="5241">
        <v>0</v>
      </c>
      <c r="S139" s="5286">
        <v>0</v>
      </c>
      <c r="T139" s="4867">
        <v>0</v>
      </c>
      <c r="U139" s="4867">
        <v>0</v>
      </c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>
        <v>0</v>
      </c>
      <c r="D140" s="1090">
        <v>0</v>
      </c>
      <c r="E140" s="1090">
        <v>0</v>
      </c>
      <c r="F140" s="1090">
        <v>0</v>
      </c>
      <c r="G140" s="1090">
        <v>0</v>
      </c>
      <c r="H140" s="1090">
        <v>0</v>
      </c>
      <c r="I140" s="1090">
        <v>0</v>
      </c>
      <c r="J140" s="1090">
        <v>0</v>
      </c>
      <c r="K140" s="1090">
        <v>0</v>
      </c>
      <c r="L140" s="1090">
        <v>0</v>
      </c>
      <c r="M140" s="1090">
        <v>0</v>
      </c>
      <c r="N140" s="1090">
        <v>0</v>
      </c>
      <c r="O140" s="1090">
        <v>0</v>
      </c>
      <c r="P140" s="1090">
        <v>0</v>
      </c>
      <c r="Q140" s="1090">
        <v>0</v>
      </c>
      <c r="R140" s="1090">
        <v>0</v>
      </c>
      <c r="S140" s="1078">
        <v>0</v>
      </c>
      <c r="T140" s="3171">
        <v>0</v>
      </c>
      <c r="U140" s="3171">
        <v>0</v>
      </c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>
        <v>0</v>
      </c>
      <c r="D141" s="1090">
        <v>0</v>
      </c>
      <c r="E141" s="1090">
        <v>0</v>
      </c>
      <c r="F141" s="1090">
        <v>0</v>
      </c>
      <c r="G141" s="1090">
        <v>0</v>
      </c>
      <c r="H141" s="1090">
        <v>0</v>
      </c>
      <c r="I141" s="1090">
        <v>0</v>
      </c>
      <c r="J141" s="1090">
        <v>0</v>
      </c>
      <c r="K141" s="1090">
        <v>0</v>
      </c>
      <c r="L141" s="1090">
        <v>0</v>
      </c>
      <c r="M141" s="1090">
        <v>0</v>
      </c>
      <c r="N141" s="1090">
        <v>0</v>
      </c>
      <c r="O141" s="1090">
        <v>0</v>
      </c>
      <c r="P141" s="1090">
        <v>0</v>
      </c>
      <c r="Q141" s="1090">
        <v>0</v>
      </c>
      <c r="R141" s="1090">
        <v>0</v>
      </c>
      <c r="S141" s="1078">
        <v>0</v>
      </c>
      <c r="T141" s="3171">
        <v>0</v>
      </c>
      <c r="U141" s="3171">
        <v>0</v>
      </c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>
        <v>0</v>
      </c>
      <c r="D142" s="1090">
        <v>0</v>
      </c>
      <c r="E142" s="1090">
        <v>0</v>
      </c>
      <c r="F142" s="1090">
        <v>0</v>
      </c>
      <c r="G142" s="1090">
        <v>0</v>
      </c>
      <c r="H142" s="1090">
        <v>0</v>
      </c>
      <c r="I142" s="1090">
        <v>0</v>
      </c>
      <c r="J142" s="1090">
        <v>0</v>
      </c>
      <c r="K142" s="1090">
        <v>0</v>
      </c>
      <c r="L142" s="1090">
        <v>0</v>
      </c>
      <c r="M142" s="1090">
        <v>0</v>
      </c>
      <c r="N142" s="1090">
        <v>0</v>
      </c>
      <c r="O142" s="1090">
        <v>0</v>
      </c>
      <c r="P142" s="1090">
        <v>0</v>
      </c>
      <c r="Q142" s="1090">
        <v>0</v>
      </c>
      <c r="R142" s="1090">
        <v>0</v>
      </c>
      <c r="S142" s="1078">
        <v>0</v>
      </c>
      <c r="T142" s="3171">
        <v>0</v>
      </c>
      <c r="U142" s="3171">
        <v>0</v>
      </c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>
        <v>0</v>
      </c>
      <c r="D143" s="1090">
        <v>0</v>
      </c>
      <c r="E143" s="1090">
        <v>0</v>
      </c>
      <c r="F143" s="1090">
        <v>0</v>
      </c>
      <c r="G143" s="1090">
        <v>0</v>
      </c>
      <c r="H143" s="1090">
        <v>0</v>
      </c>
      <c r="I143" s="1090">
        <v>0</v>
      </c>
      <c r="J143" s="1090">
        <v>0</v>
      </c>
      <c r="K143" s="1090">
        <v>0</v>
      </c>
      <c r="L143" s="1090">
        <v>0</v>
      </c>
      <c r="M143" s="1090">
        <v>0</v>
      </c>
      <c r="N143" s="1090">
        <v>0</v>
      </c>
      <c r="O143" s="1090">
        <v>0</v>
      </c>
      <c r="P143" s="1090">
        <v>0</v>
      </c>
      <c r="Q143" s="1090">
        <v>0</v>
      </c>
      <c r="R143" s="1090">
        <v>0</v>
      </c>
      <c r="S143" s="1078">
        <v>0</v>
      </c>
      <c r="T143" s="3171">
        <v>0</v>
      </c>
      <c r="U143" s="3171">
        <v>0</v>
      </c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>
        <v>0</v>
      </c>
      <c r="D144" s="1090">
        <v>0</v>
      </c>
      <c r="E144" s="1090">
        <v>0</v>
      </c>
      <c r="F144" s="1090">
        <v>0</v>
      </c>
      <c r="G144" s="1090">
        <v>0</v>
      </c>
      <c r="H144" s="1090">
        <v>0</v>
      </c>
      <c r="I144" s="1090">
        <v>0</v>
      </c>
      <c r="J144" s="1090">
        <v>0</v>
      </c>
      <c r="K144" s="1090">
        <v>0</v>
      </c>
      <c r="L144" s="1090">
        <v>0</v>
      </c>
      <c r="M144" s="1090">
        <v>0</v>
      </c>
      <c r="N144" s="1090">
        <v>0</v>
      </c>
      <c r="O144" s="1090">
        <v>0</v>
      </c>
      <c r="P144" s="1090">
        <v>0</v>
      </c>
      <c r="Q144" s="1090">
        <v>0</v>
      </c>
      <c r="R144" s="1090">
        <v>0</v>
      </c>
      <c r="S144" s="1078">
        <v>0</v>
      </c>
      <c r="T144" s="3171">
        <v>0</v>
      </c>
      <c r="U144" s="3171">
        <v>0</v>
      </c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>
        <v>0</v>
      </c>
      <c r="D145" s="1090">
        <v>0</v>
      </c>
      <c r="E145" s="1090">
        <v>0</v>
      </c>
      <c r="F145" s="1090">
        <v>0</v>
      </c>
      <c r="G145" s="1090">
        <v>0</v>
      </c>
      <c r="H145" s="1090">
        <v>0</v>
      </c>
      <c r="I145" s="1090">
        <v>0</v>
      </c>
      <c r="J145" s="1090">
        <v>0</v>
      </c>
      <c r="K145" s="1090">
        <v>0</v>
      </c>
      <c r="L145" s="1090">
        <v>0</v>
      </c>
      <c r="M145" s="1090">
        <v>0</v>
      </c>
      <c r="N145" s="1090">
        <v>0</v>
      </c>
      <c r="O145" s="1090">
        <v>0</v>
      </c>
      <c r="P145" s="1090">
        <v>0</v>
      </c>
      <c r="Q145" s="1090">
        <v>0</v>
      </c>
      <c r="R145" s="1090">
        <v>0</v>
      </c>
      <c r="S145" s="1078">
        <v>0</v>
      </c>
      <c r="T145" s="3171">
        <v>0</v>
      </c>
      <c r="U145" s="3171">
        <v>0</v>
      </c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>
        <v>0</v>
      </c>
      <c r="D146" s="1090">
        <v>0</v>
      </c>
      <c r="E146" s="1090">
        <v>0</v>
      </c>
      <c r="F146" s="1090">
        <v>0</v>
      </c>
      <c r="G146" s="1090">
        <v>0</v>
      </c>
      <c r="H146" s="1090">
        <v>0</v>
      </c>
      <c r="I146" s="1090">
        <v>0</v>
      </c>
      <c r="J146" s="1090">
        <v>0</v>
      </c>
      <c r="K146" s="1090">
        <v>0</v>
      </c>
      <c r="L146" s="1090">
        <v>0</v>
      </c>
      <c r="M146" s="1090">
        <v>0</v>
      </c>
      <c r="N146" s="1090">
        <v>0</v>
      </c>
      <c r="O146" s="1090">
        <v>0</v>
      </c>
      <c r="P146" s="1090">
        <v>0</v>
      </c>
      <c r="Q146" s="1090">
        <v>0</v>
      </c>
      <c r="R146" s="1090">
        <v>0</v>
      </c>
      <c r="S146" s="1078">
        <v>0</v>
      </c>
      <c r="T146" s="3171">
        <v>0</v>
      </c>
      <c r="U146" s="3171">
        <v>0</v>
      </c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>
        <v>0</v>
      </c>
      <c r="D147" s="1090">
        <v>0</v>
      </c>
      <c r="E147" s="1090">
        <v>0</v>
      </c>
      <c r="F147" s="1090">
        <v>0</v>
      </c>
      <c r="G147" s="1090">
        <v>0</v>
      </c>
      <c r="H147" s="1090">
        <v>0</v>
      </c>
      <c r="I147" s="1090">
        <v>0</v>
      </c>
      <c r="J147" s="1090">
        <v>0</v>
      </c>
      <c r="K147" s="1090">
        <v>0</v>
      </c>
      <c r="L147" s="1090">
        <v>0</v>
      </c>
      <c r="M147" s="1090">
        <v>0</v>
      </c>
      <c r="N147" s="1090">
        <v>0</v>
      </c>
      <c r="O147" s="1090">
        <v>0</v>
      </c>
      <c r="P147" s="1090">
        <v>0</v>
      </c>
      <c r="Q147" s="1090">
        <v>0</v>
      </c>
      <c r="R147" s="1090">
        <v>0</v>
      </c>
      <c r="S147" s="1078">
        <v>0</v>
      </c>
      <c r="T147" s="3171">
        <v>0</v>
      </c>
      <c r="U147" s="3171">
        <v>0</v>
      </c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>
        <v>0</v>
      </c>
      <c r="D148" s="1090">
        <v>0</v>
      </c>
      <c r="E148" s="1090">
        <v>0</v>
      </c>
      <c r="F148" s="1090">
        <v>0</v>
      </c>
      <c r="G148" s="1090">
        <v>0</v>
      </c>
      <c r="H148" s="1090">
        <v>0</v>
      </c>
      <c r="I148" s="1090">
        <v>0</v>
      </c>
      <c r="J148" s="1090">
        <v>0</v>
      </c>
      <c r="K148" s="1090">
        <v>0</v>
      </c>
      <c r="L148" s="1090">
        <v>0</v>
      </c>
      <c r="M148" s="1090">
        <v>0</v>
      </c>
      <c r="N148" s="1090">
        <v>0</v>
      </c>
      <c r="O148" s="1090">
        <v>0</v>
      </c>
      <c r="P148" s="1090">
        <v>0</v>
      </c>
      <c r="Q148" s="1090">
        <v>0</v>
      </c>
      <c r="R148" s="1090">
        <v>0</v>
      </c>
      <c r="S148" s="1078">
        <v>0</v>
      </c>
      <c r="T148" s="3171">
        <v>0</v>
      </c>
      <c r="U148" s="3171">
        <v>0</v>
      </c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>
        <v>0</v>
      </c>
      <c r="D149" s="1090">
        <v>0</v>
      </c>
      <c r="E149" s="1090">
        <v>0</v>
      </c>
      <c r="F149" s="1090">
        <v>0</v>
      </c>
      <c r="G149" s="1090">
        <v>0</v>
      </c>
      <c r="H149" s="1090">
        <v>0</v>
      </c>
      <c r="I149" s="1090">
        <v>0</v>
      </c>
      <c r="J149" s="1090">
        <v>0</v>
      </c>
      <c r="K149" s="1090">
        <v>0</v>
      </c>
      <c r="L149" s="1090">
        <v>0</v>
      </c>
      <c r="M149" s="1090">
        <v>0</v>
      </c>
      <c r="N149" s="1090">
        <v>0</v>
      </c>
      <c r="O149" s="1090">
        <v>0</v>
      </c>
      <c r="P149" s="1090">
        <v>0</v>
      </c>
      <c r="Q149" s="1090">
        <v>0</v>
      </c>
      <c r="R149" s="1090">
        <v>0</v>
      </c>
      <c r="S149" s="1078">
        <v>0</v>
      </c>
      <c r="T149" s="3171">
        <v>0</v>
      </c>
      <c r="U149" s="3171">
        <v>0</v>
      </c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>
        <v>0</v>
      </c>
      <c r="D150" s="1090">
        <v>0</v>
      </c>
      <c r="E150" s="1090">
        <v>0</v>
      </c>
      <c r="F150" s="1090">
        <v>0</v>
      </c>
      <c r="G150" s="1090">
        <v>0</v>
      </c>
      <c r="H150" s="1090">
        <v>0</v>
      </c>
      <c r="I150" s="1090">
        <v>0</v>
      </c>
      <c r="J150" s="1090">
        <v>0</v>
      </c>
      <c r="K150" s="1090">
        <v>0</v>
      </c>
      <c r="L150" s="1090">
        <v>0</v>
      </c>
      <c r="M150" s="1090">
        <v>0</v>
      </c>
      <c r="N150" s="1090">
        <v>0</v>
      </c>
      <c r="O150" s="1090">
        <v>0</v>
      </c>
      <c r="P150" s="1090">
        <v>0</v>
      </c>
      <c r="Q150" s="1090">
        <v>0</v>
      </c>
      <c r="R150" s="1090">
        <v>0</v>
      </c>
      <c r="S150" s="1078">
        <v>0</v>
      </c>
      <c r="T150" s="3171">
        <v>0</v>
      </c>
      <c r="U150" s="3171">
        <v>0</v>
      </c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>
        <v>0</v>
      </c>
      <c r="D151" s="1090">
        <v>0</v>
      </c>
      <c r="E151" s="1090">
        <v>0</v>
      </c>
      <c r="F151" s="1090">
        <v>0</v>
      </c>
      <c r="G151" s="1090">
        <v>0</v>
      </c>
      <c r="H151" s="1090">
        <v>0</v>
      </c>
      <c r="I151" s="1090">
        <v>0</v>
      </c>
      <c r="J151" s="1090">
        <v>0</v>
      </c>
      <c r="K151" s="1090">
        <v>0</v>
      </c>
      <c r="L151" s="1090">
        <v>0</v>
      </c>
      <c r="M151" s="1090">
        <v>0</v>
      </c>
      <c r="N151" s="1090">
        <v>0</v>
      </c>
      <c r="O151" s="1090">
        <v>0</v>
      </c>
      <c r="P151" s="1090">
        <v>0</v>
      </c>
      <c r="Q151" s="1090">
        <v>0</v>
      </c>
      <c r="R151" s="1090">
        <v>0</v>
      </c>
      <c r="S151" s="1078">
        <v>0</v>
      </c>
      <c r="T151" s="3171">
        <v>0</v>
      </c>
      <c r="U151" s="3171">
        <v>0</v>
      </c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>
        <v>0</v>
      </c>
      <c r="D152" s="1090">
        <v>0</v>
      </c>
      <c r="E152" s="1090">
        <v>0</v>
      </c>
      <c r="F152" s="1090">
        <v>0</v>
      </c>
      <c r="G152" s="1090">
        <v>0</v>
      </c>
      <c r="H152" s="1090">
        <v>0</v>
      </c>
      <c r="I152" s="1090">
        <v>0</v>
      </c>
      <c r="J152" s="1090">
        <v>0</v>
      </c>
      <c r="K152" s="1090">
        <v>0</v>
      </c>
      <c r="L152" s="1090">
        <v>0</v>
      </c>
      <c r="M152" s="1090">
        <v>0</v>
      </c>
      <c r="N152" s="1090">
        <v>0</v>
      </c>
      <c r="O152" s="1090">
        <v>0</v>
      </c>
      <c r="P152" s="1090">
        <v>0</v>
      </c>
      <c r="Q152" s="1090">
        <v>0</v>
      </c>
      <c r="R152" s="1090">
        <v>0</v>
      </c>
      <c r="S152" s="1078">
        <v>0</v>
      </c>
      <c r="T152" s="3171">
        <v>0</v>
      </c>
      <c r="U152" s="3171">
        <v>0</v>
      </c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>
        <v>0</v>
      </c>
      <c r="D153" s="1090">
        <v>0</v>
      </c>
      <c r="E153" s="1090">
        <v>0</v>
      </c>
      <c r="F153" s="1090">
        <v>0</v>
      </c>
      <c r="G153" s="1090">
        <v>0</v>
      </c>
      <c r="H153" s="1090">
        <v>0</v>
      </c>
      <c r="I153" s="1090">
        <v>0</v>
      </c>
      <c r="J153" s="1090">
        <v>0</v>
      </c>
      <c r="K153" s="1090">
        <v>0</v>
      </c>
      <c r="L153" s="1090">
        <v>0</v>
      </c>
      <c r="M153" s="1090">
        <v>0</v>
      </c>
      <c r="N153" s="1090">
        <v>0</v>
      </c>
      <c r="O153" s="1090">
        <v>0</v>
      </c>
      <c r="P153" s="1090">
        <v>0</v>
      </c>
      <c r="Q153" s="1090">
        <v>0</v>
      </c>
      <c r="R153" s="1090">
        <v>0</v>
      </c>
      <c r="S153" s="1078">
        <v>0</v>
      </c>
      <c r="T153" s="3171">
        <v>0</v>
      </c>
      <c r="U153" s="3171">
        <v>0</v>
      </c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>
        <v>0</v>
      </c>
      <c r="D154" s="2503">
        <v>0</v>
      </c>
      <c r="E154" s="2503">
        <v>0</v>
      </c>
      <c r="F154" s="2503">
        <v>0</v>
      </c>
      <c r="G154" s="2503">
        <v>0</v>
      </c>
      <c r="H154" s="2503">
        <v>0</v>
      </c>
      <c r="I154" s="2503">
        <v>0</v>
      </c>
      <c r="J154" s="2503">
        <v>0</v>
      </c>
      <c r="K154" s="2503">
        <v>0</v>
      </c>
      <c r="L154" s="2503">
        <v>0</v>
      </c>
      <c r="M154" s="2503">
        <v>0</v>
      </c>
      <c r="N154" s="2503">
        <v>0</v>
      </c>
      <c r="O154" s="2503">
        <v>0</v>
      </c>
      <c r="P154" s="2503">
        <v>0</v>
      </c>
      <c r="Q154" s="2503">
        <v>0</v>
      </c>
      <c r="R154" s="2503">
        <v>0</v>
      </c>
      <c r="S154" s="2504">
        <v>0</v>
      </c>
      <c r="T154" s="5288">
        <v>0</v>
      </c>
      <c r="U154" s="5288">
        <v>0</v>
      </c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6" t="s">
        <v>61</v>
      </c>
      <c r="B157" s="7257"/>
      <c r="C157" s="7256" t="s">
        <v>47</v>
      </c>
      <c r="D157" s="6816"/>
      <c r="E157" s="7257"/>
      <c r="F157" s="6504" t="s">
        <v>30</v>
      </c>
      <c r="G157" s="6482"/>
      <c r="H157" s="6482"/>
      <c r="I157" s="6482"/>
      <c r="J157" s="6482"/>
      <c r="K157" s="6482"/>
      <c r="L157" s="6482"/>
      <c r="M157" s="6482"/>
      <c r="N157" s="6482"/>
      <c r="O157" s="6482"/>
      <c r="P157" s="6482"/>
      <c r="Q157" s="6482"/>
      <c r="R157" s="6482"/>
      <c r="S157" s="6482"/>
      <c r="T157" s="6482"/>
      <c r="U157" s="6482"/>
      <c r="V157" s="6482"/>
      <c r="W157" s="6482"/>
      <c r="X157" s="6482"/>
      <c r="Y157" s="6482"/>
      <c r="Z157" s="6482"/>
      <c r="AA157" s="6482"/>
      <c r="AB157" s="6482"/>
      <c r="AC157" s="6482"/>
      <c r="AD157" s="6482"/>
      <c r="AE157" s="6482"/>
      <c r="AF157" s="6482"/>
      <c r="AG157" s="6482"/>
      <c r="AH157" s="6482"/>
      <c r="AI157" s="6482"/>
      <c r="AJ157" s="6482"/>
      <c r="AK157" s="6482"/>
      <c r="AL157" s="6482"/>
      <c r="AM157" s="7269"/>
      <c r="AN157" s="7120" t="s">
        <v>67</v>
      </c>
      <c r="AO157" s="7120" t="s">
        <v>245</v>
      </c>
      <c r="AP157" s="6500" t="s">
        <v>2</v>
      </c>
      <c r="AQ157" s="7120" t="s">
        <v>3</v>
      </c>
    </row>
    <row r="158" spans="1:67" x14ac:dyDescent="0.25">
      <c r="A158" s="6573"/>
      <c r="B158" s="6574"/>
      <c r="C158" s="7258"/>
      <c r="D158" s="7259"/>
      <c r="E158" s="7260"/>
      <c r="F158" s="6494" t="s">
        <v>36</v>
      </c>
      <c r="G158" s="6493"/>
      <c r="H158" s="6494" t="s">
        <v>37</v>
      </c>
      <c r="I158" s="6493"/>
      <c r="J158" s="6494" t="s">
        <v>38</v>
      </c>
      <c r="K158" s="6493"/>
      <c r="L158" s="6494" t="s">
        <v>4</v>
      </c>
      <c r="M158" s="6493"/>
      <c r="N158" s="6494" t="s">
        <v>5</v>
      </c>
      <c r="O158" s="6493"/>
      <c r="P158" s="6504" t="s">
        <v>6</v>
      </c>
      <c r="Q158" s="6505"/>
      <c r="R158" s="6504" t="s">
        <v>7</v>
      </c>
      <c r="S158" s="6505"/>
      <c r="T158" s="6504" t="s">
        <v>8</v>
      </c>
      <c r="U158" s="6505"/>
      <c r="V158" s="6504" t="s">
        <v>9</v>
      </c>
      <c r="W158" s="6505"/>
      <c r="X158" s="6504" t="s">
        <v>10</v>
      </c>
      <c r="Y158" s="6505"/>
      <c r="Z158" s="6504" t="s">
        <v>11</v>
      </c>
      <c r="AA158" s="6505"/>
      <c r="AB158" s="6504" t="s">
        <v>18</v>
      </c>
      <c r="AC158" s="6505"/>
      <c r="AD158" s="6504" t="s">
        <v>19</v>
      </c>
      <c r="AE158" s="6505"/>
      <c r="AF158" s="6504" t="s">
        <v>20</v>
      </c>
      <c r="AG158" s="6505"/>
      <c r="AH158" s="6504" t="s">
        <v>70</v>
      </c>
      <c r="AI158" s="6505"/>
      <c r="AJ158" s="6504" t="s">
        <v>71</v>
      </c>
      <c r="AK158" s="6505"/>
      <c r="AL158" s="6504" t="s">
        <v>32</v>
      </c>
      <c r="AM158" s="7269"/>
      <c r="AN158" s="6456"/>
      <c r="AO158" s="6456"/>
      <c r="AP158" s="7116"/>
      <c r="AQ158" s="6456"/>
    </row>
    <row r="159" spans="1:67" x14ac:dyDescent="0.25">
      <c r="A159" s="7258"/>
      <c r="B159" s="7260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4"/>
      <c r="AO159" s="7254"/>
      <c r="AP159" s="6501"/>
      <c r="AQ159" s="7254"/>
    </row>
    <row r="160" spans="1:67" x14ac:dyDescent="0.25">
      <c r="A160" s="7270" t="s">
        <v>76</v>
      </c>
      <c r="B160" s="7251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>
        <v>0</v>
      </c>
      <c r="G160" s="6100">
        <v>0</v>
      </c>
      <c r="H160" s="5633">
        <v>0</v>
      </c>
      <c r="I160" s="6100">
        <v>0</v>
      </c>
      <c r="J160" s="5633">
        <v>0</v>
      </c>
      <c r="K160" s="5638">
        <v>0</v>
      </c>
      <c r="L160" s="5633">
        <v>0</v>
      </c>
      <c r="M160" s="5638">
        <v>0</v>
      </c>
      <c r="N160" s="5633">
        <v>0</v>
      </c>
      <c r="O160" s="5638">
        <v>0</v>
      </c>
      <c r="P160" s="5633">
        <v>0</v>
      </c>
      <c r="Q160" s="5638">
        <v>0</v>
      </c>
      <c r="R160" s="5633">
        <v>0</v>
      </c>
      <c r="S160" s="5638">
        <v>0</v>
      </c>
      <c r="T160" s="5633">
        <v>0</v>
      </c>
      <c r="U160" s="5638">
        <v>0</v>
      </c>
      <c r="V160" s="5633">
        <v>0</v>
      </c>
      <c r="W160" s="5638">
        <v>0</v>
      </c>
      <c r="X160" s="5633">
        <v>0</v>
      </c>
      <c r="Y160" s="5638">
        <v>0</v>
      </c>
      <c r="Z160" s="5633">
        <v>0</v>
      </c>
      <c r="AA160" s="5638">
        <v>0</v>
      </c>
      <c r="AB160" s="5633">
        <v>0</v>
      </c>
      <c r="AC160" s="5638">
        <v>0</v>
      </c>
      <c r="AD160" s="5633">
        <v>0</v>
      </c>
      <c r="AE160" s="5638">
        <v>0</v>
      </c>
      <c r="AF160" s="5633">
        <v>0</v>
      </c>
      <c r="AG160" s="5638">
        <v>0</v>
      </c>
      <c r="AH160" s="5633">
        <v>0</v>
      </c>
      <c r="AI160" s="5638">
        <v>0</v>
      </c>
      <c r="AJ160" s="5633">
        <v>0</v>
      </c>
      <c r="AK160" s="5638">
        <v>0</v>
      </c>
      <c r="AL160" s="6101">
        <v>0</v>
      </c>
      <c r="AM160" s="5642">
        <v>0</v>
      </c>
      <c r="AN160" s="5293">
        <v>0</v>
      </c>
      <c r="AO160" s="5297">
        <v>0</v>
      </c>
      <c r="AP160" s="5556">
        <v>0</v>
      </c>
      <c r="AQ160" s="5293">
        <v>0</v>
      </c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4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>
        <v>0</v>
      </c>
      <c r="L161" s="6102"/>
      <c r="M161" s="5964">
        <v>0</v>
      </c>
      <c r="N161" s="6102"/>
      <c r="O161" s="5964">
        <v>0</v>
      </c>
      <c r="P161" s="6102"/>
      <c r="Q161" s="5964">
        <v>0</v>
      </c>
      <c r="R161" s="6102"/>
      <c r="S161" s="5964">
        <v>0</v>
      </c>
      <c r="T161" s="6102"/>
      <c r="U161" s="5964">
        <v>0</v>
      </c>
      <c r="V161" s="6102"/>
      <c r="W161" s="5964">
        <v>0</v>
      </c>
      <c r="X161" s="6102"/>
      <c r="Y161" s="5964">
        <v>0</v>
      </c>
      <c r="Z161" s="6102"/>
      <c r="AA161" s="5964">
        <v>0</v>
      </c>
      <c r="AB161" s="6102"/>
      <c r="AC161" s="5964">
        <v>0</v>
      </c>
      <c r="AD161" s="6102"/>
      <c r="AE161" s="5964">
        <v>0</v>
      </c>
      <c r="AF161" s="6102"/>
      <c r="AG161" s="5964">
        <v>0</v>
      </c>
      <c r="AH161" s="6102"/>
      <c r="AI161" s="5964">
        <v>0</v>
      </c>
      <c r="AJ161" s="6102"/>
      <c r="AK161" s="5964">
        <v>0</v>
      </c>
      <c r="AL161" s="6102"/>
      <c r="AM161" s="6104">
        <v>0</v>
      </c>
      <c r="AN161" s="4867">
        <v>0</v>
      </c>
      <c r="AO161" s="5300">
        <v>0</v>
      </c>
      <c r="AP161" s="5873">
        <v>0</v>
      </c>
      <c r="AQ161" s="4867">
        <v>0</v>
      </c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6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>
        <v>0</v>
      </c>
      <c r="L162" s="905"/>
      <c r="M162" s="5244">
        <v>0</v>
      </c>
      <c r="N162" s="905"/>
      <c r="O162" s="5244">
        <v>0</v>
      </c>
      <c r="P162" s="905"/>
      <c r="Q162" s="5244">
        <v>0</v>
      </c>
      <c r="R162" s="905"/>
      <c r="S162" s="5244">
        <v>0</v>
      </c>
      <c r="T162" s="905"/>
      <c r="U162" s="5244">
        <v>0</v>
      </c>
      <c r="V162" s="905"/>
      <c r="W162" s="5244">
        <v>0</v>
      </c>
      <c r="X162" s="905"/>
      <c r="Y162" s="5244">
        <v>0</v>
      </c>
      <c r="Z162" s="905"/>
      <c r="AA162" s="5244">
        <v>0</v>
      </c>
      <c r="AB162" s="905"/>
      <c r="AC162" s="5244">
        <v>0</v>
      </c>
      <c r="AD162" s="905"/>
      <c r="AE162" s="5244">
        <v>0</v>
      </c>
      <c r="AF162" s="905"/>
      <c r="AG162" s="5244">
        <v>0</v>
      </c>
      <c r="AH162" s="905"/>
      <c r="AI162" s="5244">
        <v>0</v>
      </c>
      <c r="AJ162" s="905"/>
      <c r="AK162" s="5244">
        <v>0</v>
      </c>
      <c r="AL162" s="6106"/>
      <c r="AM162" s="5303">
        <v>0</v>
      </c>
      <c r="AN162" s="4567">
        <v>0</v>
      </c>
      <c r="AO162" s="148">
        <v>0</v>
      </c>
      <c r="AP162" s="789">
        <v>0</v>
      </c>
      <c r="AQ162" s="4567">
        <v>0</v>
      </c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6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>
        <v>0</v>
      </c>
      <c r="G163" s="630">
        <v>0</v>
      </c>
      <c r="H163" s="620">
        <v>0</v>
      </c>
      <c r="I163" s="630">
        <v>0</v>
      </c>
      <c r="J163" s="620">
        <v>0</v>
      </c>
      <c r="K163" s="630">
        <v>0</v>
      </c>
      <c r="L163" s="620">
        <v>0</v>
      </c>
      <c r="M163" s="630">
        <v>0</v>
      </c>
      <c r="N163" s="620">
        <v>0</v>
      </c>
      <c r="O163" s="630">
        <v>0</v>
      </c>
      <c r="P163" s="620">
        <v>0</v>
      </c>
      <c r="Q163" s="630">
        <v>0</v>
      </c>
      <c r="R163" s="620">
        <v>0</v>
      </c>
      <c r="S163" s="630">
        <v>0</v>
      </c>
      <c r="T163" s="620">
        <v>0</v>
      </c>
      <c r="U163" s="630">
        <v>0</v>
      </c>
      <c r="V163" s="620">
        <v>0</v>
      </c>
      <c r="W163" s="630">
        <v>0</v>
      </c>
      <c r="X163" s="620">
        <v>0</v>
      </c>
      <c r="Y163" s="630">
        <v>0</v>
      </c>
      <c r="Z163" s="620">
        <v>0</v>
      </c>
      <c r="AA163" s="630">
        <v>0</v>
      </c>
      <c r="AB163" s="620">
        <v>0</v>
      </c>
      <c r="AC163" s="630">
        <v>0</v>
      </c>
      <c r="AD163" s="620">
        <v>0</v>
      </c>
      <c r="AE163" s="630">
        <v>0</v>
      </c>
      <c r="AF163" s="620">
        <v>0</v>
      </c>
      <c r="AG163" s="630">
        <v>0</v>
      </c>
      <c r="AH163" s="620">
        <v>0</v>
      </c>
      <c r="AI163" s="630">
        <v>0</v>
      </c>
      <c r="AJ163" s="620">
        <v>0</v>
      </c>
      <c r="AK163" s="630">
        <v>0</v>
      </c>
      <c r="AL163" s="3334">
        <v>0</v>
      </c>
      <c r="AM163" s="628">
        <v>0</v>
      </c>
      <c r="AN163" s="3171">
        <v>0</v>
      </c>
      <c r="AO163" s="3239">
        <v>0</v>
      </c>
      <c r="AP163" s="3239">
        <v>0</v>
      </c>
      <c r="AQ163" s="3171">
        <v>0</v>
      </c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5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>
        <v>0</v>
      </c>
      <c r="O164" s="3129">
        <v>0</v>
      </c>
      <c r="P164" s="114">
        <v>0</v>
      </c>
      <c r="Q164" s="3129">
        <v>0</v>
      </c>
      <c r="R164" s="114">
        <v>0</v>
      </c>
      <c r="S164" s="3129">
        <v>0</v>
      </c>
      <c r="T164" s="114">
        <v>0</v>
      </c>
      <c r="U164" s="3129">
        <v>0</v>
      </c>
      <c r="V164" s="114">
        <v>0</v>
      </c>
      <c r="W164" s="3129">
        <v>0</v>
      </c>
      <c r="X164" s="114">
        <v>0</v>
      </c>
      <c r="Y164" s="3129">
        <v>0</v>
      </c>
      <c r="Z164" s="114">
        <v>0</v>
      </c>
      <c r="AA164" s="2894">
        <v>0</v>
      </c>
      <c r="AB164" s="114">
        <v>0</v>
      </c>
      <c r="AC164" s="3129">
        <v>0</v>
      </c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>
        <v>0</v>
      </c>
      <c r="AO164" s="153">
        <v>0</v>
      </c>
      <c r="AP164" s="153">
        <v>0</v>
      </c>
      <c r="AQ164" s="117">
        <v>0</v>
      </c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2" t="s">
        <v>247</v>
      </c>
      <c r="B165" s="7263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>
        <v>0</v>
      </c>
      <c r="G165" s="6107">
        <v>0</v>
      </c>
      <c r="H165" s="589">
        <v>0</v>
      </c>
      <c r="I165" s="6107">
        <v>0</v>
      </c>
      <c r="J165" s="589">
        <v>0</v>
      </c>
      <c r="K165" s="5244">
        <v>0</v>
      </c>
      <c r="L165" s="589">
        <v>0</v>
      </c>
      <c r="M165" s="5244">
        <v>0</v>
      </c>
      <c r="N165" s="589">
        <v>0</v>
      </c>
      <c r="O165" s="5244">
        <v>0</v>
      </c>
      <c r="P165" s="589">
        <v>0</v>
      </c>
      <c r="Q165" s="5244">
        <v>0</v>
      </c>
      <c r="R165" s="589">
        <v>0</v>
      </c>
      <c r="S165" s="5244">
        <v>0</v>
      </c>
      <c r="T165" s="589">
        <v>0</v>
      </c>
      <c r="U165" s="5244">
        <v>0</v>
      </c>
      <c r="V165" s="589">
        <v>0</v>
      </c>
      <c r="W165" s="5244">
        <v>0</v>
      </c>
      <c r="X165" s="589">
        <v>0</v>
      </c>
      <c r="Y165" s="5244">
        <v>0</v>
      </c>
      <c r="Z165" s="589">
        <v>0</v>
      </c>
      <c r="AA165" s="5244">
        <v>0</v>
      </c>
      <c r="AB165" s="589">
        <v>0</v>
      </c>
      <c r="AC165" s="5244">
        <v>0</v>
      </c>
      <c r="AD165" s="589">
        <v>0</v>
      </c>
      <c r="AE165" s="5244">
        <v>0</v>
      </c>
      <c r="AF165" s="589">
        <v>0</v>
      </c>
      <c r="AG165" s="5244">
        <v>0</v>
      </c>
      <c r="AH165" s="589">
        <v>0</v>
      </c>
      <c r="AI165" s="6107">
        <v>0</v>
      </c>
      <c r="AJ165" s="589">
        <v>0</v>
      </c>
      <c r="AK165" s="6107">
        <v>0</v>
      </c>
      <c r="AL165" s="6108">
        <v>0</v>
      </c>
      <c r="AM165" s="5303">
        <v>0</v>
      </c>
      <c r="AN165" s="4567">
        <v>0</v>
      </c>
      <c r="AO165" s="148">
        <v>0</v>
      </c>
      <c r="AP165" s="789">
        <v>0</v>
      </c>
      <c r="AQ165" s="4567">
        <v>0</v>
      </c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0" t="s">
        <v>248</v>
      </c>
      <c r="B166" s="7264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>
        <v>0</v>
      </c>
      <c r="G166" s="3171">
        <v>0</v>
      </c>
      <c r="H166" s="620">
        <v>0</v>
      </c>
      <c r="I166" s="3171">
        <v>0</v>
      </c>
      <c r="J166" s="620">
        <v>0</v>
      </c>
      <c r="K166" s="630">
        <v>0</v>
      </c>
      <c r="L166" s="620">
        <v>0</v>
      </c>
      <c r="M166" s="630">
        <v>0</v>
      </c>
      <c r="N166" s="620">
        <v>0</v>
      </c>
      <c r="O166" s="630">
        <v>0</v>
      </c>
      <c r="P166" s="620">
        <v>0</v>
      </c>
      <c r="Q166" s="630">
        <v>0</v>
      </c>
      <c r="R166" s="620">
        <v>0</v>
      </c>
      <c r="S166" s="630">
        <v>0</v>
      </c>
      <c r="T166" s="620">
        <v>0</v>
      </c>
      <c r="U166" s="630">
        <v>0</v>
      </c>
      <c r="V166" s="620">
        <v>0</v>
      </c>
      <c r="W166" s="630">
        <v>0</v>
      </c>
      <c r="X166" s="620">
        <v>0</v>
      </c>
      <c r="Y166" s="630">
        <v>0</v>
      </c>
      <c r="Z166" s="620">
        <v>0</v>
      </c>
      <c r="AA166" s="630">
        <v>0</v>
      </c>
      <c r="AB166" s="620">
        <v>0</v>
      </c>
      <c r="AC166" s="3171">
        <v>0</v>
      </c>
      <c r="AD166" s="620">
        <v>0</v>
      </c>
      <c r="AE166" s="3171">
        <v>0</v>
      </c>
      <c r="AF166" s="620">
        <v>0</v>
      </c>
      <c r="AG166" s="3171">
        <v>0</v>
      </c>
      <c r="AH166" s="620">
        <v>0</v>
      </c>
      <c r="AI166" s="3171">
        <v>0</v>
      </c>
      <c r="AJ166" s="620">
        <v>0</v>
      </c>
      <c r="AK166" s="3171">
        <v>0</v>
      </c>
      <c r="AL166" s="3334">
        <v>0</v>
      </c>
      <c r="AM166" s="628">
        <v>0</v>
      </c>
      <c r="AN166" s="3171">
        <v>0</v>
      </c>
      <c r="AO166" s="3239">
        <v>0</v>
      </c>
      <c r="AP166" s="3239">
        <v>0</v>
      </c>
      <c r="AQ166" s="3171">
        <v>0</v>
      </c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5" t="s">
        <v>249</v>
      </c>
      <c r="B167" s="7266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>
        <v>0</v>
      </c>
      <c r="G167" s="3171">
        <v>0</v>
      </c>
      <c r="H167" s="620">
        <v>0</v>
      </c>
      <c r="I167" s="3171">
        <v>0</v>
      </c>
      <c r="J167" s="620">
        <v>0</v>
      </c>
      <c r="K167" s="630">
        <v>0</v>
      </c>
      <c r="L167" s="620">
        <v>0</v>
      </c>
      <c r="M167" s="630">
        <v>0</v>
      </c>
      <c r="N167" s="620">
        <v>0</v>
      </c>
      <c r="O167" s="630">
        <v>0</v>
      </c>
      <c r="P167" s="620">
        <v>0</v>
      </c>
      <c r="Q167" s="630">
        <v>0</v>
      </c>
      <c r="R167" s="620">
        <v>0</v>
      </c>
      <c r="S167" s="630">
        <v>0</v>
      </c>
      <c r="T167" s="620">
        <v>0</v>
      </c>
      <c r="U167" s="630">
        <v>0</v>
      </c>
      <c r="V167" s="620">
        <v>0</v>
      </c>
      <c r="W167" s="630">
        <v>0</v>
      </c>
      <c r="X167" s="620">
        <v>0</v>
      </c>
      <c r="Y167" s="630">
        <v>0</v>
      </c>
      <c r="Z167" s="620">
        <v>0</v>
      </c>
      <c r="AA167" s="630">
        <v>0</v>
      </c>
      <c r="AB167" s="620">
        <v>0</v>
      </c>
      <c r="AC167" s="3171">
        <v>0</v>
      </c>
      <c r="AD167" s="620">
        <v>0</v>
      </c>
      <c r="AE167" s="3171">
        <v>0</v>
      </c>
      <c r="AF167" s="620">
        <v>0</v>
      </c>
      <c r="AG167" s="3171">
        <v>0</v>
      </c>
      <c r="AH167" s="620">
        <v>0</v>
      </c>
      <c r="AI167" s="3171">
        <v>0</v>
      </c>
      <c r="AJ167" s="620">
        <v>0</v>
      </c>
      <c r="AK167" s="3171">
        <v>0</v>
      </c>
      <c r="AL167" s="3334">
        <v>0</v>
      </c>
      <c r="AM167" s="628">
        <v>0</v>
      </c>
      <c r="AN167" s="3171">
        <v>0</v>
      </c>
      <c r="AO167" s="3239">
        <v>0</v>
      </c>
      <c r="AP167" s="3239">
        <v>0</v>
      </c>
      <c r="AQ167" s="3171">
        <v>0</v>
      </c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0" t="s">
        <v>2212</v>
      </c>
      <c r="B168" s="7264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>
        <v>0</v>
      </c>
      <c r="G168" s="3171">
        <v>0</v>
      </c>
      <c r="H168" s="620">
        <v>0</v>
      </c>
      <c r="I168" s="3171">
        <v>0</v>
      </c>
      <c r="J168" s="620">
        <v>0</v>
      </c>
      <c r="K168" s="630">
        <v>0</v>
      </c>
      <c r="L168" s="620">
        <v>0</v>
      </c>
      <c r="M168" s="630">
        <v>0</v>
      </c>
      <c r="N168" s="620">
        <v>0</v>
      </c>
      <c r="O168" s="630">
        <v>0</v>
      </c>
      <c r="P168" s="620">
        <v>0</v>
      </c>
      <c r="Q168" s="630">
        <v>0</v>
      </c>
      <c r="R168" s="620">
        <v>0</v>
      </c>
      <c r="S168" s="630">
        <v>0</v>
      </c>
      <c r="T168" s="620">
        <v>0</v>
      </c>
      <c r="U168" s="630">
        <v>0</v>
      </c>
      <c r="V168" s="620">
        <v>0</v>
      </c>
      <c r="W168" s="630">
        <v>0</v>
      </c>
      <c r="X168" s="620">
        <v>0</v>
      </c>
      <c r="Y168" s="630">
        <v>0</v>
      </c>
      <c r="Z168" s="620">
        <v>0</v>
      </c>
      <c r="AA168" s="630">
        <v>0</v>
      </c>
      <c r="AB168" s="620">
        <v>0</v>
      </c>
      <c r="AC168" s="630">
        <v>0</v>
      </c>
      <c r="AD168" s="620">
        <v>0</v>
      </c>
      <c r="AE168" s="630">
        <v>0</v>
      </c>
      <c r="AF168" s="620">
        <v>0</v>
      </c>
      <c r="AG168" s="630">
        <v>0</v>
      </c>
      <c r="AH168" s="620">
        <v>0</v>
      </c>
      <c r="AI168" s="3171">
        <v>0</v>
      </c>
      <c r="AJ168" s="620">
        <v>0</v>
      </c>
      <c r="AK168" s="3171">
        <v>0</v>
      </c>
      <c r="AL168" s="3334">
        <v>0</v>
      </c>
      <c r="AM168" s="628">
        <v>0</v>
      </c>
      <c r="AN168" s="3171">
        <v>0</v>
      </c>
      <c r="AO168" s="3239">
        <v>0</v>
      </c>
      <c r="AP168" s="3239">
        <v>0</v>
      </c>
      <c r="AQ168" s="3171">
        <v>0</v>
      </c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0" t="s">
        <v>62</v>
      </c>
      <c r="B169" s="7264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>
        <v>0</v>
      </c>
      <c r="G169" s="91">
        <v>0</v>
      </c>
      <c r="H169" s="90">
        <v>0</v>
      </c>
      <c r="I169" s="91">
        <v>0</v>
      </c>
      <c r="J169" s="90">
        <v>0</v>
      </c>
      <c r="K169" s="92">
        <v>0</v>
      </c>
      <c r="L169" s="90">
        <v>0</v>
      </c>
      <c r="M169" s="92">
        <v>0</v>
      </c>
      <c r="N169" s="90">
        <v>0</v>
      </c>
      <c r="O169" s="92">
        <v>0</v>
      </c>
      <c r="P169" s="90">
        <v>0</v>
      </c>
      <c r="Q169" s="92">
        <v>0</v>
      </c>
      <c r="R169" s="90">
        <v>0</v>
      </c>
      <c r="S169" s="92">
        <v>0</v>
      </c>
      <c r="T169" s="90">
        <v>0</v>
      </c>
      <c r="U169" s="92">
        <v>0</v>
      </c>
      <c r="V169" s="90">
        <v>0</v>
      </c>
      <c r="W169" s="92">
        <v>0</v>
      </c>
      <c r="X169" s="90">
        <v>0</v>
      </c>
      <c r="Y169" s="92">
        <v>0</v>
      </c>
      <c r="Z169" s="90">
        <v>0</v>
      </c>
      <c r="AA169" s="92">
        <v>0</v>
      </c>
      <c r="AB169" s="90">
        <v>0</v>
      </c>
      <c r="AC169" s="92">
        <v>0</v>
      </c>
      <c r="AD169" s="90">
        <v>0</v>
      </c>
      <c r="AE169" s="92">
        <v>0</v>
      </c>
      <c r="AF169" s="90">
        <v>0</v>
      </c>
      <c r="AG169" s="92">
        <v>0</v>
      </c>
      <c r="AH169" s="90">
        <v>0</v>
      </c>
      <c r="AI169" s="91">
        <v>0</v>
      </c>
      <c r="AJ169" s="90">
        <v>0</v>
      </c>
      <c r="AK169" s="91">
        <v>0</v>
      </c>
      <c r="AL169" s="93">
        <v>0</v>
      </c>
      <c r="AM169" s="94">
        <v>0</v>
      </c>
      <c r="AN169" s="91">
        <v>0</v>
      </c>
      <c r="AO169" s="158">
        <v>0</v>
      </c>
      <c r="AP169" s="158">
        <v>0</v>
      </c>
      <c r="AQ169" s="91">
        <v>0</v>
      </c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7" t="s">
        <v>79</v>
      </c>
      <c r="B170" s="7268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>
        <v>0</v>
      </c>
      <c r="G170" s="2894">
        <v>0</v>
      </c>
      <c r="H170" s="114">
        <v>0</v>
      </c>
      <c r="I170" s="2894">
        <v>0</v>
      </c>
      <c r="J170" s="114">
        <v>0</v>
      </c>
      <c r="K170" s="3129">
        <v>0</v>
      </c>
      <c r="L170" s="114">
        <v>0</v>
      </c>
      <c r="M170" s="3129">
        <v>0</v>
      </c>
      <c r="N170" s="114">
        <v>0</v>
      </c>
      <c r="O170" s="3129">
        <v>0</v>
      </c>
      <c r="P170" s="114">
        <v>0</v>
      </c>
      <c r="Q170" s="3129">
        <v>0</v>
      </c>
      <c r="R170" s="114">
        <v>0</v>
      </c>
      <c r="S170" s="3129">
        <v>0</v>
      </c>
      <c r="T170" s="114">
        <v>0</v>
      </c>
      <c r="U170" s="3129">
        <v>0</v>
      </c>
      <c r="V170" s="114">
        <v>0</v>
      </c>
      <c r="W170" s="3129">
        <v>0</v>
      </c>
      <c r="X170" s="114">
        <v>0</v>
      </c>
      <c r="Y170" s="3129">
        <v>0</v>
      </c>
      <c r="Z170" s="114">
        <v>0</v>
      </c>
      <c r="AA170" s="3129">
        <v>0</v>
      </c>
      <c r="AB170" s="114">
        <v>0</v>
      </c>
      <c r="AC170" s="3129">
        <v>0</v>
      </c>
      <c r="AD170" s="114">
        <v>0</v>
      </c>
      <c r="AE170" s="3129">
        <v>0</v>
      </c>
      <c r="AF170" s="114">
        <v>0</v>
      </c>
      <c r="AG170" s="3129">
        <v>0</v>
      </c>
      <c r="AH170" s="114">
        <v>0</v>
      </c>
      <c r="AI170" s="3129">
        <v>0</v>
      </c>
      <c r="AJ170" s="114">
        <v>0</v>
      </c>
      <c r="AK170" s="3129">
        <v>0</v>
      </c>
      <c r="AL170" s="118">
        <v>0</v>
      </c>
      <c r="AM170" s="3174">
        <v>0</v>
      </c>
      <c r="AN170" s="117">
        <v>0</v>
      </c>
      <c r="AO170" s="153">
        <v>0</v>
      </c>
      <c r="AP170" s="153">
        <v>0</v>
      </c>
      <c r="AQ170" s="117">
        <v>0</v>
      </c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2" t="s">
        <v>24</v>
      </c>
      <c r="B171" s="7157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1" t="s">
        <v>58</v>
      </c>
      <c r="B173" s="7114" t="s">
        <v>61</v>
      </c>
      <c r="C173" s="7256" t="s">
        <v>47</v>
      </c>
      <c r="D173" s="6816"/>
      <c r="E173" s="7257"/>
      <c r="F173" s="7252" t="s">
        <v>30</v>
      </c>
      <c r="G173" s="7261"/>
      <c r="H173" s="7261"/>
      <c r="I173" s="7261"/>
      <c r="J173" s="7261"/>
      <c r="K173" s="7261"/>
      <c r="L173" s="7261"/>
      <c r="M173" s="7261"/>
      <c r="N173" s="7261"/>
      <c r="O173" s="7261"/>
      <c r="P173" s="7261"/>
      <c r="Q173" s="7261"/>
      <c r="R173" s="7261"/>
      <c r="S173" s="7261"/>
      <c r="T173" s="7261"/>
      <c r="U173" s="7261"/>
      <c r="V173" s="7261"/>
      <c r="W173" s="7261"/>
      <c r="X173" s="7261"/>
      <c r="Y173" s="7261"/>
      <c r="Z173" s="7261"/>
      <c r="AA173" s="7261"/>
      <c r="AB173" s="7261"/>
      <c r="AC173" s="7261"/>
      <c r="AD173" s="7261"/>
      <c r="AE173" s="7261"/>
      <c r="AF173" s="7261"/>
      <c r="AG173" s="7261"/>
      <c r="AH173" s="7261"/>
      <c r="AI173" s="7261"/>
      <c r="AJ173" s="7261"/>
      <c r="AK173" s="7261"/>
      <c r="AL173" s="7261"/>
      <c r="AM173" s="7255"/>
      <c r="AN173" s="7120" t="s">
        <v>67</v>
      </c>
      <c r="AO173" s="7135" t="s">
        <v>48</v>
      </c>
      <c r="AP173" s="7120"/>
      <c r="AQ173" s="6500" t="s">
        <v>2</v>
      </c>
      <c r="AR173" s="7120" t="s">
        <v>3</v>
      </c>
      <c r="AS173" s="7114" t="s">
        <v>2214</v>
      </c>
      <c r="AT173" s="7114" t="s">
        <v>45</v>
      </c>
    </row>
    <row r="174" spans="1:71" x14ac:dyDescent="0.25">
      <c r="A174" s="7132"/>
      <c r="B174" s="7116"/>
      <c r="C174" s="7258"/>
      <c r="D174" s="7259"/>
      <c r="E174" s="7260"/>
      <c r="F174" s="6542" t="s">
        <v>36</v>
      </c>
      <c r="G174" s="7157"/>
      <c r="H174" s="6542" t="s">
        <v>37</v>
      </c>
      <c r="I174" s="7157"/>
      <c r="J174" s="6542" t="s">
        <v>38</v>
      </c>
      <c r="K174" s="7157"/>
      <c r="L174" s="6542" t="s">
        <v>4</v>
      </c>
      <c r="M174" s="7157"/>
      <c r="N174" s="6542" t="s">
        <v>5</v>
      </c>
      <c r="O174" s="7157"/>
      <c r="P174" s="7252" t="s">
        <v>6</v>
      </c>
      <c r="Q174" s="7253"/>
      <c r="R174" s="7252" t="s">
        <v>7</v>
      </c>
      <c r="S174" s="7253"/>
      <c r="T174" s="7252" t="s">
        <v>8</v>
      </c>
      <c r="U174" s="7253"/>
      <c r="V174" s="7252" t="s">
        <v>9</v>
      </c>
      <c r="W174" s="7253"/>
      <c r="X174" s="7252" t="s">
        <v>10</v>
      </c>
      <c r="Y174" s="7253"/>
      <c r="Z174" s="7252" t="s">
        <v>11</v>
      </c>
      <c r="AA174" s="7253"/>
      <c r="AB174" s="7252" t="s">
        <v>18</v>
      </c>
      <c r="AC174" s="7253"/>
      <c r="AD174" s="7252" t="s">
        <v>19</v>
      </c>
      <c r="AE174" s="7253"/>
      <c r="AF174" s="7252" t="s">
        <v>20</v>
      </c>
      <c r="AG174" s="7253"/>
      <c r="AH174" s="7252" t="s">
        <v>70</v>
      </c>
      <c r="AI174" s="7253"/>
      <c r="AJ174" s="7252" t="s">
        <v>71</v>
      </c>
      <c r="AK174" s="7253"/>
      <c r="AL174" s="7252" t="s">
        <v>32</v>
      </c>
      <c r="AM174" s="7255"/>
      <c r="AN174" s="6456"/>
      <c r="AO174" s="6455"/>
      <c r="AP174" s="6456"/>
      <c r="AQ174" s="7116"/>
      <c r="AR174" s="6456"/>
      <c r="AS174" s="7116"/>
      <c r="AT174" s="7116"/>
    </row>
    <row r="175" spans="1:71" x14ac:dyDescent="0.25">
      <c r="A175" s="7133"/>
      <c r="B175" s="7115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4"/>
      <c r="AO175" s="5210" t="s">
        <v>41</v>
      </c>
      <c r="AP175" s="5240" t="s">
        <v>42</v>
      </c>
      <c r="AQ175" s="6501"/>
      <c r="AR175" s="7254"/>
      <c r="AS175" s="7115"/>
      <c r="AT175" s="7115"/>
    </row>
    <row r="176" spans="1:71" x14ac:dyDescent="0.25">
      <c r="A176" s="7248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>
        <v>0</v>
      </c>
      <c r="G176" s="4867">
        <v>0</v>
      </c>
      <c r="H176" s="5219">
        <v>0</v>
      </c>
      <c r="I176" s="4867">
        <v>0</v>
      </c>
      <c r="J176" s="5219">
        <v>0</v>
      </c>
      <c r="K176" s="5274">
        <v>0</v>
      </c>
      <c r="L176" s="5219">
        <v>0</v>
      </c>
      <c r="M176" s="5274">
        <v>0</v>
      </c>
      <c r="N176" s="5219">
        <v>0</v>
      </c>
      <c r="O176" s="5274">
        <v>0</v>
      </c>
      <c r="P176" s="5219">
        <v>0</v>
      </c>
      <c r="Q176" s="5274">
        <v>0</v>
      </c>
      <c r="R176" s="5219">
        <v>0</v>
      </c>
      <c r="S176" s="5274">
        <v>0</v>
      </c>
      <c r="T176" s="5219">
        <v>0</v>
      </c>
      <c r="U176" s="5274">
        <v>0</v>
      </c>
      <c r="V176" s="5219">
        <v>0</v>
      </c>
      <c r="W176" s="5274">
        <v>0</v>
      </c>
      <c r="X176" s="5219">
        <v>0</v>
      </c>
      <c r="Y176" s="5274">
        <v>0</v>
      </c>
      <c r="Z176" s="5219">
        <v>0</v>
      </c>
      <c r="AA176" s="5274">
        <v>0</v>
      </c>
      <c r="AB176" s="5219">
        <v>0</v>
      </c>
      <c r="AC176" s="5274">
        <v>0</v>
      </c>
      <c r="AD176" s="5219">
        <v>0</v>
      </c>
      <c r="AE176" s="5274">
        <v>0</v>
      </c>
      <c r="AF176" s="5219">
        <v>0</v>
      </c>
      <c r="AG176" s="5274">
        <v>0</v>
      </c>
      <c r="AH176" s="5219">
        <v>0</v>
      </c>
      <c r="AI176" s="5274">
        <v>0</v>
      </c>
      <c r="AJ176" s="5219">
        <v>0</v>
      </c>
      <c r="AK176" s="5274">
        <v>0</v>
      </c>
      <c r="AL176" s="5315">
        <v>0</v>
      </c>
      <c r="AM176" s="5286">
        <v>0</v>
      </c>
      <c r="AN176" s="4867">
        <v>0</v>
      </c>
      <c r="AO176" s="5275">
        <v>0</v>
      </c>
      <c r="AP176" s="4867">
        <v>0</v>
      </c>
      <c r="AQ176" s="5873">
        <v>0</v>
      </c>
      <c r="AR176" s="4867">
        <v>0</v>
      </c>
      <c r="AS176" s="4867">
        <v>0</v>
      </c>
      <c r="AT176" s="4867">
        <v>0</v>
      </c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1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>
        <v>0</v>
      </c>
      <c r="G177" s="117">
        <v>0</v>
      </c>
      <c r="H177" s="3117">
        <v>0</v>
      </c>
      <c r="I177" s="117">
        <v>0</v>
      </c>
      <c r="J177" s="3117">
        <v>0</v>
      </c>
      <c r="K177" s="3129">
        <v>0</v>
      </c>
      <c r="L177" s="3117">
        <v>0</v>
      </c>
      <c r="M177" s="3129">
        <v>0</v>
      </c>
      <c r="N177" s="3117">
        <v>0</v>
      </c>
      <c r="O177" s="3129">
        <v>0</v>
      </c>
      <c r="P177" s="3117">
        <v>0</v>
      </c>
      <c r="Q177" s="3129">
        <v>0</v>
      </c>
      <c r="R177" s="3117">
        <v>0</v>
      </c>
      <c r="S177" s="3129">
        <v>0</v>
      </c>
      <c r="T177" s="3117">
        <v>0</v>
      </c>
      <c r="U177" s="3129">
        <v>0</v>
      </c>
      <c r="V177" s="3117">
        <v>0</v>
      </c>
      <c r="W177" s="3129">
        <v>0</v>
      </c>
      <c r="X177" s="3117">
        <v>0</v>
      </c>
      <c r="Y177" s="3129">
        <v>0</v>
      </c>
      <c r="Z177" s="3117">
        <v>0</v>
      </c>
      <c r="AA177" s="3129">
        <v>0</v>
      </c>
      <c r="AB177" s="3117">
        <v>0</v>
      </c>
      <c r="AC177" s="3129">
        <v>0</v>
      </c>
      <c r="AD177" s="3117">
        <v>0</v>
      </c>
      <c r="AE177" s="3129">
        <v>0</v>
      </c>
      <c r="AF177" s="3117">
        <v>0</v>
      </c>
      <c r="AG177" s="3129">
        <v>0</v>
      </c>
      <c r="AH177" s="3117">
        <v>0</v>
      </c>
      <c r="AI177" s="3129">
        <v>0</v>
      </c>
      <c r="AJ177" s="3117">
        <v>0</v>
      </c>
      <c r="AK177" s="3129">
        <v>0</v>
      </c>
      <c r="AL177" s="118">
        <v>0</v>
      </c>
      <c r="AM177" s="3174">
        <v>0</v>
      </c>
      <c r="AN177" s="117">
        <v>0</v>
      </c>
      <c r="AO177" s="121">
        <v>0</v>
      </c>
      <c r="AP177" s="117">
        <v>0</v>
      </c>
      <c r="AQ177" s="153">
        <v>0</v>
      </c>
      <c r="AR177" s="117">
        <v>0</v>
      </c>
      <c r="AS177" s="117">
        <v>0</v>
      </c>
      <c r="AT177" s="117">
        <v>0</v>
      </c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49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>
        <v>0</v>
      </c>
      <c r="G178" s="4867">
        <v>0</v>
      </c>
      <c r="H178" s="5219">
        <v>0</v>
      </c>
      <c r="I178" s="4867">
        <v>0</v>
      </c>
      <c r="J178" s="5219">
        <v>0</v>
      </c>
      <c r="K178" s="5274">
        <v>0</v>
      </c>
      <c r="L178" s="5219">
        <v>0</v>
      </c>
      <c r="M178" s="5274">
        <v>0</v>
      </c>
      <c r="N178" s="5219">
        <v>0</v>
      </c>
      <c r="O178" s="5274">
        <v>0</v>
      </c>
      <c r="P178" s="5219">
        <v>0</v>
      </c>
      <c r="Q178" s="5274">
        <v>0</v>
      </c>
      <c r="R178" s="5219">
        <v>0</v>
      </c>
      <c r="S178" s="5274">
        <v>0</v>
      </c>
      <c r="T178" s="5219">
        <v>0</v>
      </c>
      <c r="U178" s="5274">
        <v>0</v>
      </c>
      <c r="V178" s="5219">
        <v>0</v>
      </c>
      <c r="W178" s="5274">
        <v>0</v>
      </c>
      <c r="X178" s="5219">
        <v>0</v>
      </c>
      <c r="Y178" s="5274">
        <v>0</v>
      </c>
      <c r="Z178" s="5219">
        <v>0</v>
      </c>
      <c r="AA178" s="5274">
        <v>0</v>
      </c>
      <c r="AB178" s="5219">
        <v>0</v>
      </c>
      <c r="AC178" s="5274">
        <v>0</v>
      </c>
      <c r="AD178" s="5219">
        <v>0</v>
      </c>
      <c r="AE178" s="5274">
        <v>0</v>
      </c>
      <c r="AF178" s="5219">
        <v>0</v>
      </c>
      <c r="AG178" s="5274">
        <v>0</v>
      </c>
      <c r="AH178" s="5219">
        <v>0</v>
      </c>
      <c r="AI178" s="5274">
        <v>0</v>
      </c>
      <c r="AJ178" s="5219">
        <v>0</v>
      </c>
      <c r="AK178" s="5274">
        <v>0</v>
      </c>
      <c r="AL178" s="5315">
        <v>0</v>
      </c>
      <c r="AM178" s="5286">
        <v>0</v>
      </c>
      <c r="AN178" s="4867">
        <v>0</v>
      </c>
      <c r="AO178" s="5275">
        <v>0</v>
      </c>
      <c r="AP178" s="4867">
        <v>0</v>
      </c>
      <c r="AQ178" s="5873">
        <v>0</v>
      </c>
      <c r="AR178" s="4867">
        <v>0</v>
      </c>
      <c r="AS178" s="4867">
        <v>0</v>
      </c>
      <c r="AT178" s="4867">
        <v>0</v>
      </c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79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>
        <v>0</v>
      </c>
      <c r="G179" s="3171">
        <v>0</v>
      </c>
      <c r="H179" s="1089">
        <v>0</v>
      </c>
      <c r="I179" s="3171">
        <v>0</v>
      </c>
      <c r="J179" s="1089">
        <v>0</v>
      </c>
      <c r="K179" s="1077">
        <v>0</v>
      </c>
      <c r="L179" s="1089">
        <v>0</v>
      </c>
      <c r="M179" s="1077">
        <v>0</v>
      </c>
      <c r="N179" s="1089">
        <v>0</v>
      </c>
      <c r="O179" s="1077">
        <v>0</v>
      </c>
      <c r="P179" s="1089">
        <v>0</v>
      </c>
      <c r="Q179" s="1077">
        <v>0</v>
      </c>
      <c r="R179" s="1089">
        <v>0</v>
      </c>
      <c r="S179" s="1077">
        <v>0</v>
      </c>
      <c r="T179" s="1089">
        <v>0</v>
      </c>
      <c r="U179" s="1077">
        <v>0</v>
      </c>
      <c r="V179" s="1089">
        <v>0</v>
      </c>
      <c r="W179" s="1077">
        <v>0</v>
      </c>
      <c r="X179" s="1089">
        <v>0</v>
      </c>
      <c r="Y179" s="1077">
        <v>0</v>
      </c>
      <c r="Z179" s="1089">
        <v>0</v>
      </c>
      <c r="AA179" s="1077">
        <v>0</v>
      </c>
      <c r="AB179" s="1089">
        <v>0</v>
      </c>
      <c r="AC179" s="1077">
        <v>0</v>
      </c>
      <c r="AD179" s="1089">
        <v>0</v>
      </c>
      <c r="AE179" s="1077">
        <v>0</v>
      </c>
      <c r="AF179" s="1089">
        <v>0</v>
      </c>
      <c r="AG179" s="1077">
        <v>0</v>
      </c>
      <c r="AH179" s="1089">
        <v>0</v>
      </c>
      <c r="AI179" s="1077">
        <v>0</v>
      </c>
      <c r="AJ179" s="1089">
        <v>0</v>
      </c>
      <c r="AK179" s="1077">
        <v>0</v>
      </c>
      <c r="AL179" s="3334">
        <v>0</v>
      </c>
      <c r="AM179" s="1078">
        <v>0</v>
      </c>
      <c r="AN179" s="3171">
        <v>0</v>
      </c>
      <c r="AO179" s="3237">
        <v>0</v>
      </c>
      <c r="AP179" s="3171">
        <v>0</v>
      </c>
      <c r="AQ179" s="3239">
        <v>0</v>
      </c>
      <c r="AR179" s="3171">
        <v>0</v>
      </c>
      <c r="AS179" s="3171">
        <v>0</v>
      </c>
      <c r="AT179" s="3171">
        <v>0</v>
      </c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0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>
        <v>0</v>
      </c>
      <c r="G180" s="117">
        <v>0</v>
      </c>
      <c r="H180" s="3117">
        <v>0</v>
      </c>
      <c r="I180" s="117">
        <v>0</v>
      </c>
      <c r="J180" s="3117">
        <v>0</v>
      </c>
      <c r="K180" s="3129">
        <v>0</v>
      </c>
      <c r="L180" s="3117">
        <v>0</v>
      </c>
      <c r="M180" s="3129">
        <v>0</v>
      </c>
      <c r="N180" s="3117">
        <v>0</v>
      </c>
      <c r="O180" s="3129">
        <v>0</v>
      </c>
      <c r="P180" s="3117">
        <v>0</v>
      </c>
      <c r="Q180" s="3129">
        <v>0</v>
      </c>
      <c r="R180" s="3117">
        <v>0</v>
      </c>
      <c r="S180" s="3129">
        <v>0</v>
      </c>
      <c r="T180" s="3117">
        <v>0</v>
      </c>
      <c r="U180" s="3129">
        <v>0</v>
      </c>
      <c r="V180" s="3117">
        <v>0</v>
      </c>
      <c r="W180" s="3129">
        <v>0</v>
      </c>
      <c r="X180" s="3117">
        <v>0</v>
      </c>
      <c r="Y180" s="3129">
        <v>0</v>
      </c>
      <c r="Z180" s="3117">
        <v>0</v>
      </c>
      <c r="AA180" s="3129">
        <v>0</v>
      </c>
      <c r="AB180" s="3117">
        <v>0</v>
      </c>
      <c r="AC180" s="3129">
        <v>0</v>
      </c>
      <c r="AD180" s="3117">
        <v>0</v>
      </c>
      <c r="AE180" s="3129">
        <v>0</v>
      </c>
      <c r="AF180" s="3117">
        <v>0</v>
      </c>
      <c r="AG180" s="3129">
        <v>0</v>
      </c>
      <c r="AH180" s="3117">
        <v>0</v>
      </c>
      <c r="AI180" s="3129">
        <v>0</v>
      </c>
      <c r="AJ180" s="3117">
        <v>0</v>
      </c>
      <c r="AK180" s="3129">
        <v>0</v>
      </c>
      <c r="AL180" s="118">
        <v>0</v>
      </c>
      <c r="AM180" s="3174">
        <v>0</v>
      </c>
      <c r="AN180" s="117">
        <v>0</v>
      </c>
      <c r="AO180" s="121">
        <v>0</v>
      </c>
      <c r="AP180" s="117">
        <v>0</v>
      </c>
      <c r="AQ180" s="153">
        <v>0</v>
      </c>
      <c r="AR180" s="117">
        <v>0</v>
      </c>
      <c r="AS180" s="117">
        <v>0</v>
      </c>
      <c r="AT180" s="117">
        <v>0</v>
      </c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1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>
        <v>0</v>
      </c>
      <c r="G181" s="4867">
        <v>0</v>
      </c>
      <c r="H181" s="5219">
        <v>0</v>
      </c>
      <c r="I181" s="4867">
        <v>0</v>
      </c>
      <c r="J181" s="5219">
        <v>0</v>
      </c>
      <c r="K181" s="5274">
        <v>0</v>
      </c>
      <c r="L181" s="5219">
        <v>0</v>
      </c>
      <c r="M181" s="5274">
        <v>0</v>
      </c>
      <c r="N181" s="5219">
        <v>0</v>
      </c>
      <c r="O181" s="5274">
        <v>0</v>
      </c>
      <c r="P181" s="5219">
        <v>0</v>
      </c>
      <c r="Q181" s="5274">
        <v>0</v>
      </c>
      <c r="R181" s="5219">
        <v>0</v>
      </c>
      <c r="S181" s="5274">
        <v>0</v>
      </c>
      <c r="T181" s="5219">
        <v>0</v>
      </c>
      <c r="U181" s="5274">
        <v>0</v>
      </c>
      <c r="V181" s="5219">
        <v>0</v>
      </c>
      <c r="W181" s="4867">
        <v>0</v>
      </c>
      <c r="X181" s="5219">
        <v>0</v>
      </c>
      <c r="Y181" s="5274">
        <v>0</v>
      </c>
      <c r="Z181" s="5219">
        <v>0</v>
      </c>
      <c r="AA181" s="5274">
        <v>0</v>
      </c>
      <c r="AB181" s="5219">
        <v>0</v>
      </c>
      <c r="AC181" s="5274">
        <v>0</v>
      </c>
      <c r="AD181" s="5219">
        <v>0</v>
      </c>
      <c r="AE181" s="5274">
        <v>0</v>
      </c>
      <c r="AF181" s="5219">
        <v>0</v>
      </c>
      <c r="AG181" s="5274">
        <v>0</v>
      </c>
      <c r="AH181" s="5219">
        <v>0</v>
      </c>
      <c r="AI181" s="5274">
        <v>0</v>
      </c>
      <c r="AJ181" s="5219">
        <v>0</v>
      </c>
      <c r="AK181" s="5274">
        <v>0</v>
      </c>
      <c r="AL181" s="5315">
        <v>0</v>
      </c>
      <c r="AM181" s="5286">
        <v>0</v>
      </c>
      <c r="AN181" s="4867">
        <v>0</v>
      </c>
      <c r="AO181" s="5275">
        <v>0</v>
      </c>
      <c r="AP181" s="4867">
        <v>0</v>
      </c>
      <c r="AQ181" s="5873">
        <v>0</v>
      </c>
      <c r="AR181" s="4867">
        <v>0</v>
      </c>
      <c r="AS181" s="4867">
        <v>0</v>
      </c>
      <c r="AT181" s="4867">
        <v>0</v>
      </c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598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>
        <v>0</v>
      </c>
      <c r="G182" s="117">
        <v>0</v>
      </c>
      <c r="H182" s="3117">
        <v>0</v>
      </c>
      <c r="I182" s="117">
        <v>0</v>
      </c>
      <c r="J182" s="3117">
        <v>0</v>
      </c>
      <c r="K182" s="3129">
        <v>0</v>
      </c>
      <c r="L182" s="3117">
        <v>0</v>
      </c>
      <c r="M182" s="3129">
        <v>0</v>
      </c>
      <c r="N182" s="3117">
        <v>0</v>
      </c>
      <c r="O182" s="3129">
        <v>0</v>
      </c>
      <c r="P182" s="3117">
        <v>0</v>
      </c>
      <c r="Q182" s="3129">
        <v>0</v>
      </c>
      <c r="R182" s="3117">
        <v>0</v>
      </c>
      <c r="S182" s="3129">
        <v>0</v>
      </c>
      <c r="T182" s="3117">
        <v>0</v>
      </c>
      <c r="U182" s="3129">
        <v>0</v>
      </c>
      <c r="V182" s="3117">
        <v>0</v>
      </c>
      <c r="W182" s="3129">
        <v>0</v>
      </c>
      <c r="X182" s="3117">
        <v>0</v>
      </c>
      <c r="Y182" s="3129">
        <v>0</v>
      </c>
      <c r="Z182" s="3117">
        <v>0</v>
      </c>
      <c r="AA182" s="3129">
        <v>0</v>
      </c>
      <c r="AB182" s="3117">
        <v>0</v>
      </c>
      <c r="AC182" s="3129">
        <v>0</v>
      </c>
      <c r="AD182" s="3117">
        <v>0</v>
      </c>
      <c r="AE182" s="3129">
        <v>0</v>
      </c>
      <c r="AF182" s="3117">
        <v>0</v>
      </c>
      <c r="AG182" s="3129">
        <v>0</v>
      </c>
      <c r="AH182" s="3117">
        <v>0</v>
      </c>
      <c r="AI182" s="3129">
        <v>0</v>
      </c>
      <c r="AJ182" s="3117">
        <v>0</v>
      </c>
      <c r="AK182" s="3129">
        <v>0</v>
      </c>
      <c r="AL182" s="118">
        <v>0</v>
      </c>
      <c r="AM182" s="3174">
        <v>0</v>
      </c>
      <c r="AN182" s="117">
        <v>0</v>
      </c>
      <c r="AO182" s="121">
        <v>0</v>
      </c>
      <c r="AP182" s="117">
        <v>0</v>
      </c>
      <c r="AQ182" s="153">
        <v>0</v>
      </c>
      <c r="AR182" s="117">
        <v>0</v>
      </c>
      <c r="AS182" s="117">
        <v>0</v>
      </c>
      <c r="AT182" s="117">
        <v>0</v>
      </c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1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>
        <v>0</v>
      </c>
      <c r="G183" s="4867">
        <v>0</v>
      </c>
      <c r="H183" s="5219">
        <v>0</v>
      </c>
      <c r="I183" s="4867">
        <v>0</v>
      </c>
      <c r="J183" s="5219">
        <v>0</v>
      </c>
      <c r="K183" s="5274">
        <v>0</v>
      </c>
      <c r="L183" s="5219">
        <v>0</v>
      </c>
      <c r="M183" s="5274">
        <v>0</v>
      </c>
      <c r="N183" s="5219">
        <v>0</v>
      </c>
      <c r="O183" s="5274">
        <v>0</v>
      </c>
      <c r="P183" s="5219">
        <v>0</v>
      </c>
      <c r="Q183" s="5274">
        <v>0</v>
      </c>
      <c r="R183" s="5219">
        <v>0</v>
      </c>
      <c r="S183" s="5274">
        <v>0</v>
      </c>
      <c r="T183" s="5219">
        <v>0</v>
      </c>
      <c r="U183" s="5274">
        <v>0</v>
      </c>
      <c r="V183" s="106">
        <v>0</v>
      </c>
      <c r="W183" s="5244">
        <v>0</v>
      </c>
      <c r="X183" s="106">
        <v>0</v>
      </c>
      <c r="Y183" s="5244">
        <v>0</v>
      </c>
      <c r="Z183" s="106">
        <v>0</v>
      </c>
      <c r="AA183" s="5244">
        <v>0</v>
      </c>
      <c r="AB183" s="106">
        <v>0</v>
      </c>
      <c r="AC183" s="5244">
        <v>0</v>
      </c>
      <c r="AD183" s="106">
        <v>0</v>
      </c>
      <c r="AE183" s="5244">
        <v>0</v>
      </c>
      <c r="AF183" s="106">
        <v>0</v>
      </c>
      <c r="AG183" s="5244">
        <v>0</v>
      </c>
      <c r="AH183" s="106">
        <v>0</v>
      </c>
      <c r="AI183" s="5244">
        <v>0</v>
      </c>
      <c r="AJ183" s="106">
        <v>0</v>
      </c>
      <c r="AK183" s="5244">
        <v>0</v>
      </c>
      <c r="AL183" s="113">
        <v>0</v>
      </c>
      <c r="AM183" s="5303">
        <v>0</v>
      </c>
      <c r="AN183" s="4867">
        <v>0</v>
      </c>
      <c r="AO183" s="5275">
        <v>0</v>
      </c>
      <c r="AP183" s="4867">
        <v>0</v>
      </c>
      <c r="AQ183" s="5873">
        <v>0</v>
      </c>
      <c r="AR183" s="4867">
        <v>0</v>
      </c>
      <c r="AS183" s="4867">
        <v>0</v>
      </c>
      <c r="AT183" s="4867">
        <v>0</v>
      </c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598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>
        <v>0</v>
      </c>
      <c r="G184" s="117">
        <v>0</v>
      </c>
      <c r="H184" s="3117">
        <v>0</v>
      </c>
      <c r="I184" s="117">
        <v>0</v>
      </c>
      <c r="J184" s="3117">
        <v>0</v>
      </c>
      <c r="K184" s="3129">
        <v>0</v>
      </c>
      <c r="L184" s="3117">
        <v>0</v>
      </c>
      <c r="M184" s="3129">
        <v>0</v>
      </c>
      <c r="N184" s="3117">
        <v>0</v>
      </c>
      <c r="O184" s="3129">
        <v>0</v>
      </c>
      <c r="P184" s="3117">
        <v>0</v>
      </c>
      <c r="Q184" s="3129">
        <v>0</v>
      </c>
      <c r="R184" s="3117">
        <v>0</v>
      </c>
      <c r="S184" s="3129">
        <v>0</v>
      </c>
      <c r="T184" s="3117">
        <v>0</v>
      </c>
      <c r="U184" s="3129">
        <v>0</v>
      </c>
      <c r="V184" s="131">
        <v>0</v>
      </c>
      <c r="W184" s="4567">
        <v>0</v>
      </c>
      <c r="X184" s="106">
        <v>0</v>
      </c>
      <c r="Y184" s="5244">
        <v>0</v>
      </c>
      <c r="Z184" s="106">
        <v>0</v>
      </c>
      <c r="AA184" s="5244">
        <v>0</v>
      </c>
      <c r="AB184" s="106">
        <v>0</v>
      </c>
      <c r="AC184" s="5244">
        <v>0</v>
      </c>
      <c r="AD184" s="106">
        <v>0</v>
      </c>
      <c r="AE184" s="5244">
        <v>0</v>
      </c>
      <c r="AF184" s="106">
        <v>0</v>
      </c>
      <c r="AG184" s="5244">
        <v>0</v>
      </c>
      <c r="AH184" s="106">
        <v>0</v>
      </c>
      <c r="AI184" s="5244">
        <v>0</v>
      </c>
      <c r="AJ184" s="106">
        <v>0</v>
      </c>
      <c r="AK184" s="5244">
        <v>0</v>
      </c>
      <c r="AL184" s="113">
        <v>0</v>
      </c>
      <c r="AM184" s="5303">
        <v>0</v>
      </c>
      <c r="AN184" s="4567">
        <v>0</v>
      </c>
      <c r="AO184" s="591">
        <v>0</v>
      </c>
      <c r="AP184" s="4567">
        <v>0</v>
      </c>
      <c r="AQ184" s="789">
        <v>0</v>
      </c>
      <c r="AR184" s="4567">
        <v>0</v>
      </c>
      <c r="AS184" s="4567">
        <v>0</v>
      </c>
      <c r="AT184" s="4567">
        <v>0</v>
      </c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5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>
        <v>0</v>
      </c>
      <c r="M185" s="5294">
        <v>0</v>
      </c>
      <c r="N185" s="5270">
        <v>0</v>
      </c>
      <c r="O185" s="5294">
        <v>0</v>
      </c>
      <c r="P185" s="5270">
        <v>0</v>
      </c>
      <c r="Q185" s="5294">
        <v>0</v>
      </c>
      <c r="R185" s="5270">
        <v>0</v>
      </c>
      <c r="S185" s="5294">
        <v>0</v>
      </c>
      <c r="T185" s="5270">
        <v>0</v>
      </c>
      <c r="U185" s="5294">
        <v>0</v>
      </c>
      <c r="V185" s="5270">
        <v>0</v>
      </c>
      <c r="W185" s="5294">
        <v>0</v>
      </c>
      <c r="X185" s="5270">
        <v>0</v>
      </c>
      <c r="Y185" s="5294">
        <v>0</v>
      </c>
      <c r="Z185" s="5270">
        <v>0</v>
      </c>
      <c r="AA185" s="5294">
        <v>0</v>
      </c>
      <c r="AB185" s="5270">
        <v>0</v>
      </c>
      <c r="AC185" s="5294">
        <v>0</v>
      </c>
      <c r="AD185" s="5270">
        <v>0</v>
      </c>
      <c r="AE185" s="5294">
        <v>0</v>
      </c>
      <c r="AF185" s="5270">
        <v>0</v>
      </c>
      <c r="AG185" s="5294">
        <v>0</v>
      </c>
      <c r="AH185" s="5270">
        <v>0</v>
      </c>
      <c r="AI185" s="5294">
        <v>0</v>
      </c>
      <c r="AJ185" s="5270">
        <v>0</v>
      </c>
      <c r="AK185" s="5294">
        <v>0</v>
      </c>
      <c r="AL185" s="5295">
        <v>0</v>
      </c>
      <c r="AM185" s="5296">
        <v>0</v>
      </c>
      <c r="AN185" s="5293">
        <v>0</v>
      </c>
      <c r="AO185" s="5298">
        <v>0</v>
      </c>
      <c r="AP185" s="5293">
        <v>0</v>
      </c>
      <c r="AQ185" s="5556">
        <v>0</v>
      </c>
      <c r="AR185" s="5293">
        <v>0</v>
      </c>
      <c r="AS185" s="5293">
        <v>0</v>
      </c>
      <c r="AT185" s="5293">
        <v>0</v>
      </c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6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>
        <v>0</v>
      </c>
      <c r="M186" s="3129">
        <v>0</v>
      </c>
      <c r="N186" s="3117">
        <v>0</v>
      </c>
      <c r="O186" s="3129">
        <v>0</v>
      </c>
      <c r="P186" s="3117">
        <v>0</v>
      </c>
      <c r="Q186" s="3129">
        <v>0</v>
      </c>
      <c r="R186" s="3117">
        <v>0</v>
      </c>
      <c r="S186" s="3129">
        <v>0</v>
      </c>
      <c r="T186" s="3117">
        <v>0</v>
      </c>
      <c r="U186" s="3129">
        <v>0</v>
      </c>
      <c r="V186" s="3117">
        <v>0</v>
      </c>
      <c r="W186" s="3129">
        <v>0</v>
      </c>
      <c r="X186" s="3117">
        <v>0</v>
      </c>
      <c r="Y186" s="3129">
        <v>0</v>
      </c>
      <c r="Z186" s="3117">
        <v>0</v>
      </c>
      <c r="AA186" s="3129">
        <v>0</v>
      </c>
      <c r="AB186" s="3117">
        <v>0</v>
      </c>
      <c r="AC186" s="3129">
        <v>0</v>
      </c>
      <c r="AD186" s="3117">
        <v>0</v>
      </c>
      <c r="AE186" s="3129">
        <v>0</v>
      </c>
      <c r="AF186" s="3117">
        <v>0</v>
      </c>
      <c r="AG186" s="3129">
        <v>0</v>
      </c>
      <c r="AH186" s="3117">
        <v>0</v>
      </c>
      <c r="AI186" s="3129">
        <v>0</v>
      </c>
      <c r="AJ186" s="3117">
        <v>0</v>
      </c>
      <c r="AK186" s="3129">
        <v>0</v>
      </c>
      <c r="AL186" s="118">
        <v>0</v>
      </c>
      <c r="AM186" s="3174">
        <v>0</v>
      </c>
      <c r="AN186" s="117">
        <v>0</v>
      </c>
      <c r="AO186" s="121">
        <v>0</v>
      </c>
      <c r="AP186" s="117">
        <v>0</v>
      </c>
      <c r="AQ186" s="153">
        <v>0</v>
      </c>
      <c r="AR186" s="117">
        <v>0</v>
      </c>
      <c r="AS186" s="117">
        <v>0</v>
      </c>
      <c r="AT186" s="117">
        <v>0</v>
      </c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7" t="s">
        <v>2221</v>
      </c>
      <c r="B188" s="7238"/>
      <c r="C188" s="7241" t="s">
        <v>59</v>
      </c>
      <c r="D188" s="7242"/>
      <c r="E188" s="7238"/>
      <c r="F188" s="7224" t="s">
        <v>30</v>
      </c>
      <c r="G188" s="7244"/>
      <c r="H188" s="7244"/>
      <c r="I188" s="7244"/>
      <c r="J188" s="7244"/>
      <c r="K188" s="7244"/>
      <c r="L188" s="7244"/>
      <c r="M188" s="7244"/>
      <c r="N188" s="7244"/>
      <c r="O188" s="7244"/>
      <c r="P188" s="7244"/>
      <c r="Q188" s="7244"/>
      <c r="R188" s="7244"/>
      <c r="S188" s="7244"/>
      <c r="T188" s="7244"/>
      <c r="U188" s="7244"/>
      <c r="V188" s="7244"/>
      <c r="W188" s="7244"/>
      <c r="X188" s="7244"/>
      <c r="Y188" s="7244"/>
      <c r="Z188" s="7244"/>
      <c r="AA188" s="7244"/>
      <c r="AB188" s="7244"/>
      <c r="AC188" s="7244"/>
      <c r="AD188" s="7244"/>
      <c r="AE188" s="7244"/>
      <c r="AF188" s="7244"/>
      <c r="AG188" s="7226"/>
      <c r="AH188" s="7245" t="s">
        <v>2222</v>
      </c>
      <c r="AI188" s="7245"/>
      <c r="AJ188" s="7245"/>
      <c r="AK188" s="7246"/>
      <c r="AL188" s="7218" t="s">
        <v>2223</v>
      </c>
      <c r="AM188" s="7229" t="s">
        <v>2224</v>
      </c>
      <c r="AN188" s="7225"/>
      <c r="AO188" s="7230" t="s">
        <v>3</v>
      </c>
      <c r="AP188" s="7232" t="s">
        <v>2</v>
      </c>
    </row>
    <row r="189" spans="1:71" x14ac:dyDescent="0.25">
      <c r="A189" s="7239"/>
      <c r="B189" s="7233"/>
      <c r="C189" s="7240"/>
      <c r="D189" s="7243"/>
      <c r="E189" s="7234"/>
      <c r="F189" s="7224" t="s">
        <v>4</v>
      </c>
      <c r="G189" s="7225"/>
      <c r="H189" s="7224" t="s">
        <v>5</v>
      </c>
      <c r="I189" s="7225"/>
      <c r="J189" s="7224" t="s">
        <v>6</v>
      </c>
      <c r="K189" s="7225"/>
      <c r="L189" s="7224" t="s">
        <v>7</v>
      </c>
      <c r="M189" s="7225"/>
      <c r="N189" s="7224" t="s">
        <v>8</v>
      </c>
      <c r="O189" s="7225"/>
      <c r="P189" s="7224" t="s">
        <v>9</v>
      </c>
      <c r="Q189" s="7225"/>
      <c r="R189" s="7224" t="s">
        <v>10</v>
      </c>
      <c r="S189" s="7225"/>
      <c r="T189" s="7224" t="s">
        <v>11</v>
      </c>
      <c r="U189" s="7225"/>
      <c r="V189" s="7224" t="s">
        <v>18</v>
      </c>
      <c r="W189" s="7225"/>
      <c r="X189" s="7224" t="s">
        <v>19</v>
      </c>
      <c r="Y189" s="7225"/>
      <c r="Z189" s="7224" t="s">
        <v>20</v>
      </c>
      <c r="AA189" s="7225"/>
      <c r="AB189" s="7224" t="s">
        <v>70</v>
      </c>
      <c r="AC189" s="7225"/>
      <c r="AD189" s="7224" t="s">
        <v>71</v>
      </c>
      <c r="AE189" s="7225"/>
      <c r="AF189" s="7224" t="s">
        <v>32</v>
      </c>
      <c r="AG189" s="7226"/>
      <c r="AH189" s="7216" t="s">
        <v>220</v>
      </c>
      <c r="AI189" s="7227" t="s">
        <v>1339</v>
      </c>
      <c r="AJ189" s="7218" t="s">
        <v>3729</v>
      </c>
      <c r="AK189" s="7216" t="s">
        <v>221</v>
      </c>
      <c r="AL189" s="7247"/>
      <c r="AM189" s="7218" t="s">
        <v>2225</v>
      </c>
      <c r="AN189" s="7218" t="s">
        <v>1471</v>
      </c>
      <c r="AO189" s="7231"/>
      <c r="AP189" s="7233"/>
    </row>
    <row r="190" spans="1:71" x14ac:dyDescent="0.25">
      <c r="A190" s="7240"/>
      <c r="B190" s="7234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7"/>
      <c r="AI190" s="7217"/>
      <c r="AJ190" s="7228"/>
      <c r="AK190" s="7217"/>
      <c r="AL190" s="7228"/>
      <c r="AM190" s="7219"/>
      <c r="AN190" s="7219"/>
      <c r="AO190" s="7222"/>
      <c r="AP190" s="7234"/>
    </row>
    <row r="191" spans="1:71" ht="15" customHeight="1" x14ac:dyDescent="0.25">
      <c r="A191" s="7213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>
        <v>0</v>
      </c>
      <c r="G191" s="5322">
        <v>0</v>
      </c>
      <c r="H191" s="5321">
        <v>0</v>
      </c>
      <c r="I191" s="5322">
        <v>0</v>
      </c>
      <c r="J191" s="5321">
        <v>0</v>
      </c>
      <c r="K191" s="5322">
        <v>0</v>
      </c>
      <c r="L191" s="5321">
        <v>0</v>
      </c>
      <c r="M191" s="5322">
        <v>0</v>
      </c>
      <c r="N191" s="5321">
        <v>0</v>
      </c>
      <c r="O191" s="5322">
        <v>0</v>
      </c>
      <c r="P191" s="5321">
        <v>0</v>
      </c>
      <c r="Q191" s="5322">
        <v>0</v>
      </c>
      <c r="R191" s="5321">
        <v>0</v>
      </c>
      <c r="S191" s="5322">
        <v>0</v>
      </c>
      <c r="T191" s="5321">
        <v>0</v>
      </c>
      <c r="U191" s="5322">
        <v>0</v>
      </c>
      <c r="V191" s="5321">
        <v>0</v>
      </c>
      <c r="W191" s="5322">
        <v>0</v>
      </c>
      <c r="X191" s="5321">
        <v>0</v>
      </c>
      <c r="Y191" s="5322">
        <v>0</v>
      </c>
      <c r="Z191" s="5321">
        <v>0</v>
      </c>
      <c r="AA191" s="5322">
        <v>0</v>
      </c>
      <c r="AB191" s="5321">
        <v>0</v>
      </c>
      <c r="AC191" s="5322">
        <v>0</v>
      </c>
      <c r="AD191" s="5321">
        <v>0</v>
      </c>
      <c r="AE191" s="5322">
        <v>0</v>
      </c>
      <c r="AF191" s="5321">
        <v>0</v>
      </c>
      <c r="AG191" s="5323">
        <v>0</v>
      </c>
      <c r="AH191" s="4470">
        <v>0</v>
      </c>
      <c r="AI191" s="4471">
        <v>0</v>
      </c>
      <c r="AJ191" s="4471">
        <v>0</v>
      </c>
      <c r="AK191" s="4471">
        <v>0</v>
      </c>
      <c r="AL191" s="4472"/>
      <c r="AM191" s="4471">
        <v>0</v>
      </c>
      <c r="AN191" s="4473">
        <v>0</v>
      </c>
      <c r="AO191" s="5981">
        <v>0</v>
      </c>
      <c r="AP191" s="5979">
        <v>0</v>
      </c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0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>
        <v>0</v>
      </c>
      <c r="G192" s="5326">
        <v>0</v>
      </c>
      <c r="H192" s="5325">
        <v>0</v>
      </c>
      <c r="I192" s="5326">
        <v>0</v>
      </c>
      <c r="J192" s="5325">
        <v>0</v>
      </c>
      <c r="K192" s="5326">
        <v>0</v>
      </c>
      <c r="L192" s="5325">
        <v>0</v>
      </c>
      <c r="M192" s="5326">
        <v>0</v>
      </c>
      <c r="N192" s="5325">
        <v>0</v>
      </c>
      <c r="O192" s="5326">
        <v>0</v>
      </c>
      <c r="P192" s="5325">
        <v>0</v>
      </c>
      <c r="Q192" s="5326">
        <v>0</v>
      </c>
      <c r="R192" s="5325">
        <v>0</v>
      </c>
      <c r="S192" s="5326">
        <v>0</v>
      </c>
      <c r="T192" s="5325">
        <v>0</v>
      </c>
      <c r="U192" s="5326">
        <v>0</v>
      </c>
      <c r="V192" s="5325">
        <v>0</v>
      </c>
      <c r="W192" s="5326">
        <v>0</v>
      </c>
      <c r="X192" s="5325">
        <v>0</v>
      </c>
      <c r="Y192" s="5326">
        <v>0</v>
      </c>
      <c r="Z192" s="5325">
        <v>0</v>
      </c>
      <c r="AA192" s="5326">
        <v>0</v>
      </c>
      <c r="AB192" s="5325">
        <v>0</v>
      </c>
      <c r="AC192" s="5326">
        <v>0</v>
      </c>
      <c r="AD192" s="5325">
        <v>0</v>
      </c>
      <c r="AE192" s="5326">
        <v>0</v>
      </c>
      <c r="AF192" s="5325">
        <v>0</v>
      </c>
      <c r="AG192" s="5327">
        <v>0</v>
      </c>
      <c r="AH192" s="4474">
        <v>0</v>
      </c>
      <c r="AI192" s="4475">
        <v>0</v>
      </c>
      <c r="AJ192" s="4475">
        <v>0</v>
      </c>
      <c r="AK192" s="4475">
        <v>0</v>
      </c>
      <c r="AL192" s="4476"/>
      <c r="AM192" s="4475">
        <v>0</v>
      </c>
      <c r="AN192" s="4477">
        <v>0</v>
      </c>
      <c r="AO192" s="5982">
        <v>0</v>
      </c>
      <c r="AP192" s="5980">
        <v>0</v>
      </c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1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>
        <v>0</v>
      </c>
      <c r="G193" s="5322">
        <v>0</v>
      </c>
      <c r="H193" s="5321">
        <v>0</v>
      </c>
      <c r="I193" s="5322">
        <v>0</v>
      </c>
      <c r="J193" s="5321">
        <v>0</v>
      </c>
      <c r="K193" s="5322">
        <v>0</v>
      </c>
      <c r="L193" s="5321">
        <v>0</v>
      </c>
      <c r="M193" s="5322">
        <v>0</v>
      </c>
      <c r="N193" s="5321">
        <v>0</v>
      </c>
      <c r="O193" s="5322">
        <v>0</v>
      </c>
      <c r="P193" s="5321">
        <v>0</v>
      </c>
      <c r="Q193" s="5322">
        <v>0</v>
      </c>
      <c r="R193" s="5321">
        <v>0</v>
      </c>
      <c r="S193" s="5322">
        <v>0</v>
      </c>
      <c r="T193" s="5321">
        <v>0</v>
      </c>
      <c r="U193" s="5322">
        <v>0</v>
      </c>
      <c r="V193" s="5321">
        <v>0</v>
      </c>
      <c r="W193" s="5322">
        <v>0</v>
      </c>
      <c r="X193" s="5321">
        <v>0</v>
      </c>
      <c r="Y193" s="5322">
        <v>0</v>
      </c>
      <c r="Z193" s="5321">
        <v>0</v>
      </c>
      <c r="AA193" s="5322">
        <v>0</v>
      </c>
      <c r="AB193" s="5321">
        <v>0</v>
      </c>
      <c r="AC193" s="5322">
        <v>0</v>
      </c>
      <c r="AD193" s="5321">
        <v>0</v>
      </c>
      <c r="AE193" s="5322">
        <v>0</v>
      </c>
      <c r="AF193" s="5321">
        <v>0</v>
      </c>
      <c r="AG193" s="5323">
        <v>0</v>
      </c>
      <c r="AH193" s="4470">
        <v>0</v>
      </c>
      <c r="AI193" s="4471">
        <v>0</v>
      </c>
      <c r="AJ193" s="4471">
        <v>0</v>
      </c>
      <c r="AK193" s="4471">
        <v>0</v>
      </c>
      <c r="AL193" s="4471">
        <v>0</v>
      </c>
      <c r="AM193" s="4471">
        <v>0</v>
      </c>
      <c r="AN193" s="4471">
        <v>0</v>
      </c>
      <c r="AO193" s="5981">
        <v>0</v>
      </c>
      <c r="AP193" s="5979">
        <v>0</v>
      </c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2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>
        <v>0</v>
      </c>
      <c r="G194" s="5326">
        <v>0</v>
      </c>
      <c r="H194" s="5325">
        <v>0</v>
      </c>
      <c r="I194" s="5326">
        <v>0</v>
      </c>
      <c r="J194" s="5325">
        <v>0</v>
      </c>
      <c r="K194" s="5326">
        <v>0</v>
      </c>
      <c r="L194" s="5325">
        <v>0</v>
      </c>
      <c r="M194" s="5326">
        <v>0</v>
      </c>
      <c r="N194" s="5325">
        <v>0</v>
      </c>
      <c r="O194" s="5326">
        <v>0</v>
      </c>
      <c r="P194" s="5325">
        <v>0</v>
      </c>
      <c r="Q194" s="5326">
        <v>0</v>
      </c>
      <c r="R194" s="5325">
        <v>0</v>
      </c>
      <c r="S194" s="5326">
        <v>0</v>
      </c>
      <c r="T194" s="5325">
        <v>0</v>
      </c>
      <c r="U194" s="5326">
        <v>0</v>
      </c>
      <c r="V194" s="5325">
        <v>0</v>
      </c>
      <c r="W194" s="5326">
        <v>0</v>
      </c>
      <c r="X194" s="5325">
        <v>0</v>
      </c>
      <c r="Y194" s="5326">
        <v>0</v>
      </c>
      <c r="Z194" s="5325">
        <v>0</v>
      </c>
      <c r="AA194" s="5326">
        <v>0</v>
      </c>
      <c r="AB194" s="5325">
        <v>0</v>
      </c>
      <c r="AC194" s="5326">
        <v>0</v>
      </c>
      <c r="AD194" s="5325">
        <v>0</v>
      </c>
      <c r="AE194" s="5326">
        <v>0</v>
      </c>
      <c r="AF194" s="5325">
        <v>0</v>
      </c>
      <c r="AG194" s="5327">
        <v>0</v>
      </c>
      <c r="AH194" s="4474">
        <v>0</v>
      </c>
      <c r="AI194" s="4475">
        <v>0</v>
      </c>
      <c r="AJ194" s="4475">
        <v>0</v>
      </c>
      <c r="AK194" s="4475">
        <v>0</v>
      </c>
      <c r="AL194" s="4475">
        <v>0</v>
      </c>
      <c r="AM194" s="4475">
        <v>0</v>
      </c>
      <c r="AN194" s="4475">
        <v>0</v>
      </c>
      <c r="AO194" s="5982">
        <v>0</v>
      </c>
      <c r="AP194" s="5980">
        <v>0</v>
      </c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3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>
        <v>0</v>
      </c>
      <c r="G195" s="5322">
        <v>0</v>
      </c>
      <c r="H195" s="5321">
        <v>0</v>
      </c>
      <c r="I195" s="5322">
        <v>0</v>
      </c>
      <c r="J195" s="5321">
        <v>0</v>
      </c>
      <c r="K195" s="5322">
        <v>0</v>
      </c>
      <c r="L195" s="5321">
        <v>0</v>
      </c>
      <c r="M195" s="5322">
        <v>0</v>
      </c>
      <c r="N195" s="5321">
        <v>0</v>
      </c>
      <c r="O195" s="5322">
        <v>0</v>
      </c>
      <c r="P195" s="5321">
        <v>0</v>
      </c>
      <c r="Q195" s="5322">
        <v>0</v>
      </c>
      <c r="R195" s="5321">
        <v>0</v>
      </c>
      <c r="S195" s="5322">
        <v>0</v>
      </c>
      <c r="T195" s="5321">
        <v>0</v>
      </c>
      <c r="U195" s="5322">
        <v>0</v>
      </c>
      <c r="V195" s="5321">
        <v>0</v>
      </c>
      <c r="W195" s="5322">
        <v>0</v>
      </c>
      <c r="X195" s="5321">
        <v>0</v>
      </c>
      <c r="Y195" s="5322">
        <v>0</v>
      </c>
      <c r="Z195" s="5321">
        <v>0</v>
      </c>
      <c r="AA195" s="5322">
        <v>0</v>
      </c>
      <c r="AB195" s="5321">
        <v>0</v>
      </c>
      <c r="AC195" s="5322">
        <v>0</v>
      </c>
      <c r="AD195" s="5321">
        <v>0</v>
      </c>
      <c r="AE195" s="5322">
        <v>0</v>
      </c>
      <c r="AF195" s="5321">
        <v>0</v>
      </c>
      <c r="AG195" s="5323">
        <v>0</v>
      </c>
      <c r="AH195" s="4470">
        <v>0</v>
      </c>
      <c r="AI195" s="4471">
        <v>0</v>
      </c>
      <c r="AJ195" s="4471">
        <v>0</v>
      </c>
      <c r="AK195" s="4471">
        <v>0</v>
      </c>
      <c r="AL195" s="4478"/>
      <c r="AM195" s="4472"/>
      <c r="AN195" s="4472"/>
      <c r="AO195" s="5981">
        <v>0</v>
      </c>
      <c r="AP195" s="5979">
        <v>0</v>
      </c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19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>
        <v>0</v>
      </c>
      <c r="G196" s="5326">
        <v>0</v>
      </c>
      <c r="H196" s="5325">
        <v>0</v>
      </c>
      <c r="I196" s="5326">
        <v>0</v>
      </c>
      <c r="J196" s="5325">
        <v>0</v>
      </c>
      <c r="K196" s="5326">
        <v>0</v>
      </c>
      <c r="L196" s="5325">
        <v>0</v>
      </c>
      <c r="M196" s="5326">
        <v>0</v>
      </c>
      <c r="N196" s="5325">
        <v>0</v>
      </c>
      <c r="O196" s="5326">
        <v>0</v>
      </c>
      <c r="P196" s="5325">
        <v>0</v>
      </c>
      <c r="Q196" s="5326">
        <v>0</v>
      </c>
      <c r="R196" s="5325">
        <v>0</v>
      </c>
      <c r="S196" s="5326">
        <v>0</v>
      </c>
      <c r="T196" s="5325">
        <v>0</v>
      </c>
      <c r="U196" s="5326">
        <v>0</v>
      </c>
      <c r="V196" s="5325">
        <v>0</v>
      </c>
      <c r="W196" s="5326">
        <v>0</v>
      </c>
      <c r="X196" s="5325">
        <v>0</v>
      </c>
      <c r="Y196" s="5326">
        <v>0</v>
      </c>
      <c r="Z196" s="5325">
        <v>0</v>
      </c>
      <c r="AA196" s="5326">
        <v>0</v>
      </c>
      <c r="AB196" s="5325">
        <v>0</v>
      </c>
      <c r="AC196" s="5326">
        <v>0</v>
      </c>
      <c r="AD196" s="5325">
        <v>0</v>
      </c>
      <c r="AE196" s="5326">
        <v>0</v>
      </c>
      <c r="AF196" s="5325">
        <v>0</v>
      </c>
      <c r="AG196" s="5327">
        <v>0</v>
      </c>
      <c r="AH196" s="4474">
        <v>0</v>
      </c>
      <c r="AI196" s="4475">
        <v>0</v>
      </c>
      <c r="AJ196" s="4475">
        <v>0</v>
      </c>
      <c r="AK196" s="4475">
        <v>0</v>
      </c>
      <c r="AL196" s="4479"/>
      <c r="AM196" s="4476"/>
      <c r="AN196" s="4476"/>
      <c r="AO196" s="5982">
        <v>0</v>
      </c>
      <c r="AP196" s="5980">
        <v>0</v>
      </c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3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>
        <v>0</v>
      </c>
      <c r="G197" s="5322">
        <v>0</v>
      </c>
      <c r="H197" s="5321">
        <v>0</v>
      </c>
      <c r="I197" s="5322">
        <v>0</v>
      </c>
      <c r="J197" s="5321">
        <v>0</v>
      </c>
      <c r="K197" s="5322">
        <v>0</v>
      </c>
      <c r="L197" s="5321">
        <v>0</v>
      </c>
      <c r="M197" s="5322">
        <v>0</v>
      </c>
      <c r="N197" s="5321">
        <v>0</v>
      </c>
      <c r="O197" s="5322">
        <v>0</v>
      </c>
      <c r="P197" s="5321">
        <v>0</v>
      </c>
      <c r="Q197" s="5322">
        <v>0</v>
      </c>
      <c r="R197" s="5321">
        <v>0</v>
      </c>
      <c r="S197" s="5322">
        <v>0</v>
      </c>
      <c r="T197" s="5321">
        <v>0</v>
      </c>
      <c r="U197" s="5322">
        <v>0</v>
      </c>
      <c r="V197" s="5321">
        <v>0</v>
      </c>
      <c r="W197" s="5322">
        <v>0</v>
      </c>
      <c r="X197" s="5321">
        <v>0</v>
      </c>
      <c r="Y197" s="5322">
        <v>0</v>
      </c>
      <c r="Z197" s="5321">
        <v>0</v>
      </c>
      <c r="AA197" s="5322">
        <v>0</v>
      </c>
      <c r="AB197" s="5321">
        <v>0</v>
      </c>
      <c r="AC197" s="5322">
        <v>0</v>
      </c>
      <c r="AD197" s="5321">
        <v>0</v>
      </c>
      <c r="AE197" s="5322">
        <v>0</v>
      </c>
      <c r="AF197" s="5321">
        <v>0</v>
      </c>
      <c r="AG197" s="5323">
        <v>0</v>
      </c>
      <c r="AH197" s="4470">
        <v>0</v>
      </c>
      <c r="AI197" s="4471">
        <v>0</v>
      </c>
      <c r="AJ197" s="4471">
        <v>0</v>
      </c>
      <c r="AK197" s="4471">
        <v>0</v>
      </c>
      <c r="AL197" s="4480"/>
      <c r="AM197" s="4472"/>
      <c r="AN197" s="4472"/>
      <c r="AO197" s="5981">
        <v>0</v>
      </c>
      <c r="AP197" s="5979">
        <v>0</v>
      </c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4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>
        <v>0</v>
      </c>
      <c r="G198" s="5326">
        <v>0</v>
      </c>
      <c r="H198" s="5325">
        <v>0</v>
      </c>
      <c r="I198" s="5326">
        <v>0</v>
      </c>
      <c r="J198" s="5325">
        <v>0</v>
      </c>
      <c r="K198" s="5326">
        <v>0</v>
      </c>
      <c r="L198" s="5325">
        <v>0</v>
      </c>
      <c r="M198" s="5326">
        <v>0</v>
      </c>
      <c r="N198" s="5325">
        <v>0</v>
      </c>
      <c r="O198" s="5326">
        <v>0</v>
      </c>
      <c r="P198" s="5325">
        <v>0</v>
      </c>
      <c r="Q198" s="5326">
        <v>0</v>
      </c>
      <c r="R198" s="5325">
        <v>0</v>
      </c>
      <c r="S198" s="5326">
        <v>0</v>
      </c>
      <c r="T198" s="5325">
        <v>0</v>
      </c>
      <c r="U198" s="5326">
        <v>0</v>
      </c>
      <c r="V198" s="5325">
        <v>0</v>
      </c>
      <c r="W198" s="5326">
        <v>0</v>
      </c>
      <c r="X198" s="5325">
        <v>0</v>
      </c>
      <c r="Y198" s="5326">
        <v>0</v>
      </c>
      <c r="Z198" s="5325">
        <v>0</v>
      </c>
      <c r="AA198" s="5326">
        <v>0</v>
      </c>
      <c r="AB198" s="5325">
        <v>0</v>
      </c>
      <c r="AC198" s="5326">
        <v>0</v>
      </c>
      <c r="AD198" s="5325">
        <v>0</v>
      </c>
      <c r="AE198" s="5326">
        <v>0</v>
      </c>
      <c r="AF198" s="5325">
        <v>0</v>
      </c>
      <c r="AG198" s="5327">
        <v>0</v>
      </c>
      <c r="AH198" s="4474">
        <v>0</v>
      </c>
      <c r="AI198" s="4475">
        <v>0</v>
      </c>
      <c r="AJ198" s="4475">
        <v>0</v>
      </c>
      <c r="AK198" s="4475">
        <v>0</v>
      </c>
      <c r="AL198" s="4481"/>
      <c r="AM198" s="4476"/>
      <c r="AN198" s="4476"/>
      <c r="AO198" s="5982">
        <v>0</v>
      </c>
      <c r="AP198" s="5980">
        <v>0</v>
      </c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3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>
        <v>0</v>
      </c>
      <c r="G199" s="4483">
        <v>0</v>
      </c>
      <c r="H199" s="4482">
        <v>0</v>
      </c>
      <c r="I199" s="4483">
        <v>0</v>
      </c>
      <c r="J199" s="4482">
        <v>0</v>
      </c>
      <c r="K199" s="4483">
        <v>0</v>
      </c>
      <c r="L199" s="4482">
        <v>0</v>
      </c>
      <c r="M199" s="4483">
        <v>0</v>
      </c>
      <c r="N199" s="4482">
        <v>0</v>
      </c>
      <c r="O199" s="4483">
        <v>0</v>
      </c>
      <c r="P199" s="4482">
        <v>0</v>
      </c>
      <c r="Q199" s="4483">
        <v>0</v>
      </c>
      <c r="R199" s="4482">
        <v>0</v>
      </c>
      <c r="S199" s="4483">
        <v>0</v>
      </c>
      <c r="T199" s="4482">
        <v>0</v>
      </c>
      <c r="U199" s="4483">
        <v>0</v>
      </c>
      <c r="V199" s="4482">
        <v>0</v>
      </c>
      <c r="W199" s="4483">
        <v>0</v>
      </c>
      <c r="X199" s="4482">
        <v>0</v>
      </c>
      <c r="Y199" s="4483">
        <v>0</v>
      </c>
      <c r="Z199" s="4482">
        <v>0</v>
      </c>
      <c r="AA199" s="4483">
        <v>0</v>
      </c>
      <c r="AB199" s="4482">
        <v>0</v>
      </c>
      <c r="AC199" s="4483">
        <v>0</v>
      </c>
      <c r="AD199" s="4482">
        <v>0</v>
      </c>
      <c r="AE199" s="4483">
        <v>0</v>
      </c>
      <c r="AF199" s="4482">
        <v>0</v>
      </c>
      <c r="AG199" s="4484">
        <v>0</v>
      </c>
      <c r="AH199" s="4485"/>
      <c r="AI199" s="4486"/>
      <c r="AJ199" s="4486"/>
      <c r="AK199" s="4486"/>
      <c r="AL199" s="4487"/>
      <c r="AM199" s="4472"/>
      <c r="AN199" s="4472"/>
      <c r="AO199" s="5981">
        <v>0</v>
      </c>
      <c r="AP199" s="5979">
        <v>0</v>
      </c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5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>
        <v>0</v>
      </c>
      <c r="G200" s="5326">
        <v>0</v>
      </c>
      <c r="H200" s="5325">
        <v>0</v>
      </c>
      <c r="I200" s="5326">
        <v>0</v>
      </c>
      <c r="J200" s="5325">
        <v>0</v>
      </c>
      <c r="K200" s="5326">
        <v>0</v>
      </c>
      <c r="L200" s="5325">
        <v>0</v>
      </c>
      <c r="M200" s="5326">
        <v>0</v>
      </c>
      <c r="N200" s="5325">
        <v>0</v>
      </c>
      <c r="O200" s="5326">
        <v>0</v>
      </c>
      <c r="P200" s="5325">
        <v>0</v>
      </c>
      <c r="Q200" s="5326">
        <v>0</v>
      </c>
      <c r="R200" s="5325">
        <v>0</v>
      </c>
      <c r="S200" s="5326">
        <v>0</v>
      </c>
      <c r="T200" s="5325">
        <v>0</v>
      </c>
      <c r="U200" s="5326">
        <v>0</v>
      </c>
      <c r="V200" s="5325">
        <v>0</v>
      </c>
      <c r="W200" s="5326">
        <v>0</v>
      </c>
      <c r="X200" s="5325">
        <v>0</v>
      </c>
      <c r="Y200" s="5326">
        <v>0</v>
      </c>
      <c r="Z200" s="5325">
        <v>0</v>
      </c>
      <c r="AA200" s="5326">
        <v>0</v>
      </c>
      <c r="AB200" s="5325">
        <v>0</v>
      </c>
      <c r="AC200" s="5326">
        <v>0</v>
      </c>
      <c r="AD200" s="5325">
        <v>0</v>
      </c>
      <c r="AE200" s="5326">
        <v>0</v>
      </c>
      <c r="AF200" s="5325">
        <v>0</v>
      </c>
      <c r="AG200" s="5327">
        <v>0</v>
      </c>
      <c r="AH200" s="4488"/>
      <c r="AI200" s="4489"/>
      <c r="AJ200" s="4489"/>
      <c r="AK200" s="4489"/>
      <c r="AL200" s="4490"/>
      <c r="AM200" s="4491"/>
      <c r="AN200" s="4476"/>
      <c r="AO200" s="5982">
        <v>0</v>
      </c>
      <c r="AP200" s="5980">
        <v>0</v>
      </c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36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topLeftCell="Z127" workbookViewId="0">
      <selection activeCell="A6" sqref="A6:O6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71" x14ac:dyDescent="0.25">
      <c r="A4" s="779" t="str">
        <f>CONCATENATE("MES: ",NOMBRE!B6," - ","( ",NOMBRE!C6,NOMBRE!D6," )")</f>
        <v>MES: ENERO - ( 01 )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1" t="s">
        <v>252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1" t="s">
        <v>254</v>
      </c>
      <c r="B10" s="7289" t="s">
        <v>63</v>
      </c>
      <c r="C10" s="6452"/>
      <c r="D10" s="7290"/>
      <c r="E10" s="7311" t="s">
        <v>30</v>
      </c>
      <c r="F10" s="7347"/>
      <c r="G10" s="7347"/>
      <c r="H10" s="7347"/>
      <c r="I10" s="7347"/>
      <c r="J10" s="7347"/>
      <c r="K10" s="7347"/>
      <c r="L10" s="7347"/>
      <c r="M10" s="7347"/>
      <c r="N10" s="7347"/>
      <c r="O10" s="7347"/>
      <c r="P10" s="7347"/>
      <c r="Q10" s="7347"/>
      <c r="R10" s="7347"/>
      <c r="S10" s="7347"/>
      <c r="T10" s="7347"/>
      <c r="U10" s="7347"/>
      <c r="V10" s="7347"/>
      <c r="W10" s="7347"/>
      <c r="X10" s="7347"/>
      <c r="Y10" s="7347"/>
      <c r="Z10" s="7347"/>
      <c r="AA10" s="7347"/>
      <c r="AB10" s="7347"/>
      <c r="AC10" s="7347"/>
      <c r="AD10" s="7347"/>
      <c r="AE10" s="7347"/>
      <c r="AF10" s="7347"/>
      <c r="AG10" s="7347"/>
      <c r="AH10" s="7347"/>
      <c r="AI10" s="7347"/>
      <c r="AJ10" s="7347"/>
      <c r="AK10" s="7347"/>
      <c r="AL10" s="7312"/>
      <c r="AM10" s="7378" t="s">
        <v>67</v>
      </c>
      <c r="AN10" s="7311" t="s">
        <v>545</v>
      </c>
      <c r="AO10" s="7347"/>
      <c r="AP10" s="7347"/>
      <c r="AQ10" s="7312"/>
      <c r="AR10" s="7378" t="s">
        <v>255</v>
      </c>
      <c r="AS10" s="7378" t="s">
        <v>256</v>
      </c>
    </row>
    <row r="11" spans="1:71" x14ac:dyDescent="0.25">
      <c r="A11" s="7375"/>
      <c r="B11" s="7291"/>
      <c r="C11" s="7292"/>
      <c r="D11" s="7293"/>
      <c r="E11" s="7311" t="s">
        <v>36</v>
      </c>
      <c r="F11" s="7312"/>
      <c r="G11" s="7311" t="s">
        <v>37</v>
      </c>
      <c r="H11" s="7312"/>
      <c r="I11" s="7311" t="s">
        <v>38</v>
      </c>
      <c r="J11" s="7312"/>
      <c r="K11" s="7311" t="s">
        <v>4</v>
      </c>
      <c r="L11" s="7312"/>
      <c r="M11" s="7311" t="s">
        <v>5</v>
      </c>
      <c r="N11" s="7312"/>
      <c r="O11" s="7294" t="s">
        <v>6</v>
      </c>
      <c r="P11" s="7300"/>
      <c r="Q11" s="7294" t="s">
        <v>7</v>
      </c>
      <c r="R11" s="7300"/>
      <c r="S11" s="7294" t="s">
        <v>8</v>
      </c>
      <c r="T11" s="7300"/>
      <c r="U11" s="7294" t="s">
        <v>9</v>
      </c>
      <c r="V11" s="7300"/>
      <c r="W11" s="7294" t="s">
        <v>10</v>
      </c>
      <c r="X11" s="7300"/>
      <c r="Y11" s="7294" t="s">
        <v>11</v>
      </c>
      <c r="Z11" s="7300"/>
      <c r="AA11" s="7294" t="s">
        <v>18</v>
      </c>
      <c r="AB11" s="7300"/>
      <c r="AC11" s="7294" t="s">
        <v>19</v>
      </c>
      <c r="AD11" s="7300"/>
      <c r="AE11" s="7294" t="s">
        <v>20</v>
      </c>
      <c r="AF11" s="7300"/>
      <c r="AG11" s="7294" t="s">
        <v>70</v>
      </c>
      <c r="AH11" s="7300"/>
      <c r="AI11" s="7294" t="s">
        <v>71</v>
      </c>
      <c r="AJ11" s="7300"/>
      <c r="AK11" s="6887" t="s">
        <v>32</v>
      </c>
      <c r="AL11" s="6893"/>
      <c r="AM11" s="6456"/>
      <c r="AN11" s="7376" t="s">
        <v>257</v>
      </c>
      <c r="AO11" s="7343" t="s">
        <v>258</v>
      </c>
      <c r="AP11" s="7343" t="s">
        <v>259</v>
      </c>
      <c r="AQ11" s="7345" t="s">
        <v>1472</v>
      </c>
      <c r="AR11" s="7322"/>
      <c r="AS11" s="7322"/>
    </row>
    <row r="12" spans="1:71" x14ac:dyDescent="0.25">
      <c r="A12" s="7303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3"/>
      <c r="AN12" s="7377"/>
      <c r="AO12" s="7344"/>
      <c r="AP12" s="7344"/>
      <c r="AQ12" s="7346"/>
      <c r="AR12" s="7323"/>
      <c r="AS12" s="7323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>
        <v>0</v>
      </c>
      <c r="F13" s="185">
        <v>0</v>
      </c>
      <c r="G13" s="184">
        <v>0</v>
      </c>
      <c r="H13" s="185">
        <v>0</v>
      </c>
      <c r="I13" s="184">
        <v>0</v>
      </c>
      <c r="J13" s="185">
        <v>0</v>
      </c>
      <c r="K13" s="186">
        <v>0</v>
      </c>
      <c r="L13" s="185">
        <v>0</v>
      </c>
      <c r="M13" s="184">
        <v>0</v>
      </c>
      <c r="N13" s="185">
        <v>0</v>
      </c>
      <c r="O13" s="186">
        <v>0</v>
      </c>
      <c r="P13" s="185">
        <v>0</v>
      </c>
      <c r="Q13" s="184">
        <v>0</v>
      </c>
      <c r="R13" s="185">
        <v>0</v>
      </c>
      <c r="S13" s="186">
        <v>0</v>
      </c>
      <c r="T13" s="187">
        <v>0</v>
      </c>
      <c r="U13" s="186">
        <v>0</v>
      </c>
      <c r="V13" s="187">
        <v>0</v>
      </c>
      <c r="W13" s="186">
        <v>0</v>
      </c>
      <c r="X13" s="187">
        <v>0</v>
      </c>
      <c r="Y13" s="186">
        <v>0</v>
      </c>
      <c r="Z13" s="187">
        <v>0</v>
      </c>
      <c r="AA13" s="186">
        <v>0</v>
      </c>
      <c r="AB13" s="185">
        <v>0</v>
      </c>
      <c r="AC13" s="186">
        <v>0</v>
      </c>
      <c r="AD13" s="185">
        <v>0</v>
      </c>
      <c r="AE13" s="186">
        <v>0</v>
      </c>
      <c r="AF13" s="185">
        <v>0</v>
      </c>
      <c r="AG13" s="186">
        <v>0</v>
      </c>
      <c r="AH13" s="187">
        <v>0</v>
      </c>
      <c r="AI13" s="186">
        <v>0</v>
      </c>
      <c r="AJ13" s="187">
        <v>0</v>
      </c>
      <c r="AK13" s="186">
        <v>0</v>
      </c>
      <c r="AL13" s="187">
        <v>0</v>
      </c>
      <c r="AM13" s="188">
        <v>0</v>
      </c>
      <c r="AN13" s="186">
        <v>0</v>
      </c>
      <c r="AO13" s="184">
        <v>0</v>
      </c>
      <c r="AP13" s="184">
        <v>0</v>
      </c>
      <c r="AQ13" s="187">
        <v>0</v>
      </c>
      <c r="AR13" s="187">
        <v>0</v>
      </c>
      <c r="AS13" s="187">
        <v>0</v>
      </c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>
        <v>0</v>
      </c>
      <c r="F14" s="84">
        <v>0</v>
      </c>
      <c r="G14" s="110">
        <v>0</v>
      </c>
      <c r="H14" s="84">
        <v>0</v>
      </c>
      <c r="I14" s="110">
        <v>0</v>
      </c>
      <c r="J14" s="84">
        <v>0</v>
      </c>
      <c r="K14" s="110">
        <v>0</v>
      </c>
      <c r="L14" s="84">
        <v>0</v>
      </c>
      <c r="M14" s="82">
        <v>0</v>
      </c>
      <c r="N14" s="83">
        <v>0</v>
      </c>
      <c r="O14" s="82">
        <v>0</v>
      </c>
      <c r="P14" s="83">
        <v>0</v>
      </c>
      <c r="Q14" s="82">
        <v>0</v>
      </c>
      <c r="R14" s="83">
        <v>0</v>
      </c>
      <c r="S14" s="82">
        <v>0</v>
      </c>
      <c r="T14" s="83">
        <v>0</v>
      </c>
      <c r="U14" s="82">
        <v>0</v>
      </c>
      <c r="V14" s="83">
        <v>0</v>
      </c>
      <c r="W14" s="82">
        <v>0</v>
      </c>
      <c r="X14" s="83">
        <v>0</v>
      </c>
      <c r="Y14" s="82">
        <v>0</v>
      </c>
      <c r="Z14" s="83">
        <v>0</v>
      </c>
      <c r="AA14" s="82">
        <v>0</v>
      </c>
      <c r="AB14" s="83">
        <v>0</v>
      </c>
      <c r="AC14" s="82">
        <v>0</v>
      </c>
      <c r="AD14" s="83">
        <v>0</v>
      </c>
      <c r="AE14" s="82">
        <v>0</v>
      </c>
      <c r="AF14" s="83">
        <v>0</v>
      </c>
      <c r="AG14" s="82">
        <v>0</v>
      </c>
      <c r="AH14" s="83">
        <v>0</v>
      </c>
      <c r="AI14" s="82">
        <v>0</v>
      </c>
      <c r="AJ14" s="83">
        <v>0</v>
      </c>
      <c r="AK14" s="82">
        <v>0</v>
      </c>
      <c r="AL14" s="83">
        <v>0</v>
      </c>
      <c r="AM14" s="83">
        <v>0</v>
      </c>
      <c r="AN14" s="82">
        <v>0</v>
      </c>
      <c r="AO14" s="110">
        <v>0</v>
      </c>
      <c r="AP14" s="110">
        <v>0</v>
      </c>
      <c r="AQ14" s="83">
        <v>0</v>
      </c>
      <c r="AR14" s="83">
        <v>0</v>
      </c>
      <c r="AS14" s="83">
        <v>0</v>
      </c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>
        <v>0</v>
      </c>
      <c r="F15" s="83">
        <v>0</v>
      </c>
      <c r="G15" s="82">
        <v>0</v>
      </c>
      <c r="H15" s="83">
        <v>0</v>
      </c>
      <c r="I15" s="82">
        <v>0</v>
      </c>
      <c r="J15" s="83">
        <v>0</v>
      </c>
      <c r="K15" s="82">
        <v>0</v>
      </c>
      <c r="L15" s="83">
        <v>0</v>
      </c>
      <c r="M15" s="82">
        <v>0</v>
      </c>
      <c r="N15" s="83">
        <v>0</v>
      </c>
      <c r="O15" s="82">
        <v>0</v>
      </c>
      <c r="P15" s="83">
        <v>0</v>
      </c>
      <c r="Q15" s="82">
        <v>0</v>
      </c>
      <c r="R15" s="83">
        <v>0</v>
      </c>
      <c r="S15" s="82">
        <v>0</v>
      </c>
      <c r="T15" s="83">
        <v>0</v>
      </c>
      <c r="U15" s="82">
        <v>0</v>
      </c>
      <c r="V15" s="83">
        <v>0</v>
      </c>
      <c r="W15" s="82">
        <v>0</v>
      </c>
      <c r="X15" s="83">
        <v>0</v>
      </c>
      <c r="Y15" s="82">
        <v>0</v>
      </c>
      <c r="Z15" s="83">
        <v>0</v>
      </c>
      <c r="AA15" s="82">
        <v>0</v>
      </c>
      <c r="AB15" s="83">
        <v>0</v>
      </c>
      <c r="AC15" s="82">
        <v>0</v>
      </c>
      <c r="AD15" s="83">
        <v>0</v>
      </c>
      <c r="AE15" s="82">
        <v>0</v>
      </c>
      <c r="AF15" s="83">
        <v>0</v>
      </c>
      <c r="AG15" s="82">
        <v>0</v>
      </c>
      <c r="AH15" s="83">
        <v>0</v>
      </c>
      <c r="AI15" s="82">
        <v>0</v>
      </c>
      <c r="AJ15" s="83">
        <v>0</v>
      </c>
      <c r="AK15" s="82">
        <v>0</v>
      </c>
      <c r="AL15" s="83">
        <v>0</v>
      </c>
      <c r="AM15" s="83">
        <v>0</v>
      </c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>
        <v>0</v>
      </c>
      <c r="F16" s="117">
        <v>0</v>
      </c>
      <c r="G16" s="114">
        <v>0</v>
      </c>
      <c r="H16" s="117">
        <v>0</v>
      </c>
      <c r="I16" s="114">
        <v>0</v>
      </c>
      <c r="J16" s="117">
        <v>0</v>
      </c>
      <c r="K16" s="114">
        <v>0</v>
      </c>
      <c r="L16" s="117">
        <v>0</v>
      </c>
      <c r="M16" s="114">
        <v>0</v>
      </c>
      <c r="N16" s="117">
        <v>0</v>
      </c>
      <c r="O16" s="114">
        <v>0</v>
      </c>
      <c r="P16" s="117">
        <v>0</v>
      </c>
      <c r="Q16" s="114">
        <v>0</v>
      </c>
      <c r="R16" s="117">
        <v>0</v>
      </c>
      <c r="S16" s="114">
        <v>0</v>
      </c>
      <c r="T16" s="117">
        <v>0</v>
      </c>
      <c r="U16" s="114">
        <v>0</v>
      </c>
      <c r="V16" s="117">
        <v>0</v>
      </c>
      <c r="W16" s="114">
        <v>0</v>
      </c>
      <c r="X16" s="117">
        <v>0</v>
      </c>
      <c r="Y16" s="114">
        <v>0</v>
      </c>
      <c r="Z16" s="117">
        <v>0</v>
      </c>
      <c r="AA16" s="114">
        <v>0</v>
      </c>
      <c r="AB16" s="117">
        <v>0</v>
      </c>
      <c r="AC16" s="114">
        <v>0</v>
      </c>
      <c r="AD16" s="117">
        <v>0</v>
      </c>
      <c r="AE16" s="114">
        <v>0</v>
      </c>
      <c r="AF16" s="117">
        <v>0</v>
      </c>
      <c r="AG16" s="114">
        <v>0</v>
      </c>
      <c r="AH16" s="117">
        <v>0</v>
      </c>
      <c r="AI16" s="114">
        <v>0</v>
      </c>
      <c r="AJ16" s="117">
        <v>0</v>
      </c>
      <c r="AK16" s="114">
        <v>0</v>
      </c>
      <c r="AL16" s="117">
        <v>0</v>
      </c>
      <c r="AM16" s="117">
        <v>0</v>
      </c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1" t="s">
        <v>265</v>
      </c>
      <c r="B18" s="7289" t="s">
        <v>63</v>
      </c>
      <c r="C18" s="6452"/>
      <c r="D18" s="7290"/>
      <c r="E18" s="7311" t="s">
        <v>30</v>
      </c>
      <c r="F18" s="7347"/>
      <c r="G18" s="7347"/>
      <c r="H18" s="7347"/>
      <c r="I18" s="7347"/>
      <c r="J18" s="7347"/>
      <c r="K18" s="7347"/>
      <c r="L18" s="7347"/>
      <c r="M18" s="7347"/>
      <c r="N18" s="7347"/>
      <c r="O18" s="7347"/>
      <c r="P18" s="7347"/>
      <c r="Q18" s="7347"/>
      <c r="R18" s="7347"/>
      <c r="S18" s="7347"/>
      <c r="T18" s="7347"/>
      <c r="U18" s="7347"/>
      <c r="V18" s="7347"/>
      <c r="W18" s="7347"/>
      <c r="X18" s="7347"/>
      <c r="Y18" s="7347"/>
      <c r="Z18" s="7347"/>
      <c r="AA18" s="7347"/>
      <c r="AB18" s="7347"/>
      <c r="AC18" s="7347"/>
      <c r="AD18" s="7347"/>
      <c r="AE18" s="7347"/>
      <c r="AF18" s="7347"/>
      <c r="AG18" s="7347"/>
      <c r="AH18" s="7347"/>
      <c r="AI18" s="7347"/>
      <c r="AJ18" s="7347"/>
      <c r="AK18" s="7347"/>
      <c r="AL18" s="7312"/>
      <c r="AM18" s="7290" t="s">
        <v>67</v>
      </c>
      <c r="AN18" s="7321" t="s">
        <v>266</v>
      </c>
      <c r="AO18" s="7321" t="s">
        <v>256</v>
      </c>
      <c r="AP18" s="7321" t="s">
        <v>267</v>
      </c>
    </row>
    <row r="19" spans="1:69" x14ac:dyDescent="0.25">
      <c r="A19" s="7375"/>
      <c r="B19" s="7291"/>
      <c r="C19" s="7292"/>
      <c r="D19" s="7293"/>
      <c r="E19" s="7311" t="s">
        <v>36</v>
      </c>
      <c r="F19" s="7312"/>
      <c r="G19" s="7311" t="s">
        <v>37</v>
      </c>
      <c r="H19" s="7312"/>
      <c r="I19" s="7311" t="s">
        <v>38</v>
      </c>
      <c r="J19" s="7312"/>
      <c r="K19" s="7311" t="s">
        <v>4</v>
      </c>
      <c r="L19" s="7312"/>
      <c r="M19" s="7311" t="s">
        <v>5</v>
      </c>
      <c r="N19" s="7312"/>
      <c r="O19" s="7294" t="s">
        <v>6</v>
      </c>
      <c r="P19" s="7300"/>
      <c r="Q19" s="7294" t="s">
        <v>7</v>
      </c>
      <c r="R19" s="7300"/>
      <c r="S19" s="7294" t="s">
        <v>8</v>
      </c>
      <c r="T19" s="7300"/>
      <c r="U19" s="7294" t="s">
        <v>9</v>
      </c>
      <c r="V19" s="7300"/>
      <c r="W19" s="7294" t="s">
        <v>10</v>
      </c>
      <c r="X19" s="7300"/>
      <c r="Y19" s="7294" t="s">
        <v>11</v>
      </c>
      <c r="Z19" s="7300"/>
      <c r="AA19" s="7294" t="s">
        <v>18</v>
      </c>
      <c r="AB19" s="7300"/>
      <c r="AC19" s="7294" t="s">
        <v>19</v>
      </c>
      <c r="AD19" s="7300"/>
      <c r="AE19" s="7294" t="s">
        <v>20</v>
      </c>
      <c r="AF19" s="7300"/>
      <c r="AG19" s="7294" t="s">
        <v>70</v>
      </c>
      <c r="AH19" s="7300"/>
      <c r="AI19" s="7294" t="s">
        <v>71</v>
      </c>
      <c r="AJ19" s="7300"/>
      <c r="AK19" s="7294" t="s">
        <v>32</v>
      </c>
      <c r="AL19" s="7300"/>
      <c r="AM19" s="7299"/>
      <c r="AN19" s="7322"/>
      <c r="AO19" s="7322"/>
      <c r="AP19" s="7322"/>
    </row>
    <row r="20" spans="1:69" x14ac:dyDescent="0.25">
      <c r="A20" s="7303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3"/>
      <c r="AN20" s="7323"/>
      <c r="AO20" s="7323"/>
      <c r="AP20" s="7323"/>
    </row>
    <row r="21" spans="1:69" x14ac:dyDescent="0.25">
      <c r="A21" s="5363" t="s">
        <v>268</v>
      </c>
      <c r="B21" s="5434">
        <f t="shared" ref="B21:B26" si="3">SUM(C21+D21)</f>
        <v>0</v>
      </c>
      <c r="C21" s="5435">
        <f t="shared" ref="C21:D26" si="4">SUM(E21+G21+I21+K21+M21+O21+Q21+S21+U21+W21+Y21+AA21+AC21+AE21+AG21+AI21+AK21)</f>
        <v>0</v>
      </c>
      <c r="D21" s="5338">
        <f t="shared" si="4"/>
        <v>0</v>
      </c>
      <c r="E21" s="5424">
        <v>0</v>
      </c>
      <c r="F21" s="5428">
        <v>0</v>
      </c>
      <c r="G21" s="5424">
        <v>0</v>
      </c>
      <c r="H21" s="5428">
        <v>0</v>
      </c>
      <c r="I21" s="5424">
        <v>0</v>
      </c>
      <c r="J21" s="5454">
        <v>0</v>
      </c>
      <c r="K21" s="5424">
        <v>0</v>
      </c>
      <c r="L21" s="5454">
        <v>0</v>
      </c>
      <c r="M21" s="5424">
        <v>0</v>
      </c>
      <c r="N21" s="5454">
        <v>0</v>
      </c>
      <c r="O21" s="5616">
        <v>0</v>
      </c>
      <c r="P21" s="5454">
        <v>0</v>
      </c>
      <c r="Q21" s="5616">
        <v>0</v>
      </c>
      <c r="R21" s="5454">
        <v>0</v>
      </c>
      <c r="S21" s="5616">
        <v>0</v>
      </c>
      <c r="T21" s="5454">
        <v>0</v>
      </c>
      <c r="U21" s="5616">
        <v>0</v>
      </c>
      <c r="V21" s="5454">
        <v>0</v>
      </c>
      <c r="W21" s="5616">
        <v>0</v>
      </c>
      <c r="X21" s="5454">
        <v>0</v>
      </c>
      <c r="Y21" s="5616">
        <v>0</v>
      </c>
      <c r="Z21" s="5454">
        <v>0</v>
      </c>
      <c r="AA21" s="5616">
        <v>0</v>
      </c>
      <c r="AB21" s="5454">
        <v>0</v>
      </c>
      <c r="AC21" s="5616">
        <v>0</v>
      </c>
      <c r="AD21" s="5454">
        <v>0</v>
      </c>
      <c r="AE21" s="5616">
        <v>0</v>
      </c>
      <c r="AF21" s="5454">
        <v>0</v>
      </c>
      <c r="AG21" s="5616">
        <v>0</v>
      </c>
      <c r="AH21" s="5454">
        <v>0</v>
      </c>
      <c r="AI21" s="5616">
        <v>0</v>
      </c>
      <c r="AJ21" s="5454">
        <v>0</v>
      </c>
      <c r="AK21" s="5616">
        <v>0</v>
      </c>
      <c r="AL21" s="5454">
        <v>0</v>
      </c>
      <c r="AM21" s="5428">
        <v>0</v>
      </c>
      <c r="AN21" s="5470">
        <v>0</v>
      </c>
      <c r="AO21" s="5470">
        <v>0</v>
      </c>
      <c r="AP21" s="5470">
        <v>0</v>
      </c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0</v>
      </c>
      <c r="C22" s="3364">
        <f t="shared" si="4"/>
        <v>0</v>
      </c>
      <c r="D22" s="4667">
        <f t="shared" si="4"/>
        <v>0</v>
      </c>
      <c r="E22" s="589">
        <v>0</v>
      </c>
      <c r="F22" s="4567">
        <v>0</v>
      </c>
      <c r="G22" s="589">
        <v>0</v>
      </c>
      <c r="H22" s="4567">
        <v>0</v>
      </c>
      <c r="I22" s="589">
        <v>0</v>
      </c>
      <c r="J22" s="5244">
        <v>0</v>
      </c>
      <c r="K22" s="589">
        <v>0</v>
      </c>
      <c r="L22" s="5244">
        <v>0</v>
      </c>
      <c r="M22" s="589">
        <v>0</v>
      </c>
      <c r="N22" s="5244">
        <v>0</v>
      </c>
      <c r="O22" s="113">
        <v>0</v>
      </c>
      <c r="P22" s="5244">
        <v>0</v>
      </c>
      <c r="Q22" s="113">
        <v>0</v>
      </c>
      <c r="R22" s="5244">
        <v>0</v>
      </c>
      <c r="S22" s="113">
        <v>0</v>
      </c>
      <c r="T22" s="5244">
        <v>0</v>
      </c>
      <c r="U22" s="113">
        <v>0</v>
      </c>
      <c r="V22" s="5244">
        <v>0</v>
      </c>
      <c r="W22" s="113">
        <v>0</v>
      </c>
      <c r="X22" s="5244">
        <v>0</v>
      </c>
      <c r="Y22" s="113">
        <v>0</v>
      </c>
      <c r="Z22" s="5244">
        <v>0</v>
      </c>
      <c r="AA22" s="113">
        <v>0</v>
      </c>
      <c r="AB22" s="5244">
        <v>0</v>
      </c>
      <c r="AC22" s="113">
        <v>0</v>
      </c>
      <c r="AD22" s="5244">
        <v>0</v>
      </c>
      <c r="AE22" s="113">
        <v>0</v>
      </c>
      <c r="AF22" s="5244">
        <v>0</v>
      </c>
      <c r="AG22" s="113">
        <v>0</v>
      </c>
      <c r="AH22" s="5244">
        <v>0</v>
      </c>
      <c r="AI22" s="113">
        <v>0</v>
      </c>
      <c r="AJ22" s="5244">
        <v>0</v>
      </c>
      <c r="AK22" s="113">
        <v>0</v>
      </c>
      <c r="AL22" s="5244">
        <v>0</v>
      </c>
      <c r="AM22" s="4567">
        <v>0</v>
      </c>
      <c r="AN22" s="789">
        <v>0</v>
      </c>
      <c r="AO22" s="789">
        <v>0</v>
      </c>
      <c r="AP22" s="789">
        <v>0</v>
      </c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>
        <v>0</v>
      </c>
      <c r="F23" s="3171">
        <v>0</v>
      </c>
      <c r="G23" s="1089">
        <v>0</v>
      </c>
      <c r="H23" s="3171">
        <v>0</v>
      </c>
      <c r="I23" s="1089">
        <v>0</v>
      </c>
      <c r="J23" s="630">
        <v>0</v>
      </c>
      <c r="K23" s="1089">
        <v>0</v>
      </c>
      <c r="L23" s="630">
        <v>0</v>
      </c>
      <c r="M23" s="1089">
        <v>0</v>
      </c>
      <c r="N23" s="630">
        <v>0</v>
      </c>
      <c r="O23" s="3334">
        <v>0</v>
      </c>
      <c r="P23" s="630">
        <v>0</v>
      </c>
      <c r="Q23" s="3334">
        <v>0</v>
      </c>
      <c r="R23" s="630">
        <v>0</v>
      </c>
      <c r="S23" s="3334">
        <v>0</v>
      </c>
      <c r="T23" s="630">
        <v>0</v>
      </c>
      <c r="U23" s="3334">
        <v>0</v>
      </c>
      <c r="V23" s="630">
        <v>0</v>
      </c>
      <c r="W23" s="3334">
        <v>0</v>
      </c>
      <c r="X23" s="630">
        <v>0</v>
      </c>
      <c r="Y23" s="3334">
        <v>0</v>
      </c>
      <c r="Z23" s="630">
        <v>0</v>
      </c>
      <c r="AA23" s="3334">
        <v>0</v>
      </c>
      <c r="AB23" s="630">
        <v>0</v>
      </c>
      <c r="AC23" s="3334">
        <v>0</v>
      </c>
      <c r="AD23" s="630">
        <v>0</v>
      </c>
      <c r="AE23" s="3334">
        <v>0</v>
      </c>
      <c r="AF23" s="630">
        <v>0</v>
      </c>
      <c r="AG23" s="3334">
        <v>0</v>
      </c>
      <c r="AH23" s="630">
        <v>0</v>
      </c>
      <c r="AI23" s="3334">
        <v>0</v>
      </c>
      <c r="AJ23" s="630">
        <v>0</v>
      </c>
      <c r="AK23" s="3334">
        <v>0</v>
      </c>
      <c r="AL23" s="630">
        <v>0</v>
      </c>
      <c r="AM23" s="3171">
        <v>0</v>
      </c>
      <c r="AN23" s="3239">
        <v>0</v>
      </c>
      <c r="AO23" s="3239">
        <v>0</v>
      </c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>
        <v>0</v>
      </c>
      <c r="F24" s="2894">
        <v>0</v>
      </c>
      <c r="G24" s="3117">
        <v>0</v>
      </c>
      <c r="H24" s="2894">
        <v>0</v>
      </c>
      <c r="I24" s="3117">
        <v>0</v>
      </c>
      <c r="J24" s="3129">
        <v>0</v>
      </c>
      <c r="K24" s="121">
        <v>0</v>
      </c>
      <c r="L24" s="2894">
        <v>0</v>
      </c>
      <c r="M24" s="3117">
        <v>0</v>
      </c>
      <c r="N24" s="2894">
        <v>0</v>
      </c>
      <c r="O24" s="3117">
        <v>0</v>
      </c>
      <c r="P24" s="2894">
        <v>0</v>
      </c>
      <c r="Q24" s="3117">
        <v>0</v>
      </c>
      <c r="R24" s="2894">
        <v>0</v>
      </c>
      <c r="S24" s="3117">
        <v>0</v>
      </c>
      <c r="T24" s="2894">
        <v>0</v>
      </c>
      <c r="U24" s="3117">
        <v>0</v>
      </c>
      <c r="V24" s="2894">
        <v>0</v>
      </c>
      <c r="W24" s="3117">
        <v>0</v>
      </c>
      <c r="X24" s="2894">
        <v>0</v>
      </c>
      <c r="Y24" s="3117">
        <v>0</v>
      </c>
      <c r="Z24" s="2894">
        <v>0</v>
      </c>
      <c r="AA24" s="3117">
        <v>0</v>
      </c>
      <c r="AB24" s="2894">
        <v>0</v>
      </c>
      <c r="AC24" s="3117">
        <v>0</v>
      </c>
      <c r="AD24" s="2894">
        <v>0</v>
      </c>
      <c r="AE24" s="3117">
        <v>0</v>
      </c>
      <c r="AF24" s="2894">
        <v>0</v>
      </c>
      <c r="AG24" s="3117">
        <v>0</v>
      </c>
      <c r="AH24" s="2894">
        <v>0</v>
      </c>
      <c r="AI24" s="3117">
        <v>0</v>
      </c>
      <c r="AJ24" s="2894">
        <v>0</v>
      </c>
      <c r="AK24" s="3117">
        <v>0</v>
      </c>
      <c r="AL24" s="2894">
        <v>0</v>
      </c>
      <c r="AM24" s="2894">
        <v>0</v>
      </c>
      <c r="AN24" s="2894">
        <v>0</v>
      </c>
      <c r="AO24" s="2894">
        <v>0</v>
      </c>
      <c r="AP24" s="2894">
        <v>0</v>
      </c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0</v>
      </c>
      <c r="C25" s="963">
        <f t="shared" si="4"/>
        <v>0</v>
      </c>
      <c r="D25" s="4667">
        <f t="shared" si="4"/>
        <v>0</v>
      </c>
      <c r="E25" s="589">
        <v>0</v>
      </c>
      <c r="F25" s="4567">
        <v>0</v>
      </c>
      <c r="G25" s="589">
        <v>0</v>
      </c>
      <c r="H25" s="4567">
        <v>0</v>
      </c>
      <c r="I25" s="589">
        <v>0</v>
      </c>
      <c r="J25" s="5244">
        <v>0</v>
      </c>
      <c r="K25" s="591">
        <v>0</v>
      </c>
      <c r="L25" s="4567">
        <v>0</v>
      </c>
      <c r="M25" s="589">
        <v>0</v>
      </c>
      <c r="N25" s="4567">
        <v>0</v>
      </c>
      <c r="O25" s="589">
        <v>0</v>
      </c>
      <c r="P25" s="4567">
        <v>0</v>
      </c>
      <c r="Q25" s="589">
        <v>0</v>
      </c>
      <c r="R25" s="4567">
        <v>0</v>
      </c>
      <c r="S25" s="589">
        <v>0</v>
      </c>
      <c r="T25" s="4567">
        <v>0</v>
      </c>
      <c r="U25" s="589">
        <v>0</v>
      </c>
      <c r="V25" s="4567">
        <v>0</v>
      </c>
      <c r="W25" s="589">
        <v>0</v>
      </c>
      <c r="X25" s="4567">
        <v>0</v>
      </c>
      <c r="Y25" s="589">
        <v>0</v>
      </c>
      <c r="Z25" s="4567">
        <v>0</v>
      </c>
      <c r="AA25" s="589">
        <v>0</v>
      </c>
      <c r="AB25" s="4567">
        <v>0</v>
      </c>
      <c r="AC25" s="589">
        <v>0</v>
      </c>
      <c r="AD25" s="4567">
        <v>0</v>
      </c>
      <c r="AE25" s="589">
        <v>0</v>
      </c>
      <c r="AF25" s="4567">
        <v>0</v>
      </c>
      <c r="AG25" s="589">
        <v>0</v>
      </c>
      <c r="AH25" s="4567">
        <v>0</v>
      </c>
      <c r="AI25" s="589">
        <v>0</v>
      </c>
      <c r="AJ25" s="4567">
        <v>0</v>
      </c>
      <c r="AK25" s="589">
        <v>0</v>
      </c>
      <c r="AL25" s="4567">
        <v>0</v>
      </c>
      <c r="AM25" s="4567">
        <v>0</v>
      </c>
      <c r="AN25" s="4567">
        <v>0</v>
      </c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0</v>
      </c>
      <c r="C26" s="208">
        <f t="shared" si="4"/>
        <v>0</v>
      </c>
      <c r="D26" s="98">
        <f t="shared" si="4"/>
        <v>0</v>
      </c>
      <c r="E26" s="144">
        <v>0</v>
      </c>
      <c r="F26" s="99">
        <v>0</v>
      </c>
      <c r="G26" s="144">
        <v>0</v>
      </c>
      <c r="H26" s="99">
        <v>0</v>
      </c>
      <c r="I26" s="144">
        <v>0</v>
      </c>
      <c r="J26" s="100">
        <v>0</v>
      </c>
      <c r="K26" s="209">
        <v>0</v>
      </c>
      <c r="L26" s="99">
        <v>0</v>
      </c>
      <c r="M26" s="144">
        <v>0</v>
      </c>
      <c r="N26" s="99">
        <v>0</v>
      </c>
      <c r="O26" s="144">
        <v>0</v>
      </c>
      <c r="P26" s="99">
        <v>0</v>
      </c>
      <c r="Q26" s="144">
        <v>0</v>
      </c>
      <c r="R26" s="99">
        <v>0</v>
      </c>
      <c r="S26" s="144">
        <v>0</v>
      </c>
      <c r="T26" s="99">
        <v>0</v>
      </c>
      <c r="U26" s="144">
        <v>0</v>
      </c>
      <c r="V26" s="99">
        <v>0</v>
      </c>
      <c r="W26" s="144">
        <v>0</v>
      </c>
      <c r="X26" s="99">
        <v>0</v>
      </c>
      <c r="Y26" s="144">
        <v>0</v>
      </c>
      <c r="Z26" s="99">
        <v>0</v>
      </c>
      <c r="AA26" s="144">
        <v>0</v>
      </c>
      <c r="AB26" s="99">
        <v>0</v>
      </c>
      <c r="AC26" s="144">
        <v>0</v>
      </c>
      <c r="AD26" s="99">
        <v>0</v>
      </c>
      <c r="AE26" s="144">
        <v>0</v>
      </c>
      <c r="AF26" s="99">
        <v>0</v>
      </c>
      <c r="AG26" s="144">
        <v>0</v>
      </c>
      <c r="AH26" s="99">
        <v>0</v>
      </c>
      <c r="AI26" s="144">
        <v>0</v>
      </c>
      <c r="AJ26" s="99">
        <v>0</v>
      </c>
      <c r="AK26" s="144">
        <v>0</v>
      </c>
      <c r="AL26" s="99">
        <v>0</v>
      </c>
      <c r="AM26" s="153">
        <v>0</v>
      </c>
      <c r="AN26" s="117">
        <v>0</v>
      </c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4" t="s">
        <v>274</v>
      </c>
      <c r="B27" s="7374"/>
      <c r="C27" s="7374"/>
      <c r="D27" s="7374"/>
      <c r="E27" s="7374"/>
      <c r="F27" s="7374"/>
      <c r="G27" s="7374"/>
      <c r="H27" s="7374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4" t="s">
        <v>61</v>
      </c>
      <c r="B28" s="7289" t="s">
        <v>63</v>
      </c>
      <c r="C28" s="6452"/>
      <c r="D28" s="7290"/>
      <c r="E28" s="7311" t="s">
        <v>30</v>
      </c>
      <c r="F28" s="7347"/>
      <c r="G28" s="7347"/>
      <c r="H28" s="7347"/>
      <c r="I28" s="7347"/>
      <c r="J28" s="7347"/>
      <c r="K28" s="7347"/>
      <c r="L28" s="7347"/>
      <c r="M28" s="7347"/>
      <c r="N28" s="7347"/>
      <c r="O28" s="7347"/>
      <c r="P28" s="7347"/>
      <c r="Q28" s="7347"/>
      <c r="R28" s="7347"/>
      <c r="S28" s="7347"/>
      <c r="T28" s="7347"/>
      <c r="U28" s="7347"/>
      <c r="V28" s="7347"/>
      <c r="W28" s="7347"/>
      <c r="X28" s="7347"/>
      <c r="Y28" s="7347"/>
      <c r="Z28" s="7347"/>
      <c r="AA28" s="7347"/>
      <c r="AB28" s="7347"/>
      <c r="AC28" s="7347"/>
      <c r="AD28" s="7347"/>
      <c r="AE28" s="7347"/>
      <c r="AF28" s="7347"/>
      <c r="AG28" s="7347"/>
      <c r="AH28" s="7347"/>
      <c r="AI28" s="7347"/>
      <c r="AJ28" s="7347"/>
      <c r="AK28" s="7347"/>
      <c r="AL28" s="7312"/>
      <c r="AM28" s="7321" t="s">
        <v>67</v>
      </c>
      <c r="AN28" s="7321" t="s">
        <v>256</v>
      </c>
    </row>
    <row r="29" spans="1:69" x14ac:dyDescent="0.25">
      <c r="A29" s="7326"/>
      <c r="B29" s="7291"/>
      <c r="C29" s="7292"/>
      <c r="D29" s="7293"/>
      <c r="E29" s="7311" t="s">
        <v>36</v>
      </c>
      <c r="F29" s="7312"/>
      <c r="G29" s="7311" t="s">
        <v>37</v>
      </c>
      <c r="H29" s="7312"/>
      <c r="I29" s="7311" t="s">
        <v>38</v>
      </c>
      <c r="J29" s="7312"/>
      <c r="K29" s="7311" t="s">
        <v>4</v>
      </c>
      <c r="L29" s="7312"/>
      <c r="M29" s="7311" t="s">
        <v>5</v>
      </c>
      <c r="N29" s="7312"/>
      <c r="O29" s="7294" t="s">
        <v>6</v>
      </c>
      <c r="P29" s="7300"/>
      <c r="Q29" s="7294" t="s">
        <v>7</v>
      </c>
      <c r="R29" s="7300"/>
      <c r="S29" s="7294" t="s">
        <v>8</v>
      </c>
      <c r="T29" s="7300"/>
      <c r="U29" s="7294" t="s">
        <v>9</v>
      </c>
      <c r="V29" s="7300"/>
      <c r="W29" s="7294" t="s">
        <v>10</v>
      </c>
      <c r="X29" s="7300"/>
      <c r="Y29" s="7294" t="s">
        <v>11</v>
      </c>
      <c r="Z29" s="7300"/>
      <c r="AA29" s="7294" t="s">
        <v>18</v>
      </c>
      <c r="AB29" s="7300"/>
      <c r="AC29" s="7294" t="s">
        <v>19</v>
      </c>
      <c r="AD29" s="7300"/>
      <c r="AE29" s="7294" t="s">
        <v>20</v>
      </c>
      <c r="AF29" s="7300"/>
      <c r="AG29" s="7294" t="s">
        <v>70</v>
      </c>
      <c r="AH29" s="7300"/>
      <c r="AI29" s="7294" t="s">
        <v>71</v>
      </c>
      <c r="AJ29" s="7300"/>
      <c r="AK29" s="7294" t="s">
        <v>32</v>
      </c>
      <c r="AL29" s="7300"/>
      <c r="AM29" s="7322"/>
      <c r="AN29" s="7322"/>
    </row>
    <row r="30" spans="1:69" x14ac:dyDescent="0.25">
      <c r="A30" s="7305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3"/>
      <c r="AN30" s="7323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>
        <v>0</v>
      </c>
      <c r="F31" s="187">
        <v>0</v>
      </c>
      <c r="G31" s="186">
        <v>0</v>
      </c>
      <c r="H31" s="187">
        <v>0</v>
      </c>
      <c r="I31" s="186">
        <v>0</v>
      </c>
      <c r="J31" s="185">
        <v>0</v>
      </c>
      <c r="K31" s="186">
        <v>0</v>
      </c>
      <c r="L31" s="185">
        <v>0</v>
      </c>
      <c r="M31" s="186">
        <v>0</v>
      </c>
      <c r="N31" s="185">
        <v>0</v>
      </c>
      <c r="O31" s="215">
        <v>0</v>
      </c>
      <c r="P31" s="185">
        <v>0</v>
      </c>
      <c r="Q31" s="215">
        <v>0</v>
      </c>
      <c r="R31" s="185">
        <v>0</v>
      </c>
      <c r="S31" s="215">
        <v>0</v>
      </c>
      <c r="T31" s="185">
        <v>0</v>
      </c>
      <c r="U31" s="215">
        <v>0</v>
      </c>
      <c r="V31" s="185">
        <v>0</v>
      </c>
      <c r="W31" s="215">
        <v>0</v>
      </c>
      <c r="X31" s="185">
        <v>0</v>
      </c>
      <c r="Y31" s="215">
        <v>0</v>
      </c>
      <c r="Z31" s="185">
        <v>0</v>
      </c>
      <c r="AA31" s="215">
        <v>0</v>
      </c>
      <c r="AB31" s="185">
        <v>0</v>
      </c>
      <c r="AC31" s="215">
        <v>0</v>
      </c>
      <c r="AD31" s="185">
        <v>0</v>
      </c>
      <c r="AE31" s="215">
        <v>0</v>
      </c>
      <c r="AF31" s="185">
        <v>0</v>
      </c>
      <c r="AG31" s="215">
        <v>0</v>
      </c>
      <c r="AH31" s="185">
        <v>0</v>
      </c>
      <c r="AI31" s="215">
        <v>0</v>
      </c>
      <c r="AJ31" s="185">
        <v>0</v>
      </c>
      <c r="AK31" s="215">
        <v>0</v>
      </c>
      <c r="AL31" s="185">
        <v>0</v>
      </c>
      <c r="AM31" s="188">
        <v>0</v>
      </c>
      <c r="AN31" s="188">
        <v>0</v>
      </c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>
        <v>0</v>
      </c>
      <c r="F32" s="83">
        <v>0</v>
      </c>
      <c r="G32" s="82">
        <v>0</v>
      </c>
      <c r="H32" s="83">
        <v>0</v>
      </c>
      <c r="I32" s="82">
        <v>0</v>
      </c>
      <c r="J32" s="84">
        <v>0</v>
      </c>
      <c r="K32" s="82">
        <v>0</v>
      </c>
      <c r="L32" s="84">
        <v>0</v>
      </c>
      <c r="M32" s="82">
        <v>0</v>
      </c>
      <c r="N32" s="84">
        <v>0</v>
      </c>
      <c r="O32" s="85">
        <v>0</v>
      </c>
      <c r="P32" s="84">
        <v>0</v>
      </c>
      <c r="Q32" s="85">
        <v>0</v>
      </c>
      <c r="R32" s="84">
        <v>0</v>
      </c>
      <c r="S32" s="85">
        <v>0</v>
      </c>
      <c r="T32" s="84">
        <v>0</v>
      </c>
      <c r="U32" s="85">
        <v>0</v>
      </c>
      <c r="V32" s="84">
        <v>0</v>
      </c>
      <c r="W32" s="85">
        <v>0</v>
      </c>
      <c r="X32" s="84">
        <v>0</v>
      </c>
      <c r="Y32" s="85">
        <v>0</v>
      </c>
      <c r="Z32" s="84">
        <v>0</v>
      </c>
      <c r="AA32" s="85">
        <v>0</v>
      </c>
      <c r="AB32" s="84">
        <v>0</v>
      </c>
      <c r="AC32" s="85">
        <v>0</v>
      </c>
      <c r="AD32" s="84">
        <v>0</v>
      </c>
      <c r="AE32" s="85">
        <v>0</v>
      </c>
      <c r="AF32" s="84">
        <v>0</v>
      </c>
      <c r="AG32" s="85">
        <v>0</v>
      </c>
      <c r="AH32" s="84">
        <v>0</v>
      </c>
      <c r="AI32" s="85">
        <v>0</v>
      </c>
      <c r="AJ32" s="84">
        <v>0</v>
      </c>
      <c r="AK32" s="85">
        <v>0</v>
      </c>
      <c r="AL32" s="84">
        <v>0</v>
      </c>
      <c r="AM32" s="136">
        <v>0</v>
      </c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>
        <v>0</v>
      </c>
      <c r="F33" s="83">
        <v>0</v>
      </c>
      <c r="G33" s="82">
        <v>0</v>
      </c>
      <c r="H33" s="83">
        <v>0</v>
      </c>
      <c r="I33" s="82">
        <v>0</v>
      </c>
      <c r="J33" s="84">
        <v>0</v>
      </c>
      <c r="K33" s="82">
        <v>0</v>
      </c>
      <c r="L33" s="84">
        <v>0</v>
      </c>
      <c r="M33" s="82">
        <v>0</v>
      </c>
      <c r="N33" s="84">
        <v>0</v>
      </c>
      <c r="O33" s="85">
        <v>0</v>
      </c>
      <c r="P33" s="84">
        <v>0</v>
      </c>
      <c r="Q33" s="85">
        <v>0</v>
      </c>
      <c r="R33" s="84">
        <v>0</v>
      </c>
      <c r="S33" s="85">
        <v>0</v>
      </c>
      <c r="T33" s="84">
        <v>0</v>
      </c>
      <c r="U33" s="85">
        <v>0</v>
      </c>
      <c r="V33" s="84">
        <v>0</v>
      </c>
      <c r="W33" s="85">
        <v>0</v>
      </c>
      <c r="X33" s="84">
        <v>0</v>
      </c>
      <c r="Y33" s="85">
        <v>0</v>
      </c>
      <c r="Z33" s="84">
        <v>0</v>
      </c>
      <c r="AA33" s="85">
        <v>0</v>
      </c>
      <c r="AB33" s="84">
        <v>0</v>
      </c>
      <c r="AC33" s="85">
        <v>0</v>
      </c>
      <c r="AD33" s="84">
        <v>0</v>
      </c>
      <c r="AE33" s="85">
        <v>0</v>
      </c>
      <c r="AF33" s="84">
        <v>0</v>
      </c>
      <c r="AG33" s="85">
        <v>0</v>
      </c>
      <c r="AH33" s="84">
        <v>0</v>
      </c>
      <c r="AI33" s="85">
        <v>0</v>
      </c>
      <c r="AJ33" s="84">
        <v>0</v>
      </c>
      <c r="AK33" s="85">
        <v>0</v>
      </c>
      <c r="AL33" s="84">
        <v>0</v>
      </c>
      <c r="AM33" s="136">
        <v>0</v>
      </c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>
        <v>0</v>
      </c>
      <c r="F34" s="83">
        <v>0</v>
      </c>
      <c r="G34" s="82">
        <v>0</v>
      </c>
      <c r="H34" s="83">
        <v>0</v>
      </c>
      <c r="I34" s="82">
        <v>0</v>
      </c>
      <c r="J34" s="84">
        <v>0</v>
      </c>
      <c r="K34" s="82">
        <v>0</v>
      </c>
      <c r="L34" s="84">
        <v>0</v>
      </c>
      <c r="M34" s="82">
        <v>0</v>
      </c>
      <c r="N34" s="84">
        <v>0</v>
      </c>
      <c r="O34" s="85">
        <v>0</v>
      </c>
      <c r="P34" s="84">
        <v>0</v>
      </c>
      <c r="Q34" s="85">
        <v>0</v>
      </c>
      <c r="R34" s="84">
        <v>0</v>
      </c>
      <c r="S34" s="85">
        <v>0</v>
      </c>
      <c r="T34" s="84">
        <v>0</v>
      </c>
      <c r="U34" s="85">
        <v>0</v>
      </c>
      <c r="V34" s="84">
        <v>0</v>
      </c>
      <c r="W34" s="85">
        <v>0</v>
      </c>
      <c r="X34" s="84">
        <v>0</v>
      </c>
      <c r="Y34" s="85">
        <v>0</v>
      </c>
      <c r="Z34" s="84">
        <v>0</v>
      </c>
      <c r="AA34" s="85">
        <v>0</v>
      </c>
      <c r="AB34" s="84">
        <v>0</v>
      </c>
      <c r="AC34" s="85">
        <v>0</v>
      </c>
      <c r="AD34" s="84">
        <v>0</v>
      </c>
      <c r="AE34" s="85">
        <v>0</v>
      </c>
      <c r="AF34" s="84">
        <v>0</v>
      </c>
      <c r="AG34" s="85">
        <v>0</v>
      </c>
      <c r="AH34" s="84">
        <v>0</v>
      </c>
      <c r="AI34" s="85">
        <v>0</v>
      </c>
      <c r="AJ34" s="84">
        <v>0</v>
      </c>
      <c r="AK34" s="85">
        <v>0</v>
      </c>
      <c r="AL34" s="84">
        <v>0</v>
      </c>
      <c r="AM34" s="136">
        <v>0</v>
      </c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>
        <v>0</v>
      </c>
      <c r="F35" s="83">
        <v>0</v>
      </c>
      <c r="G35" s="82">
        <v>0</v>
      </c>
      <c r="H35" s="83">
        <v>0</v>
      </c>
      <c r="I35" s="82">
        <v>0</v>
      </c>
      <c r="J35" s="84">
        <v>0</v>
      </c>
      <c r="K35" s="82">
        <v>0</v>
      </c>
      <c r="L35" s="84">
        <v>0</v>
      </c>
      <c r="M35" s="82">
        <v>0</v>
      </c>
      <c r="N35" s="84">
        <v>0</v>
      </c>
      <c r="O35" s="85">
        <v>0</v>
      </c>
      <c r="P35" s="84">
        <v>0</v>
      </c>
      <c r="Q35" s="85">
        <v>0</v>
      </c>
      <c r="R35" s="84">
        <v>0</v>
      </c>
      <c r="S35" s="85">
        <v>0</v>
      </c>
      <c r="T35" s="84">
        <v>0</v>
      </c>
      <c r="U35" s="85">
        <v>0</v>
      </c>
      <c r="V35" s="84">
        <v>0</v>
      </c>
      <c r="W35" s="85">
        <v>0</v>
      </c>
      <c r="X35" s="84">
        <v>0</v>
      </c>
      <c r="Y35" s="85">
        <v>0</v>
      </c>
      <c r="Z35" s="84">
        <v>0</v>
      </c>
      <c r="AA35" s="85">
        <v>0</v>
      </c>
      <c r="AB35" s="84">
        <v>0</v>
      </c>
      <c r="AC35" s="85">
        <v>0</v>
      </c>
      <c r="AD35" s="84">
        <v>0</v>
      </c>
      <c r="AE35" s="85">
        <v>0</v>
      </c>
      <c r="AF35" s="84">
        <v>0</v>
      </c>
      <c r="AG35" s="85">
        <v>0</v>
      </c>
      <c r="AH35" s="84">
        <v>0</v>
      </c>
      <c r="AI35" s="85">
        <v>0</v>
      </c>
      <c r="AJ35" s="84">
        <v>0</v>
      </c>
      <c r="AK35" s="85">
        <v>0</v>
      </c>
      <c r="AL35" s="84">
        <v>0</v>
      </c>
      <c r="AM35" s="136">
        <v>0</v>
      </c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>
        <v>0</v>
      </c>
      <c r="F36" s="117">
        <v>0</v>
      </c>
      <c r="G36" s="114">
        <v>0</v>
      </c>
      <c r="H36" s="117">
        <v>0</v>
      </c>
      <c r="I36" s="114">
        <v>0</v>
      </c>
      <c r="J36" s="116">
        <v>0</v>
      </c>
      <c r="K36" s="114">
        <v>0</v>
      </c>
      <c r="L36" s="116">
        <v>0</v>
      </c>
      <c r="M36" s="114">
        <v>0</v>
      </c>
      <c r="N36" s="116">
        <v>0</v>
      </c>
      <c r="O36" s="118">
        <v>0</v>
      </c>
      <c r="P36" s="116">
        <v>0</v>
      </c>
      <c r="Q36" s="118">
        <v>0</v>
      </c>
      <c r="R36" s="116">
        <v>0</v>
      </c>
      <c r="S36" s="118">
        <v>0</v>
      </c>
      <c r="T36" s="116">
        <v>0</v>
      </c>
      <c r="U36" s="118">
        <v>0</v>
      </c>
      <c r="V36" s="116">
        <v>0</v>
      </c>
      <c r="W36" s="118">
        <v>0</v>
      </c>
      <c r="X36" s="116">
        <v>0</v>
      </c>
      <c r="Y36" s="118">
        <v>0</v>
      </c>
      <c r="Z36" s="116">
        <v>0</v>
      </c>
      <c r="AA36" s="118">
        <v>0</v>
      </c>
      <c r="AB36" s="116">
        <v>0</v>
      </c>
      <c r="AC36" s="118">
        <v>0</v>
      </c>
      <c r="AD36" s="116">
        <v>0</v>
      </c>
      <c r="AE36" s="118">
        <v>0</v>
      </c>
      <c r="AF36" s="116">
        <v>0</v>
      </c>
      <c r="AG36" s="118">
        <v>0</v>
      </c>
      <c r="AH36" s="116">
        <v>0</v>
      </c>
      <c r="AI36" s="118">
        <v>0</v>
      </c>
      <c r="AJ36" s="116">
        <v>0</v>
      </c>
      <c r="AK36" s="118">
        <v>0</v>
      </c>
      <c r="AL36" s="116">
        <v>0</v>
      </c>
      <c r="AM36" s="153">
        <v>0</v>
      </c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4" t="s">
        <v>61</v>
      </c>
      <c r="B38" s="7289" t="s">
        <v>63</v>
      </c>
      <c r="C38" s="6452"/>
      <c r="D38" s="7290"/>
      <c r="E38" s="7311" t="s">
        <v>30</v>
      </c>
      <c r="F38" s="7347"/>
      <c r="G38" s="7347"/>
      <c r="H38" s="7347"/>
      <c r="I38" s="7347"/>
      <c r="J38" s="7347"/>
      <c r="K38" s="7347"/>
      <c r="L38" s="7347"/>
      <c r="M38" s="7347"/>
      <c r="N38" s="7347"/>
      <c r="O38" s="7347"/>
      <c r="P38" s="7347"/>
      <c r="Q38" s="7347"/>
      <c r="R38" s="7347"/>
      <c r="S38" s="7347"/>
      <c r="T38" s="7347"/>
      <c r="U38" s="7347"/>
      <c r="V38" s="7347"/>
      <c r="W38" s="7347"/>
      <c r="X38" s="7347"/>
      <c r="Y38" s="7347"/>
      <c r="Z38" s="7347"/>
      <c r="AA38" s="7347"/>
      <c r="AB38" s="7347"/>
      <c r="AC38" s="7347"/>
      <c r="AD38" s="7347"/>
      <c r="AE38" s="7347"/>
      <c r="AF38" s="7347"/>
      <c r="AG38" s="7347"/>
      <c r="AH38" s="7347"/>
      <c r="AI38" s="7347"/>
      <c r="AJ38" s="7347"/>
      <c r="AK38" s="7347"/>
      <c r="AL38" s="7312"/>
      <c r="AM38" s="7321" t="s">
        <v>67</v>
      </c>
      <c r="AN38" s="7321" t="s">
        <v>256</v>
      </c>
    </row>
    <row r="39" spans="1:68" x14ac:dyDescent="0.25">
      <c r="A39" s="7326"/>
      <c r="B39" s="7291"/>
      <c r="C39" s="7292"/>
      <c r="D39" s="7293"/>
      <c r="E39" s="7311" t="s">
        <v>36</v>
      </c>
      <c r="F39" s="7312"/>
      <c r="G39" s="7311" t="s">
        <v>37</v>
      </c>
      <c r="H39" s="7312"/>
      <c r="I39" s="7311" t="s">
        <v>38</v>
      </c>
      <c r="J39" s="7312"/>
      <c r="K39" s="7311" t="s">
        <v>4</v>
      </c>
      <c r="L39" s="7312"/>
      <c r="M39" s="7311" t="s">
        <v>5</v>
      </c>
      <c r="N39" s="7312"/>
      <c r="O39" s="7294" t="s">
        <v>6</v>
      </c>
      <c r="P39" s="7300"/>
      <c r="Q39" s="7294" t="s">
        <v>7</v>
      </c>
      <c r="R39" s="7300"/>
      <c r="S39" s="7294" t="s">
        <v>8</v>
      </c>
      <c r="T39" s="7300"/>
      <c r="U39" s="7294" t="s">
        <v>9</v>
      </c>
      <c r="V39" s="7300"/>
      <c r="W39" s="7294" t="s">
        <v>10</v>
      </c>
      <c r="X39" s="7300"/>
      <c r="Y39" s="7294" t="s">
        <v>11</v>
      </c>
      <c r="Z39" s="7300"/>
      <c r="AA39" s="7294" t="s">
        <v>18</v>
      </c>
      <c r="AB39" s="7300"/>
      <c r="AC39" s="7294" t="s">
        <v>19</v>
      </c>
      <c r="AD39" s="7300"/>
      <c r="AE39" s="7294" t="s">
        <v>20</v>
      </c>
      <c r="AF39" s="7300"/>
      <c r="AG39" s="7294" t="s">
        <v>70</v>
      </c>
      <c r="AH39" s="7300"/>
      <c r="AI39" s="7294" t="s">
        <v>71</v>
      </c>
      <c r="AJ39" s="7300"/>
      <c r="AK39" s="6887" t="s">
        <v>32</v>
      </c>
      <c r="AL39" s="6893"/>
      <c r="AM39" s="6456"/>
      <c r="AN39" s="7322"/>
    </row>
    <row r="40" spans="1:68" x14ac:dyDescent="0.25">
      <c r="A40" s="7305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3"/>
      <c r="AN40" s="7323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>
        <v>0</v>
      </c>
      <c r="F41" s="105">
        <v>0</v>
      </c>
      <c r="G41" s="106">
        <v>0</v>
      </c>
      <c r="H41" s="105">
        <v>0</v>
      </c>
      <c r="I41" s="106">
        <v>0</v>
      </c>
      <c r="J41" s="107">
        <v>0</v>
      </c>
      <c r="K41" s="106">
        <v>0</v>
      </c>
      <c r="L41" s="107">
        <v>0</v>
      </c>
      <c r="M41" s="106">
        <v>0</v>
      </c>
      <c r="N41" s="107">
        <v>0</v>
      </c>
      <c r="O41" s="113">
        <v>0</v>
      </c>
      <c r="P41" s="107">
        <v>0</v>
      </c>
      <c r="Q41" s="113">
        <v>0</v>
      </c>
      <c r="R41" s="107">
        <v>0</v>
      </c>
      <c r="S41" s="113">
        <v>0</v>
      </c>
      <c r="T41" s="107">
        <v>0</v>
      </c>
      <c r="U41" s="113">
        <v>0</v>
      </c>
      <c r="V41" s="107">
        <v>0</v>
      </c>
      <c r="W41" s="113">
        <v>0</v>
      </c>
      <c r="X41" s="107">
        <v>0</v>
      </c>
      <c r="Y41" s="113">
        <v>0</v>
      </c>
      <c r="Z41" s="107">
        <v>0</v>
      </c>
      <c r="AA41" s="113">
        <v>0</v>
      </c>
      <c r="AB41" s="107">
        <v>0</v>
      </c>
      <c r="AC41" s="113">
        <v>0</v>
      </c>
      <c r="AD41" s="107">
        <v>0</v>
      </c>
      <c r="AE41" s="113">
        <v>0</v>
      </c>
      <c r="AF41" s="107">
        <v>0</v>
      </c>
      <c r="AG41" s="113">
        <v>0</v>
      </c>
      <c r="AH41" s="107">
        <v>0</v>
      </c>
      <c r="AI41" s="113">
        <v>0</v>
      </c>
      <c r="AJ41" s="107">
        <v>0</v>
      </c>
      <c r="AK41" s="113">
        <v>0</v>
      </c>
      <c r="AL41" s="107">
        <v>0</v>
      </c>
      <c r="AM41" s="136">
        <v>0</v>
      </c>
      <c r="AN41" s="188">
        <v>0</v>
      </c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>
        <v>0</v>
      </c>
      <c r="F42" s="83">
        <v>0</v>
      </c>
      <c r="G42" s="82">
        <v>0</v>
      </c>
      <c r="H42" s="83">
        <v>0</v>
      </c>
      <c r="I42" s="82">
        <v>0</v>
      </c>
      <c r="J42" s="84">
        <v>0</v>
      </c>
      <c r="K42" s="82">
        <v>0</v>
      </c>
      <c r="L42" s="84">
        <v>0</v>
      </c>
      <c r="M42" s="82">
        <v>0</v>
      </c>
      <c r="N42" s="84">
        <v>0</v>
      </c>
      <c r="O42" s="85">
        <v>0</v>
      </c>
      <c r="P42" s="84">
        <v>0</v>
      </c>
      <c r="Q42" s="85">
        <v>0</v>
      </c>
      <c r="R42" s="84">
        <v>0</v>
      </c>
      <c r="S42" s="85">
        <v>0</v>
      </c>
      <c r="T42" s="84">
        <v>0</v>
      </c>
      <c r="U42" s="85">
        <v>0</v>
      </c>
      <c r="V42" s="84">
        <v>0</v>
      </c>
      <c r="W42" s="85">
        <v>0</v>
      </c>
      <c r="X42" s="84">
        <v>0</v>
      </c>
      <c r="Y42" s="85">
        <v>0</v>
      </c>
      <c r="Z42" s="84">
        <v>0</v>
      </c>
      <c r="AA42" s="85">
        <v>0</v>
      </c>
      <c r="AB42" s="84">
        <v>0</v>
      </c>
      <c r="AC42" s="85">
        <v>0</v>
      </c>
      <c r="AD42" s="84">
        <v>0</v>
      </c>
      <c r="AE42" s="85">
        <v>0</v>
      </c>
      <c r="AF42" s="84">
        <v>0</v>
      </c>
      <c r="AG42" s="85">
        <v>0</v>
      </c>
      <c r="AH42" s="84">
        <v>0</v>
      </c>
      <c r="AI42" s="85">
        <v>0</v>
      </c>
      <c r="AJ42" s="84">
        <v>0</v>
      </c>
      <c r="AK42" s="85">
        <v>0</v>
      </c>
      <c r="AL42" s="84">
        <v>0</v>
      </c>
      <c r="AM42" s="136">
        <v>0</v>
      </c>
      <c r="AN42" s="136">
        <v>0</v>
      </c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>
        <v>0</v>
      </c>
      <c r="F43" s="83">
        <v>0</v>
      </c>
      <c r="G43" s="82">
        <v>0</v>
      </c>
      <c r="H43" s="83">
        <v>0</v>
      </c>
      <c r="I43" s="82">
        <v>0</v>
      </c>
      <c r="J43" s="84">
        <v>0</v>
      </c>
      <c r="K43" s="82">
        <v>0</v>
      </c>
      <c r="L43" s="84">
        <v>0</v>
      </c>
      <c r="M43" s="82">
        <v>0</v>
      </c>
      <c r="N43" s="84">
        <v>0</v>
      </c>
      <c r="O43" s="85">
        <v>0</v>
      </c>
      <c r="P43" s="84">
        <v>0</v>
      </c>
      <c r="Q43" s="85">
        <v>0</v>
      </c>
      <c r="R43" s="84">
        <v>0</v>
      </c>
      <c r="S43" s="85">
        <v>0</v>
      </c>
      <c r="T43" s="84">
        <v>0</v>
      </c>
      <c r="U43" s="85">
        <v>0</v>
      </c>
      <c r="V43" s="84">
        <v>0</v>
      </c>
      <c r="W43" s="85">
        <v>0</v>
      </c>
      <c r="X43" s="84">
        <v>0</v>
      </c>
      <c r="Y43" s="85">
        <v>0</v>
      </c>
      <c r="Z43" s="84">
        <v>0</v>
      </c>
      <c r="AA43" s="85">
        <v>0</v>
      </c>
      <c r="AB43" s="84">
        <v>0</v>
      </c>
      <c r="AC43" s="85">
        <v>0</v>
      </c>
      <c r="AD43" s="84">
        <v>0</v>
      </c>
      <c r="AE43" s="85">
        <v>0</v>
      </c>
      <c r="AF43" s="84">
        <v>0</v>
      </c>
      <c r="AG43" s="85">
        <v>0</v>
      </c>
      <c r="AH43" s="84">
        <v>0</v>
      </c>
      <c r="AI43" s="85">
        <v>0</v>
      </c>
      <c r="AJ43" s="84">
        <v>0</v>
      </c>
      <c r="AK43" s="85">
        <v>0</v>
      </c>
      <c r="AL43" s="84">
        <v>0</v>
      </c>
      <c r="AM43" s="136">
        <v>0</v>
      </c>
      <c r="AN43" s="136">
        <v>0</v>
      </c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>
        <v>0</v>
      </c>
      <c r="F44" s="83">
        <v>0</v>
      </c>
      <c r="G44" s="82">
        <v>0</v>
      </c>
      <c r="H44" s="83">
        <v>0</v>
      </c>
      <c r="I44" s="82">
        <v>0</v>
      </c>
      <c r="J44" s="84">
        <v>0</v>
      </c>
      <c r="K44" s="82">
        <v>0</v>
      </c>
      <c r="L44" s="84">
        <v>0</v>
      </c>
      <c r="M44" s="82">
        <v>0</v>
      </c>
      <c r="N44" s="84">
        <v>0</v>
      </c>
      <c r="O44" s="85">
        <v>0</v>
      </c>
      <c r="P44" s="84">
        <v>0</v>
      </c>
      <c r="Q44" s="85">
        <v>0</v>
      </c>
      <c r="R44" s="84">
        <v>0</v>
      </c>
      <c r="S44" s="85">
        <v>0</v>
      </c>
      <c r="T44" s="84">
        <v>0</v>
      </c>
      <c r="U44" s="85">
        <v>0</v>
      </c>
      <c r="V44" s="84">
        <v>0</v>
      </c>
      <c r="W44" s="85">
        <v>0</v>
      </c>
      <c r="X44" s="84">
        <v>0</v>
      </c>
      <c r="Y44" s="85">
        <v>0</v>
      </c>
      <c r="Z44" s="84">
        <v>0</v>
      </c>
      <c r="AA44" s="85">
        <v>0</v>
      </c>
      <c r="AB44" s="84">
        <v>0</v>
      </c>
      <c r="AC44" s="85">
        <v>0</v>
      </c>
      <c r="AD44" s="84">
        <v>0</v>
      </c>
      <c r="AE44" s="85">
        <v>0</v>
      </c>
      <c r="AF44" s="84">
        <v>0</v>
      </c>
      <c r="AG44" s="85">
        <v>0</v>
      </c>
      <c r="AH44" s="84">
        <v>0</v>
      </c>
      <c r="AI44" s="85">
        <v>0</v>
      </c>
      <c r="AJ44" s="84">
        <v>0</v>
      </c>
      <c r="AK44" s="85">
        <v>0</v>
      </c>
      <c r="AL44" s="84">
        <v>0</v>
      </c>
      <c r="AM44" s="136">
        <v>0</v>
      </c>
      <c r="AN44" s="136">
        <v>0</v>
      </c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>
        <v>0</v>
      </c>
      <c r="F45" s="83">
        <v>0</v>
      </c>
      <c r="G45" s="82">
        <v>0</v>
      </c>
      <c r="H45" s="83">
        <v>0</v>
      </c>
      <c r="I45" s="82">
        <v>0</v>
      </c>
      <c r="J45" s="84">
        <v>0</v>
      </c>
      <c r="K45" s="82">
        <v>0</v>
      </c>
      <c r="L45" s="84">
        <v>0</v>
      </c>
      <c r="M45" s="82">
        <v>0</v>
      </c>
      <c r="N45" s="84">
        <v>0</v>
      </c>
      <c r="O45" s="85">
        <v>0</v>
      </c>
      <c r="P45" s="84">
        <v>0</v>
      </c>
      <c r="Q45" s="85">
        <v>0</v>
      </c>
      <c r="R45" s="84">
        <v>0</v>
      </c>
      <c r="S45" s="85">
        <v>0</v>
      </c>
      <c r="T45" s="84">
        <v>0</v>
      </c>
      <c r="U45" s="85">
        <v>0</v>
      </c>
      <c r="V45" s="84">
        <v>0</v>
      </c>
      <c r="W45" s="85">
        <v>0</v>
      </c>
      <c r="X45" s="84">
        <v>0</v>
      </c>
      <c r="Y45" s="85">
        <v>0</v>
      </c>
      <c r="Z45" s="84">
        <v>0</v>
      </c>
      <c r="AA45" s="85">
        <v>0</v>
      </c>
      <c r="AB45" s="84">
        <v>0</v>
      </c>
      <c r="AC45" s="85">
        <v>0</v>
      </c>
      <c r="AD45" s="84">
        <v>0</v>
      </c>
      <c r="AE45" s="85">
        <v>0</v>
      </c>
      <c r="AF45" s="84">
        <v>0</v>
      </c>
      <c r="AG45" s="85">
        <v>0</v>
      </c>
      <c r="AH45" s="84">
        <v>0</v>
      </c>
      <c r="AI45" s="85">
        <v>0</v>
      </c>
      <c r="AJ45" s="84">
        <v>0</v>
      </c>
      <c r="AK45" s="85">
        <v>0</v>
      </c>
      <c r="AL45" s="84">
        <v>0</v>
      </c>
      <c r="AM45" s="136">
        <v>0</v>
      </c>
      <c r="AN45" s="136">
        <v>0</v>
      </c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>
        <v>0</v>
      </c>
      <c r="F46" s="117">
        <v>0</v>
      </c>
      <c r="G46" s="114">
        <v>0</v>
      </c>
      <c r="H46" s="117">
        <v>0</v>
      </c>
      <c r="I46" s="114">
        <v>0</v>
      </c>
      <c r="J46" s="116">
        <v>0</v>
      </c>
      <c r="K46" s="114">
        <v>0</v>
      </c>
      <c r="L46" s="116">
        <v>0</v>
      </c>
      <c r="M46" s="114">
        <v>0</v>
      </c>
      <c r="N46" s="116">
        <v>0</v>
      </c>
      <c r="O46" s="118">
        <v>0</v>
      </c>
      <c r="P46" s="116">
        <v>0</v>
      </c>
      <c r="Q46" s="118">
        <v>0</v>
      </c>
      <c r="R46" s="116">
        <v>0</v>
      </c>
      <c r="S46" s="118">
        <v>0</v>
      </c>
      <c r="T46" s="116">
        <v>0</v>
      </c>
      <c r="U46" s="118">
        <v>0</v>
      </c>
      <c r="V46" s="116">
        <v>0</v>
      </c>
      <c r="W46" s="118">
        <v>0</v>
      </c>
      <c r="X46" s="116">
        <v>0</v>
      </c>
      <c r="Y46" s="118">
        <v>0</v>
      </c>
      <c r="Z46" s="116">
        <v>0</v>
      </c>
      <c r="AA46" s="118">
        <v>0</v>
      </c>
      <c r="AB46" s="116">
        <v>0</v>
      </c>
      <c r="AC46" s="118">
        <v>0</v>
      </c>
      <c r="AD46" s="116">
        <v>0</v>
      </c>
      <c r="AE46" s="118">
        <v>0</v>
      </c>
      <c r="AF46" s="116">
        <v>0</v>
      </c>
      <c r="AG46" s="118">
        <v>0</v>
      </c>
      <c r="AH46" s="116">
        <v>0</v>
      </c>
      <c r="AI46" s="118">
        <v>0</v>
      </c>
      <c r="AJ46" s="116">
        <v>0</v>
      </c>
      <c r="AK46" s="118">
        <v>0</v>
      </c>
      <c r="AL46" s="116">
        <v>0</v>
      </c>
      <c r="AM46" s="153">
        <v>0</v>
      </c>
      <c r="AN46" s="153">
        <v>0</v>
      </c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4" t="s">
        <v>61</v>
      </c>
      <c r="B48" s="7289" t="s">
        <v>63</v>
      </c>
      <c r="C48" s="6452"/>
      <c r="D48" s="7290"/>
      <c r="E48" s="7311" t="s">
        <v>30</v>
      </c>
      <c r="F48" s="7347"/>
      <c r="G48" s="7347"/>
      <c r="H48" s="7347"/>
      <c r="I48" s="7347"/>
      <c r="J48" s="7347"/>
      <c r="K48" s="7347"/>
      <c r="L48" s="7347"/>
      <c r="M48" s="7347"/>
      <c r="N48" s="7347"/>
      <c r="O48" s="7347"/>
      <c r="P48" s="7347"/>
      <c r="Q48" s="7347"/>
      <c r="R48" s="7347"/>
      <c r="S48" s="7347"/>
      <c r="T48" s="7347"/>
      <c r="U48" s="7347"/>
      <c r="V48" s="7347"/>
      <c r="W48" s="7347"/>
      <c r="X48" s="7347"/>
      <c r="Y48" s="7347"/>
      <c r="Z48" s="7347"/>
      <c r="AA48" s="7347"/>
      <c r="AB48" s="7347"/>
      <c r="AC48" s="7347"/>
      <c r="AD48" s="7347"/>
      <c r="AE48" s="7347"/>
      <c r="AF48" s="7347"/>
      <c r="AG48" s="7347"/>
      <c r="AH48" s="7347"/>
      <c r="AI48" s="7347"/>
      <c r="AJ48" s="7347"/>
      <c r="AK48" s="7347"/>
      <c r="AL48" s="7312"/>
      <c r="AM48" s="7321" t="s">
        <v>67</v>
      </c>
      <c r="AN48" s="7321" t="s">
        <v>256</v>
      </c>
    </row>
    <row r="49" spans="1:68" x14ac:dyDescent="0.25">
      <c r="A49" s="7326"/>
      <c r="B49" s="7291"/>
      <c r="C49" s="7292"/>
      <c r="D49" s="7293"/>
      <c r="E49" s="7311" t="s">
        <v>36</v>
      </c>
      <c r="F49" s="7312"/>
      <c r="G49" s="7311" t="s">
        <v>37</v>
      </c>
      <c r="H49" s="7312"/>
      <c r="I49" s="7311" t="s">
        <v>38</v>
      </c>
      <c r="J49" s="7312"/>
      <c r="K49" s="7311" t="s">
        <v>4</v>
      </c>
      <c r="L49" s="7312"/>
      <c r="M49" s="7311" t="s">
        <v>5</v>
      </c>
      <c r="N49" s="7312"/>
      <c r="O49" s="7294" t="s">
        <v>6</v>
      </c>
      <c r="P49" s="7300"/>
      <c r="Q49" s="7294" t="s">
        <v>7</v>
      </c>
      <c r="R49" s="7300"/>
      <c r="S49" s="7294" t="s">
        <v>8</v>
      </c>
      <c r="T49" s="7300"/>
      <c r="U49" s="7294" t="s">
        <v>9</v>
      </c>
      <c r="V49" s="7300"/>
      <c r="W49" s="7294" t="s">
        <v>10</v>
      </c>
      <c r="X49" s="7300"/>
      <c r="Y49" s="7294" t="s">
        <v>11</v>
      </c>
      <c r="Z49" s="7300"/>
      <c r="AA49" s="7294" t="s">
        <v>18</v>
      </c>
      <c r="AB49" s="7300"/>
      <c r="AC49" s="7294" t="s">
        <v>19</v>
      </c>
      <c r="AD49" s="7300"/>
      <c r="AE49" s="7294" t="s">
        <v>20</v>
      </c>
      <c r="AF49" s="7300"/>
      <c r="AG49" s="7294" t="s">
        <v>70</v>
      </c>
      <c r="AH49" s="7300"/>
      <c r="AI49" s="7294" t="s">
        <v>71</v>
      </c>
      <c r="AJ49" s="7300"/>
      <c r="AK49" s="6887" t="s">
        <v>32</v>
      </c>
      <c r="AL49" s="6893"/>
      <c r="AM49" s="6456"/>
      <c r="AN49" s="7322"/>
    </row>
    <row r="50" spans="1:68" x14ac:dyDescent="0.25">
      <c r="A50" s="7305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3"/>
      <c r="AN50" s="7323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>
        <v>0</v>
      </c>
      <c r="F51" s="187">
        <v>0</v>
      </c>
      <c r="G51" s="186">
        <v>0</v>
      </c>
      <c r="H51" s="187">
        <v>0</v>
      </c>
      <c r="I51" s="186">
        <v>0</v>
      </c>
      <c r="J51" s="185">
        <v>0</v>
      </c>
      <c r="K51" s="186">
        <v>0</v>
      </c>
      <c r="L51" s="185">
        <v>0</v>
      </c>
      <c r="M51" s="186">
        <v>0</v>
      </c>
      <c r="N51" s="185">
        <v>0</v>
      </c>
      <c r="O51" s="215">
        <v>0</v>
      </c>
      <c r="P51" s="185">
        <v>0</v>
      </c>
      <c r="Q51" s="215">
        <v>0</v>
      </c>
      <c r="R51" s="185">
        <v>0</v>
      </c>
      <c r="S51" s="215">
        <v>0</v>
      </c>
      <c r="T51" s="185">
        <v>0</v>
      </c>
      <c r="U51" s="215">
        <v>0</v>
      </c>
      <c r="V51" s="185">
        <v>0</v>
      </c>
      <c r="W51" s="215">
        <v>0</v>
      </c>
      <c r="X51" s="185">
        <v>0</v>
      </c>
      <c r="Y51" s="215">
        <v>0</v>
      </c>
      <c r="Z51" s="185">
        <v>0</v>
      </c>
      <c r="AA51" s="215">
        <v>0</v>
      </c>
      <c r="AB51" s="185">
        <v>0</v>
      </c>
      <c r="AC51" s="215">
        <v>0</v>
      </c>
      <c r="AD51" s="185">
        <v>0</v>
      </c>
      <c r="AE51" s="215">
        <v>0</v>
      </c>
      <c r="AF51" s="185">
        <v>0</v>
      </c>
      <c r="AG51" s="215">
        <v>0</v>
      </c>
      <c r="AH51" s="185">
        <v>0</v>
      </c>
      <c r="AI51" s="215">
        <v>0</v>
      </c>
      <c r="AJ51" s="185">
        <v>0</v>
      </c>
      <c r="AK51" s="215">
        <v>0</v>
      </c>
      <c r="AL51" s="185">
        <v>0</v>
      </c>
      <c r="AM51" s="188">
        <v>0</v>
      </c>
      <c r="AN51" s="188">
        <v>0</v>
      </c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>
        <v>0</v>
      </c>
      <c r="F52" s="83">
        <v>0</v>
      </c>
      <c r="G52" s="82">
        <v>0</v>
      </c>
      <c r="H52" s="83">
        <v>0</v>
      </c>
      <c r="I52" s="82">
        <v>0</v>
      </c>
      <c r="J52" s="84">
        <v>0</v>
      </c>
      <c r="K52" s="82">
        <v>0</v>
      </c>
      <c r="L52" s="84">
        <v>0</v>
      </c>
      <c r="M52" s="82">
        <v>0</v>
      </c>
      <c r="N52" s="84">
        <v>0</v>
      </c>
      <c r="O52" s="85">
        <v>0</v>
      </c>
      <c r="P52" s="84">
        <v>0</v>
      </c>
      <c r="Q52" s="85">
        <v>0</v>
      </c>
      <c r="R52" s="84">
        <v>0</v>
      </c>
      <c r="S52" s="85">
        <v>0</v>
      </c>
      <c r="T52" s="84">
        <v>0</v>
      </c>
      <c r="U52" s="85">
        <v>0</v>
      </c>
      <c r="V52" s="84">
        <v>0</v>
      </c>
      <c r="W52" s="85">
        <v>0</v>
      </c>
      <c r="X52" s="84">
        <v>0</v>
      </c>
      <c r="Y52" s="85">
        <v>0</v>
      </c>
      <c r="Z52" s="84">
        <v>0</v>
      </c>
      <c r="AA52" s="85">
        <v>0</v>
      </c>
      <c r="AB52" s="84">
        <v>0</v>
      </c>
      <c r="AC52" s="85">
        <v>0</v>
      </c>
      <c r="AD52" s="84">
        <v>0</v>
      </c>
      <c r="AE52" s="85">
        <v>0</v>
      </c>
      <c r="AF52" s="84">
        <v>0</v>
      </c>
      <c r="AG52" s="85">
        <v>0</v>
      </c>
      <c r="AH52" s="84">
        <v>0</v>
      </c>
      <c r="AI52" s="85">
        <v>0</v>
      </c>
      <c r="AJ52" s="84">
        <v>0</v>
      </c>
      <c r="AK52" s="85">
        <v>0</v>
      </c>
      <c r="AL52" s="84">
        <v>0</v>
      </c>
      <c r="AM52" s="136">
        <v>0</v>
      </c>
      <c r="AN52" s="136">
        <v>0</v>
      </c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>
        <v>0</v>
      </c>
      <c r="F53" s="83">
        <v>0</v>
      </c>
      <c r="G53" s="82">
        <v>0</v>
      </c>
      <c r="H53" s="83">
        <v>0</v>
      </c>
      <c r="I53" s="82">
        <v>0</v>
      </c>
      <c r="J53" s="84">
        <v>0</v>
      </c>
      <c r="K53" s="82">
        <v>0</v>
      </c>
      <c r="L53" s="84">
        <v>0</v>
      </c>
      <c r="M53" s="82">
        <v>0</v>
      </c>
      <c r="N53" s="84">
        <v>0</v>
      </c>
      <c r="O53" s="85">
        <v>0</v>
      </c>
      <c r="P53" s="84">
        <v>0</v>
      </c>
      <c r="Q53" s="85">
        <v>0</v>
      </c>
      <c r="R53" s="84">
        <v>0</v>
      </c>
      <c r="S53" s="85">
        <v>0</v>
      </c>
      <c r="T53" s="84">
        <v>0</v>
      </c>
      <c r="U53" s="85">
        <v>0</v>
      </c>
      <c r="V53" s="84">
        <v>0</v>
      </c>
      <c r="W53" s="85">
        <v>0</v>
      </c>
      <c r="X53" s="84">
        <v>0</v>
      </c>
      <c r="Y53" s="85">
        <v>0</v>
      </c>
      <c r="Z53" s="84">
        <v>0</v>
      </c>
      <c r="AA53" s="85">
        <v>0</v>
      </c>
      <c r="AB53" s="84">
        <v>0</v>
      </c>
      <c r="AC53" s="85">
        <v>0</v>
      </c>
      <c r="AD53" s="84">
        <v>0</v>
      </c>
      <c r="AE53" s="85">
        <v>0</v>
      </c>
      <c r="AF53" s="84">
        <v>0</v>
      </c>
      <c r="AG53" s="85">
        <v>0</v>
      </c>
      <c r="AH53" s="84">
        <v>0</v>
      </c>
      <c r="AI53" s="85">
        <v>0</v>
      </c>
      <c r="AJ53" s="84">
        <v>0</v>
      </c>
      <c r="AK53" s="85">
        <v>0</v>
      </c>
      <c r="AL53" s="84">
        <v>0</v>
      </c>
      <c r="AM53" s="136">
        <v>0</v>
      </c>
      <c r="AN53" s="136">
        <v>0</v>
      </c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>
        <v>0</v>
      </c>
      <c r="F54" s="83">
        <v>0</v>
      </c>
      <c r="G54" s="82">
        <v>0</v>
      </c>
      <c r="H54" s="83">
        <v>0</v>
      </c>
      <c r="I54" s="82">
        <v>0</v>
      </c>
      <c r="J54" s="84">
        <v>0</v>
      </c>
      <c r="K54" s="82">
        <v>0</v>
      </c>
      <c r="L54" s="84">
        <v>0</v>
      </c>
      <c r="M54" s="82">
        <v>0</v>
      </c>
      <c r="N54" s="84">
        <v>0</v>
      </c>
      <c r="O54" s="85">
        <v>0</v>
      </c>
      <c r="P54" s="84">
        <v>0</v>
      </c>
      <c r="Q54" s="85">
        <v>0</v>
      </c>
      <c r="R54" s="84">
        <v>0</v>
      </c>
      <c r="S54" s="85">
        <v>0</v>
      </c>
      <c r="T54" s="84">
        <v>0</v>
      </c>
      <c r="U54" s="85">
        <v>0</v>
      </c>
      <c r="V54" s="84">
        <v>0</v>
      </c>
      <c r="W54" s="85">
        <v>0</v>
      </c>
      <c r="X54" s="84">
        <v>0</v>
      </c>
      <c r="Y54" s="85">
        <v>0</v>
      </c>
      <c r="Z54" s="84">
        <v>0</v>
      </c>
      <c r="AA54" s="85">
        <v>0</v>
      </c>
      <c r="AB54" s="84">
        <v>0</v>
      </c>
      <c r="AC54" s="85">
        <v>0</v>
      </c>
      <c r="AD54" s="84">
        <v>0</v>
      </c>
      <c r="AE54" s="85">
        <v>0</v>
      </c>
      <c r="AF54" s="84">
        <v>0</v>
      </c>
      <c r="AG54" s="85">
        <v>0</v>
      </c>
      <c r="AH54" s="84">
        <v>0</v>
      </c>
      <c r="AI54" s="85">
        <v>0</v>
      </c>
      <c r="AJ54" s="84">
        <v>0</v>
      </c>
      <c r="AK54" s="85">
        <v>0</v>
      </c>
      <c r="AL54" s="84">
        <v>0</v>
      </c>
      <c r="AM54" s="136">
        <v>0</v>
      </c>
      <c r="AN54" s="136">
        <v>0</v>
      </c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>
        <v>0</v>
      </c>
      <c r="F55" s="83">
        <v>0</v>
      </c>
      <c r="G55" s="82">
        <v>0</v>
      </c>
      <c r="H55" s="83">
        <v>0</v>
      </c>
      <c r="I55" s="82">
        <v>0</v>
      </c>
      <c r="J55" s="84">
        <v>0</v>
      </c>
      <c r="K55" s="82">
        <v>0</v>
      </c>
      <c r="L55" s="84">
        <v>0</v>
      </c>
      <c r="M55" s="82">
        <v>0</v>
      </c>
      <c r="N55" s="84">
        <v>0</v>
      </c>
      <c r="O55" s="85">
        <v>0</v>
      </c>
      <c r="P55" s="84">
        <v>0</v>
      </c>
      <c r="Q55" s="85">
        <v>0</v>
      </c>
      <c r="R55" s="84">
        <v>0</v>
      </c>
      <c r="S55" s="85">
        <v>0</v>
      </c>
      <c r="T55" s="84">
        <v>0</v>
      </c>
      <c r="U55" s="85">
        <v>0</v>
      </c>
      <c r="V55" s="84">
        <v>0</v>
      </c>
      <c r="W55" s="85">
        <v>0</v>
      </c>
      <c r="X55" s="84">
        <v>0</v>
      </c>
      <c r="Y55" s="85">
        <v>0</v>
      </c>
      <c r="Z55" s="84">
        <v>0</v>
      </c>
      <c r="AA55" s="85">
        <v>0</v>
      </c>
      <c r="AB55" s="84">
        <v>0</v>
      </c>
      <c r="AC55" s="85">
        <v>0</v>
      </c>
      <c r="AD55" s="84">
        <v>0</v>
      </c>
      <c r="AE55" s="85">
        <v>0</v>
      </c>
      <c r="AF55" s="84">
        <v>0</v>
      </c>
      <c r="AG55" s="85">
        <v>0</v>
      </c>
      <c r="AH55" s="84">
        <v>0</v>
      </c>
      <c r="AI55" s="85">
        <v>0</v>
      </c>
      <c r="AJ55" s="84">
        <v>0</v>
      </c>
      <c r="AK55" s="85">
        <v>0</v>
      </c>
      <c r="AL55" s="84">
        <v>0</v>
      </c>
      <c r="AM55" s="136">
        <v>0</v>
      </c>
      <c r="AN55" s="136">
        <v>0</v>
      </c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>
        <v>0</v>
      </c>
      <c r="F56" s="117">
        <v>0</v>
      </c>
      <c r="G56" s="114">
        <v>0</v>
      </c>
      <c r="H56" s="117">
        <v>0</v>
      </c>
      <c r="I56" s="114">
        <v>0</v>
      </c>
      <c r="J56" s="116">
        <v>0</v>
      </c>
      <c r="K56" s="114">
        <v>0</v>
      </c>
      <c r="L56" s="116">
        <v>0</v>
      </c>
      <c r="M56" s="114">
        <v>0</v>
      </c>
      <c r="N56" s="116">
        <v>0</v>
      </c>
      <c r="O56" s="118">
        <v>0</v>
      </c>
      <c r="P56" s="116">
        <v>0</v>
      </c>
      <c r="Q56" s="118">
        <v>0</v>
      </c>
      <c r="R56" s="116">
        <v>0</v>
      </c>
      <c r="S56" s="118">
        <v>0</v>
      </c>
      <c r="T56" s="116">
        <v>0</v>
      </c>
      <c r="U56" s="118">
        <v>0</v>
      </c>
      <c r="V56" s="116">
        <v>0</v>
      </c>
      <c r="W56" s="118">
        <v>0</v>
      </c>
      <c r="X56" s="116">
        <v>0</v>
      </c>
      <c r="Y56" s="118">
        <v>0</v>
      </c>
      <c r="Z56" s="116">
        <v>0</v>
      </c>
      <c r="AA56" s="118">
        <v>0</v>
      </c>
      <c r="AB56" s="116">
        <v>0</v>
      </c>
      <c r="AC56" s="118">
        <v>0</v>
      </c>
      <c r="AD56" s="116">
        <v>0</v>
      </c>
      <c r="AE56" s="118">
        <v>0</v>
      </c>
      <c r="AF56" s="116">
        <v>0</v>
      </c>
      <c r="AG56" s="118">
        <v>0</v>
      </c>
      <c r="AH56" s="116">
        <v>0</v>
      </c>
      <c r="AI56" s="118">
        <v>0</v>
      </c>
      <c r="AJ56" s="116">
        <v>0</v>
      </c>
      <c r="AK56" s="118">
        <v>0</v>
      </c>
      <c r="AL56" s="116">
        <v>0</v>
      </c>
      <c r="AM56" s="153">
        <v>0</v>
      </c>
      <c r="AN56" s="153">
        <v>0</v>
      </c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2" t="s">
        <v>281</v>
      </c>
      <c r="B58" s="7304" t="s">
        <v>24</v>
      </c>
      <c r="C58" s="6587"/>
      <c r="D58" s="7286"/>
      <c r="E58" s="7294" t="s">
        <v>30</v>
      </c>
      <c r="F58" s="7295"/>
      <c r="G58" s="7295"/>
      <c r="H58" s="7295"/>
      <c r="I58" s="7295"/>
      <c r="J58" s="7295"/>
      <c r="K58" s="7295"/>
      <c r="L58" s="7295"/>
      <c r="M58" s="7295"/>
      <c r="N58" s="7295"/>
      <c r="O58" s="7295"/>
      <c r="P58" s="7295"/>
      <c r="Q58" s="7295"/>
      <c r="R58" s="7295"/>
      <c r="S58" s="7295"/>
      <c r="T58" s="7295"/>
      <c r="U58" s="7295"/>
      <c r="V58" s="7295"/>
      <c r="W58" s="7295"/>
      <c r="X58" s="7295"/>
      <c r="Y58" s="7295"/>
      <c r="Z58" s="7295"/>
      <c r="AA58" s="7295"/>
      <c r="AB58" s="7295"/>
      <c r="AC58" s="7295"/>
      <c r="AD58" s="7295"/>
      <c r="AE58" s="7295"/>
      <c r="AF58" s="7295"/>
      <c r="AG58" s="7295"/>
      <c r="AH58" s="7295"/>
      <c r="AI58" s="7295"/>
      <c r="AJ58" s="7295"/>
      <c r="AK58" s="7295"/>
      <c r="AL58" s="7300"/>
      <c r="AM58" s="6452" t="s">
        <v>282</v>
      </c>
      <c r="AN58" s="7290"/>
    </row>
    <row r="59" spans="1:68" x14ac:dyDescent="0.25">
      <c r="A59" s="6455"/>
      <c r="B59" s="7305"/>
      <c r="C59" s="7306"/>
      <c r="D59" s="7288"/>
      <c r="E59" s="7311" t="s">
        <v>36</v>
      </c>
      <c r="F59" s="7312"/>
      <c r="G59" s="7311" t="s">
        <v>37</v>
      </c>
      <c r="H59" s="7312"/>
      <c r="I59" s="7311" t="s">
        <v>38</v>
      </c>
      <c r="J59" s="7312"/>
      <c r="K59" s="7311" t="s">
        <v>4</v>
      </c>
      <c r="L59" s="7312"/>
      <c r="M59" s="7311" t="s">
        <v>5</v>
      </c>
      <c r="N59" s="7312"/>
      <c r="O59" s="7294" t="s">
        <v>6</v>
      </c>
      <c r="P59" s="7300"/>
      <c r="Q59" s="7294" t="s">
        <v>7</v>
      </c>
      <c r="R59" s="7300"/>
      <c r="S59" s="7294" t="s">
        <v>8</v>
      </c>
      <c r="T59" s="7300"/>
      <c r="U59" s="7294" t="s">
        <v>9</v>
      </c>
      <c r="V59" s="7300"/>
      <c r="W59" s="7294" t="s">
        <v>10</v>
      </c>
      <c r="X59" s="7300"/>
      <c r="Y59" s="7294" t="s">
        <v>11</v>
      </c>
      <c r="Z59" s="7300"/>
      <c r="AA59" s="7294" t="s">
        <v>18</v>
      </c>
      <c r="AB59" s="7300"/>
      <c r="AC59" s="7294" t="s">
        <v>19</v>
      </c>
      <c r="AD59" s="7300"/>
      <c r="AE59" s="7294" t="s">
        <v>20</v>
      </c>
      <c r="AF59" s="7300"/>
      <c r="AG59" s="7294" t="s">
        <v>70</v>
      </c>
      <c r="AH59" s="7300"/>
      <c r="AI59" s="7294" t="s">
        <v>71</v>
      </c>
      <c r="AJ59" s="7300"/>
      <c r="AK59" s="6887" t="s">
        <v>32</v>
      </c>
      <c r="AL59" s="6893"/>
      <c r="AM59" s="7292"/>
      <c r="AN59" s="7293"/>
    </row>
    <row r="60" spans="1:68" ht="21" x14ac:dyDescent="0.25">
      <c r="A60" s="7292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>
        <v>0</v>
      </c>
      <c r="F61" s="187">
        <v>0</v>
      </c>
      <c r="G61" s="186">
        <v>0</v>
      </c>
      <c r="H61" s="185">
        <v>0</v>
      </c>
      <c r="I61" s="186">
        <v>0</v>
      </c>
      <c r="J61" s="185">
        <v>0</v>
      </c>
      <c r="K61" s="186">
        <v>0</v>
      </c>
      <c r="L61" s="185">
        <v>0</v>
      </c>
      <c r="M61" s="186">
        <v>0</v>
      </c>
      <c r="N61" s="185">
        <v>0</v>
      </c>
      <c r="O61" s="186">
        <v>0</v>
      </c>
      <c r="P61" s="185">
        <v>0</v>
      </c>
      <c r="Q61" s="186">
        <v>0</v>
      </c>
      <c r="R61" s="185">
        <v>0</v>
      </c>
      <c r="S61" s="186">
        <v>0</v>
      </c>
      <c r="T61" s="185">
        <v>0</v>
      </c>
      <c r="U61" s="186">
        <v>0</v>
      </c>
      <c r="V61" s="221">
        <v>0</v>
      </c>
      <c r="W61" s="186">
        <v>0</v>
      </c>
      <c r="X61" s="185">
        <v>0</v>
      </c>
      <c r="Y61" s="186">
        <v>0</v>
      </c>
      <c r="Z61" s="185">
        <v>0</v>
      </c>
      <c r="AA61" s="186">
        <v>0</v>
      </c>
      <c r="AB61" s="185">
        <v>0</v>
      </c>
      <c r="AC61" s="186">
        <v>0</v>
      </c>
      <c r="AD61" s="185">
        <v>0</v>
      </c>
      <c r="AE61" s="186">
        <v>0</v>
      </c>
      <c r="AF61" s="185">
        <v>0</v>
      </c>
      <c r="AG61" s="186">
        <v>0</v>
      </c>
      <c r="AH61" s="185">
        <v>0</v>
      </c>
      <c r="AI61" s="186">
        <v>0</v>
      </c>
      <c r="AJ61" s="185">
        <v>0</v>
      </c>
      <c r="AK61" s="215">
        <v>0</v>
      </c>
      <c r="AL61" s="185">
        <v>0</v>
      </c>
      <c r="AM61" s="215">
        <v>0</v>
      </c>
      <c r="AN61" s="185">
        <v>0</v>
      </c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>
        <v>0</v>
      </c>
      <c r="F62" s="83">
        <v>0</v>
      </c>
      <c r="G62" s="82">
        <v>0</v>
      </c>
      <c r="H62" s="84">
        <v>0</v>
      </c>
      <c r="I62" s="82">
        <v>0</v>
      </c>
      <c r="J62" s="84">
        <v>0</v>
      </c>
      <c r="K62" s="82">
        <v>0</v>
      </c>
      <c r="L62" s="84">
        <v>0</v>
      </c>
      <c r="M62" s="82">
        <v>0</v>
      </c>
      <c r="N62" s="84">
        <v>0</v>
      </c>
      <c r="O62" s="82">
        <v>0</v>
      </c>
      <c r="P62" s="84">
        <v>0</v>
      </c>
      <c r="Q62" s="82">
        <v>0</v>
      </c>
      <c r="R62" s="84">
        <v>0</v>
      </c>
      <c r="S62" s="82">
        <v>0</v>
      </c>
      <c r="T62" s="84">
        <v>0</v>
      </c>
      <c r="U62" s="82">
        <v>0</v>
      </c>
      <c r="V62" s="130">
        <v>0</v>
      </c>
      <c r="W62" s="82">
        <v>0</v>
      </c>
      <c r="X62" s="84">
        <v>0</v>
      </c>
      <c r="Y62" s="82">
        <v>0</v>
      </c>
      <c r="Z62" s="84">
        <v>0</v>
      </c>
      <c r="AA62" s="82">
        <v>0</v>
      </c>
      <c r="AB62" s="84">
        <v>0</v>
      </c>
      <c r="AC62" s="82">
        <v>0</v>
      </c>
      <c r="AD62" s="84">
        <v>0</v>
      </c>
      <c r="AE62" s="82">
        <v>0</v>
      </c>
      <c r="AF62" s="84">
        <v>0</v>
      </c>
      <c r="AG62" s="82">
        <v>0</v>
      </c>
      <c r="AH62" s="84">
        <v>0</v>
      </c>
      <c r="AI62" s="82">
        <v>0</v>
      </c>
      <c r="AJ62" s="84">
        <v>0</v>
      </c>
      <c r="AK62" s="85">
        <v>0</v>
      </c>
      <c r="AL62" s="84">
        <v>0</v>
      </c>
      <c r="AM62" s="85">
        <v>0</v>
      </c>
      <c r="AN62" s="84">
        <v>0</v>
      </c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>
        <v>0</v>
      </c>
      <c r="F63" s="83">
        <v>0</v>
      </c>
      <c r="G63" s="82">
        <v>0</v>
      </c>
      <c r="H63" s="84">
        <v>0</v>
      </c>
      <c r="I63" s="82">
        <v>0</v>
      </c>
      <c r="J63" s="84">
        <v>0</v>
      </c>
      <c r="K63" s="82">
        <v>0</v>
      </c>
      <c r="L63" s="84">
        <v>0</v>
      </c>
      <c r="M63" s="82">
        <v>0</v>
      </c>
      <c r="N63" s="84">
        <v>0</v>
      </c>
      <c r="O63" s="82">
        <v>0</v>
      </c>
      <c r="P63" s="84">
        <v>0</v>
      </c>
      <c r="Q63" s="82">
        <v>0</v>
      </c>
      <c r="R63" s="84">
        <v>0</v>
      </c>
      <c r="S63" s="82">
        <v>0</v>
      </c>
      <c r="T63" s="84">
        <v>0</v>
      </c>
      <c r="U63" s="82">
        <v>0</v>
      </c>
      <c r="V63" s="130">
        <v>0</v>
      </c>
      <c r="W63" s="82">
        <v>0</v>
      </c>
      <c r="X63" s="84">
        <v>0</v>
      </c>
      <c r="Y63" s="82">
        <v>0</v>
      </c>
      <c r="Z63" s="84">
        <v>0</v>
      </c>
      <c r="AA63" s="82">
        <v>0</v>
      </c>
      <c r="AB63" s="84">
        <v>0</v>
      </c>
      <c r="AC63" s="82">
        <v>0</v>
      </c>
      <c r="AD63" s="84">
        <v>0</v>
      </c>
      <c r="AE63" s="82">
        <v>0</v>
      </c>
      <c r="AF63" s="84">
        <v>0</v>
      </c>
      <c r="AG63" s="82">
        <v>0</v>
      </c>
      <c r="AH63" s="84">
        <v>0</v>
      </c>
      <c r="AI63" s="82">
        <v>0</v>
      </c>
      <c r="AJ63" s="84">
        <v>0</v>
      </c>
      <c r="AK63" s="85">
        <v>0</v>
      </c>
      <c r="AL63" s="84">
        <v>0</v>
      </c>
      <c r="AM63" s="85">
        <v>0</v>
      </c>
      <c r="AN63" s="84">
        <v>0</v>
      </c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>
        <v>0</v>
      </c>
      <c r="F64" s="83">
        <v>0</v>
      </c>
      <c r="G64" s="82">
        <v>0</v>
      </c>
      <c r="H64" s="84">
        <v>0</v>
      </c>
      <c r="I64" s="82">
        <v>0</v>
      </c>
      <c r="J64" s="84">
        <v>0</v>
      </c>
      <c r="K64" s="82">
        <v>0</v>
      </c>
      <c r="L64" s="84">
        <v>0</v>
      </c>
      <c r="M64" s="82">
        <v>0</v>
      </c>
      <c r="N64" s="84">
        <v>0</v>
      </c>
      <c r="O64" s="82">
        <v>0</v>
      </c>
      <c r="P64" s="84">
        <v>0</v>
      </c>
      <c r="Q64" s="82">
        <v>0</v>
      </c>
      <c r="R64" s="84">
        <v>0</v>
      </c>
      <c r="S64" s="82">
        <v>0</v>
      </c>
      <c r="T64" s="84">
        <v>0</v>
      </c>
      <c r="U64" s="82">
        <v>0</v>
      </c>
      <c r="V64" s="130">
        <v>0</v>
      </c>
      <c r="W64" s="82">
        <v>0</v>
      </c>
      <c r="X64" s="84">
        <v>0</v>
      </c>
      <c r="Y64" s="82">
        <v>0</v>
      </c>
      <c r="Z64" s="84">
        <v>0</v>
      </c>
      <c r="AA64" s="82">
        <v>0</v>
      </c>
      <c r="AB64" s="84">
        <v>0</v>
      </c>
      <c r="AC64" s="82">
        <v>0</v>
      </c>
      <c r="AD64" s="84">
        <v>0</v>
      </c>
      <c r="AE64" s="82">
        <v>0</v>
      </c>
      <c r="AF64" s="84">
        <v>0</v>
      </c>
      <c r="AG64" s="82">
        <v>0</v>
      </c>
      <c r="AH64" s="84">
        <v>0</v>
      </c>
      <c r="AI64" s="82">
        <v>0</v>
      </c>
      <c r="AJ64" s="84">
        <v>0</v>
      </c>
      <c r="AK64" s="85">
        <v>0</v>
      </c>
      <c r="AL64" s="84">
        <v>0</v>
      </c>
      <c r="AM64" s="85">
        <v>0</v>
      </c>
      <c r="AN64" s="84">
        <v>0</v>
      </c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>
        <v>0</v>
      </c>
      <c r="F65" s="91">
        <v>0</v>
      </c>
      <c r="G65" s="90">
        <v>0</v>
      </c>
      <c r="H65" s="92">
        <v>0</v>
      </c>
      <c r="I65" s="90">
        <v>0</v>
      </c>
      <c r="J65" s="92">
        <v>0</v>
      </c>
      <c r="K65" s="90">
        <v>0</v>
      </c>
      <c r="L65" s="92">
        <v>0</v>
      </c>
      <c r="M65" s="90">
        <v>0</v>
      </c>
      <c r="N65" s="92">
        <v>0</v>
      </c>
      <c r="O65" s="90">
        <v>0</v>
      </c>
      <c r="P65" s="92">
        <v>0</v>
      </c>
      <c r="Q65" s="90">
        <v>0</v>
      </c>
      <c r="R65" s="92">
        <v>0</v>
      </c>
      <c r="S65" s="90">
        <v>0</v>
      </c>
      <c r="T65" s="92">
        <v>0</v>
      </c>
      <c r="U65" s="90">
        <v>0</v>
      </c>
      <c r="V65" s="128">
        <v>0</v>
      </c>
      <c r="W65" s="90">
        <v>0</v>
      </c>
      <c r="X65" s="92">
        <v>0</v>
      </c>
      <c r="Y65" s="90">
        <v>0</v>
      </c>
      <c r="Z65" s="92">
        <v>0</v>
      </c>
      <c r="AA65" s="90">
        <v>0</v>
      </c>
      <c r="AB65" s="92">
        <v>0</v>
      </c>
      <c r="AC65" s="90">
        <v>0</v>
      </c>
      <c r="AD65" s="92">
        <v>0</v>
      </c>
      <c r="AE65" s="90">
        <v>0</v>
      </c>
      <c r="AF65" s="92">
        <v>0</v>
      </c>
      <c r="AG65" s="90">
        <v>0</v>
      </c>
      <c r="AH65" s="92">
        <v>0</v>
      </c>
      <c r="AI65" s="90">
        <v>0</v>
      </c>
      <c r="AJ65" s="92">
        <v>0</v>
      </c>
      <c r="AK65" s="93">
        <v>0</v>
      </c>
      <c r="AL65" s="92">
        <v>0</v>
      </c>
      <c r="AM65" s="93">
        <v>0</v>
      </c>
      <c r="AN65" s="92">
        <v>0</v>
      </c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>
        <v>0</v>
      </c>
      <c r="F66" s="117">
        <v>0</v>
      </c>
      <c r="G66" s="114">
        <v>0</v>
      </c>
      <c r="H66" s="116">
        <v>0</v>
      </c>
      <c r="I66" s="114">
        <v>0</v>
      </c>
      <c r="J66" s="116">
        <v>0</v>
      </c>
      <c r="K66" s="114">
        <v>0</v>
      </c>
      <c r="L66" s="116">
        <v>0</v>
      </c>
      <c r="M66" s="114">
        <v>0</v>
      </c>
      <c r="N66" s="116">
        <v>0</v>
      </c>
      <c r="O66" s="114">
        <v>0</v>
      </c>
      <c r="P66" s="116">
        <v>0</v>
      </c>
      <c r="Q66" s="114">
        <v>0</v>
      </c>
      <c r="R66" s="116">
        <v>0</v>
      </c>
      <c r="S66" s="114">
        <v>0</v>
      </c>
      <c r="T66" s="116">
        <v>0</v>
      </c>
      <c r="U66" s="114">
        <v>0</v>
      </c>
      <c r="V66" s="137">
        <v>0</v>
      </c>
      <c r="W66" s="114">
        <v>0</v>
      </c>
      <c r="X66" s="116">
        <v>0</v>
      </c>
      <c r="Y66" s="114">
        <v>0</v>
      </c>
      <c r="Z66" s="116">
        <v>0</v>
      </c>
      <c r="AA66" s="114">
        <v>0</v>
      </c>
      <c r="AB66" s="116">
        <v>0</v>
      </c>
      <c r="AC66" s="114">
        <v>0</v>
      </c>
      <c r="AD66" s="116">
        <v>0</v>
      </c>
      <c r="AE66" s="114">
        <v>0</v>
      </c>
      <c r="AF66" s="116">
        <v>0</v>
      </c>
      <c r="AG66" s="114">
        <v>0</v>
      </c>
      <c r="AH66" s="116">
        <v>0</v>
      </c>
      <c r="AI66" s="114">
        <v>0</v>
      </c>
      <c r="AJ66" s="116">
        <v>0</v>
      </c>
      <c r="AK66" s="118">
        <v>0</v>
      </c>
      <c r="AL66" s="116">
        <v>0</v>
      </c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0</v>
      </c>
      <c r="C67" s="1806">
        <f t="shared" si="38"/>
        <v>0</v>
      </c>
      <c r="D67" s="226">
        <f t="shared" si="38"/>
        <v>0</v>
      </c>
      <c r="E67" s="1807">
        <f t="shared" si="38"/>
        <v>0</v>
      </c>
      <c r="F67" s="1808">
        <f t="shared" si="38"/>
        <v>0</v>
      </c>
      <c r="G67" s="1807">
        <f t="shared" si="38"/>
        <v>0</v>
      </c>
      <c r="H67" s="1809">
        <f t="shared" si="38"/>
        <v>0</v>
      </c>
      <c r="I67" s="1807">
        <f t="shared" si="38"/>
        <v>0</v>
      </c>
      <c r="J67" s="1809">
        <f t="shared" si="38"/>
        <v>0</v>
      </c>
      <c r="K67" s="1807">
        <f t="shared" si="38"/>
        <v>0</v>
      </c>
      <c r="L67" s="1809">
        <f t="shared" si="38"/>
        <v>0</v>
      </c>
      <c r="M67" s="1807">
        <f t="shared" si="38"/>
        <v>0</v>
      </c>
      <c r="N67" s="1809">
        <f t="shared" si="38"/>
        <v>0</v>
      </c>
      <c r="O67" s="1807">
        <f t="shared" si="38"/>
        <v>0</v>
      </c>
      <c r="P67" s="1809">
        <f t="shared" si="38"/>
        <v>0</v>
      </c>
      <c r="Q67" s="1807">
        <f t="shared" si="38"/>
        <v>0</v>
      </c>
      <c r="R67" s="1809">
        <f t="shared" si="38"/>
        <v>0</v>
      </c>
      <c r="S67" s="1807">
        <f t="shared" si="38"/>
        <v>0</v>
      </c>
      <c r="T67" s="1809">
        <f t="shared" si="38"/>
        <v>0</v>
      </c>
      <c r="U67" s="1810">
        <f t="shared" si="38"/>
        <v>0</v>
      </c>
      <c r="V67" s="1811">
        <f t="shared" si="38"/>
        <v>0</v>
      </c>
      <c r="W67" s="1807">
        <f t="shared" si="38"/>
        <v>0</v>
      </c>
      <c r="X67" s="1809">
        <f t="shared" si="38"/>
        <v>0</v>
      </c>
      <c r="Y67" s="1807">
        <f t="shared" si="38"/>
        <v>0</v>
      </c>
      <c r="Z67" s="1809">
        <f t="shared" si="38"/>
        <v>0</v>
      </c>
      <c r="AA67" s="1807">
        <f t="shared" si="38"/>
        <v>0</v>
      </c>
      <c r="AB67" s="1809">
        <f t="shared" si="38"/>
        <v>0</v>
      </c>
      <c r="AC67" s="1807">
        <f t="shared" si="38"/>
        <v>0</v>
      </c>
      <c r="AD67" s="1809">
        <f t="shared" si="38"/>
        <v>0</v>
      </c>
      <c r="AE67" s="1807">
        <f t="shared" si="38"/>
        <v>0</v>
      </c>
      <c r="AF67" s="1809">
        <f t="shared" si="38"/>
        <v>0</v>
      </c>
      <c r="AG67" s="1807">
        <f t="shared" si="38"/>
        <v>0</v>
      </c>
      <c r="AH67" s="1809">
        <f t="shared" si="38"/>
        <v>0</v>
      </c>
      <c r="AI67" s="1807">
        <f t="shared" si="38"/>
        <v>0</v>
      </c>
      <c r="AJ67" s="1809">
        <f t="shared" si="38"/>
        <v>0</v>
      </c>
      <c r="AK67" s="1812">
        <f t="shared" si="38"/>
        <v>0</v>
      </c>
      <c r="AL67" s="1809">
        <f t="shared" si="38"/>
        <v>0</v>
      </c>
      <c r="AM67" s="1812">
        <f>SUM(AM61:AM65)</f>
        <v>0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>
        <v>0</v>
      </c>
      <c r="D70" s="188">
        <v>0</v>
      </c>
      <c r="E70" s="188">
        <v>0</v>
      </c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>
        <v>0</v>
      </c>
      <c r="D71" s="136">
        <v>0</v>
      </c>
      <c r="E71" s="136">
        <v>0</v>
      </c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>
        <v>0</v>
      </c>
      <c r="D72" s="136">
        <v>0</v>
      </c>
      <c r="E72" s="136">
        <v>0</v>
      </c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>
        <v>0</v>
      </c>
      <c r="D73" s="136">
        <v>0</v>
      </c>
      <c r="E73" s="136">
        <v>0</v>
      </c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>
        <v>0</v>
      </c>
      <c r="D74" s="136">
        <v>0</v>
      </c>
      <c r="E74" s="136">
        <v>0</v>
      </c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>
        <v>0</v>
      </c>
      <c r="D75" s="136">
        <v>0</v>
      </c>
      <c r="E75" s="136">
        <v>0</v>
      </c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>
        <v>0</v>
      </c>
      <c r="D76" s="136">
        <v>0</v>
      </c>
      <c r="E76" s="136">
        <v>0</v>
      </c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>
        <v>0</v>
      </c>
      <c r="D77" s="136">
        <v>0</v>
      </c>
      <c r="E77" s="136">
        <v>0</v>
      </c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>
        <v>0</v>
      </c>
      <c r="D78" s="136">
        <v>0</v>
      </c>
      <c r="E78" s="136">
        <v>0</v>
      </c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>
        <v>0</v>
      </c>
      <c r="D79" s="136">
        <v>0</v>
      </c>
      <c r="E79" s="136">
        <v>0</v>
      </c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>
        <v>0</v>
      </c>
      <c r="D80" s="136">
        <v>0</v>
      </c>
      <c r="E80" s="136">
        <v>0</v>
      </c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>
        <v>0</v>
      </c>
      <c r="D81" s="136">
        <v>0</v>
      </c>
      <c r="E81" s="136">
        <v>0</v>
      </c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>
        <v>0</v>
      </c>
      <c r="D82" s="136">
        <v>0</v>
      </c>
      <c r="E82" s="136">
        <v>0</v>
      </c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>
        <v>0</v>
      </c>
      <c r="D83" s="136">
        <v>0</v>
      </c>
      <c r="E83" s="136">
        <v>0</v>
      </c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>
        <v>0</v>
      </c>
      <c r="D84" s="136">
        <v>0</v>
      </c>
      <c r="E84" s="136">
        <v>0</v>
      </c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>
        <v>0</v>
      </c>
      <c r="D85" s="136">
        <v>0</v>
      </c>
      <c r="E85" s="136">
        <v>0</v>
      </c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>
        <v>0</v>
      </c>
      <c r="D86" s="136">
        <v>0</v>
      </c>
      <c r="E86" s="136">
        <v>0</v>
      </c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>
        <v>0</v>
      </c>
      <c r="D87" s="136">
        <v>0</v>
      </c>
      <c r="E87" s="136">
        <v>0</v>
      </c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>
        <v>0</v>
      </c>
      <c r="D88" s="136">
        <v>0</v>
      </c>
      <c r="E88" s="136">
        <v>0</v>
      </c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>
        <v>0</v>
      </c>
      <c r="D89" s="136">
        <v>0</v>
      </c>
      <c r="E89" s="136">
        <v>0</v>
      </c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89" t="s">
        <v>304</v>
      </c>
      <c r="B92" s="7290"/>
      <c r="C92" s="7289" t="s">
        <v>63</v>
      </c>
      <c r="D92" s="6452"/>
      <c r="E92" s="7290"/>
      <c r="F92" s="7311" t="s">
        <v>30</v>
      </c>
      <c r="G92" s="7347"/>
      <c r="H92" s="7347"/>
      <c r="I92" s="7347"/>
      <c r="J92" s="7347"/>
      <c r="K92" s="7347"/>
      <c r="L92" s="7347"/>
      <c r="M92" s="7347"/>
      <c r="N92" s="7347"/>
      <c r="O92" s="7347"/>
      <c r="P92" s="7347"/>
      <c r="Q92" s="7347"/>
      <c r="R92" s="7347"/>
      <c r="S92" s="7347"/>
      <c r="T92" s="7347"/>
      <c r="U92" s="7347"/>
      <c r="V92" s="7347"/>
      <c r="W92" s="7347"/>
      <c r="X92" s="7347"/>
      <c r="Y92" s="7347"/>
      <c r="Z92" s="7347"/>
      <c r="AA92" s="7347"/>
      <c r="AB92" s="7347"/>
      <c r="AC92" s="7347"/>
      <c r="AD92" s="7347"/>
      <c r="AE92" s="7347"/>
      <c r="AF92" s="7347"/>
      <c r="AG92" s="7347"/>
      <c r="AH92" s="7347"/>
      <c r="AI92" s="7347"/>
      <c r="AJ92" s="7347"/>
      <c r="AK92" s="7347"/>
      <c r="AL92" s="7347"/>
      <c r="AM92" s="7312"/>
      <c r="AN92" s="7321" t="s">
        <v>67</v>
      </c>
      <c r="AO92" s="7321" t="s">
        <v>305</v>
      </c>
    </row>
    <row r="93" spans="1:69" x14ac:dyDescent="0.25">
      <c r="A93" s="7373"/>
      <c r="B93" s="7299"/>
      <c r="C93" s="7291"/>
      <c r="D93" s="7292"/>
      <c r="E93" s="7293"/>
      <c r="F93" s="7311" t="s">
        <v>36</v>
      </c>
      <c r="G93" s="7312"/>
      <c r="H93" s="7311" t="s">
        <v>37</v>
      </c>
      <c r="I93" s="7312"/>
      <c r="J93" s="7311" t="s">
        <v>38</v>
      </c>
      <c r="K93" s="7312"/>
      <c r="L93" s="7311" t="s">
        <v>4</v>
      </c>
      <c r="M93" s="7312"/>
      <c r="N93" s="7311" t="s">
        <v>5</v>
      </c>
      <c r="O93" s="7312"/>
      <c r="P93" s="7294" t="s">
        <v>6</v>
      </c>
      <c r="Q93" s="7300"/>
      <c r="R93" s="7294" t="s">
        <v>7</v>
      </c>
      <c r="S93" s="7300"/>
      <c r="T93" s="7294" t="s">
        <v>8</v>
      </c>
      <c r="U93" s="7300"/>
      <c r="V93" s="7294" t="s">
        <v>9</v>
      </c>
      <c r="W93" s="7300"/>
      <c r="X93" s="7294" t="s">
        <v>10</v>
      </c>
      <c r="Y93" s="7300"/>
      <c r="Z93" s="7294" t="s">
        <v>11</v>
      </c>
      <c r="AA93" s="7300"/>
      <c r="AB93" s="7294" t="s">
        <v>18</v>
      </c>
      <c r="AC93" s="7300"/>
      <c r="AD93" s="7294" t="s">
        <v>19</v>
      </c>
      <c r="AE93" s="7300"/>
      <c r="AF93" s="7294" t="s">
        <v>20</v>
      </c>
      <c r="AG93" s="7300"/>
      <c r="AH93" s="7294" t="s">
        <v>70</v>
      </c>
      <c r="AI93" s="7300"/>
      <c r="AJ93" s="7294" t="s">
        <v>71</v>
      </c>
      <c r="AK93" s="7300"/>
      <c r="AL93" s="7294" t="s">
        <v>32</v>
      </c>
      <c r="AM93" s="7300"/>
      <c r="AN93" s="7299"/>
      <c r="AO93" s="7322"/>
    </row>
    <row r="94" spans="1:69" x14ac:dyDescent="0.25">
      <c r="A94" s="7291"/>
      <c r="B94" s="7292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3"/>
      <c r="AO94" s="7323"/>
    </row>
    <row r="95" spans="1:69" ht="15" customHeight="1" x14ac:dyDescent="0.25">
      <c r="A95" s="7365" t="s">
        <v>306</v>
      </c>
      <c r="B95" s="7366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7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>
        <v>0</v>
      </c>
      <c r="G96" s="5398">
        <v>0</v>
      </c>
      <c r="H96" s="5687">
        <v>0</v>
      </c>
      <c r="I96" s="5367">
        <v>0</v>
      </c>
      <c r="J96" s="5687">
        <v>0</v>
      </c>
      <c r="K96" s="5367">
        <v>0</v>
      </c>
      <c r="L96" s="5364">
        <v>0</v>
      </c>
      <c r="M96" s="5398">
        <v>0</v>
      </c>
      <c r="N96" s="5687">
        <v>0</v>
      </c>
      <c r="O96" s="5367">
        <v>0</v>
      </c>
      <c r="P96" s="5687">
        <v>0</v>
      </c>
      <c r="Q96" s="5367">
        <v>0</v>
      </c>
      <c r="R96" s="5687">
        <v>0</v>
      </c>
      <c r="S96" s="5367">
        <v>0</v>
      </c>
      <c r="T96" s="5687">
        <v>0</v>
      </c>
      <c r="U96" s="5367">
        <v>0</v>
      </c>
      <c r="V96" s="5687">
        <v>0</v>
      </c>
      <c r="W96" s="5367">
        <v>0</v>
      </c>
      <c r="X96" s="5687">
        <v>0</v>
      </c>
      <c r="Y96" s="5367">
        <v>0</v>
      </c>
      <c r="Z96" s="5687">
        <v>0</v>
      </c>
      <c r="AA96" s="5367">
        <v>0</v>
      </c>
      <c r="AB96" s="5687">
        <v>0</v>
      </c>
      <c r="AC96" s="5367">
        <v>0</v>
      </c>
      <c r="AD96" s="5687">
        <v>0</v>
      </c>
      <c r="AE96" s="5367">
        <v>0</v>
      </c>
      <c r="AF96" s="5687">
        <v>0</v>
      </c>
      <c r="AG96" s="5367">
        <v>0</v>
      </c>
      <c r="AH96" s="5687">
        <v>0</v>
      </c>
      <c r="AI96" s="5367">
        <v>0</v>
      </c>
      <c r="AJ96" s="5687">
        <v>0</v>
      </c>
      <c r="AK96" s="5367">
        <v>0</v>
      </c>
      <c r="AL96" s="5687">
        <v>0</v>
      </c>
      <c r="AM96" s="5367">
        <v>0</v>
      </c>
      <c r="AN96" s="5688">
        <v>0</v>
      </c>
      <c r="AO96" s="5688">
        <v>0</v>
      </c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3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>
        <v>0</v>
      </c>
      <c r="G97" s="3618">
        <v>0</v>
      </c>
      <c r="H97" s="5691">
        <v>0</v>
      </c>
      <c r="I97" s="5692">
        <v>0</v>
      </c>
      <c r="J97" s="5393">
        <v>0</v>
      </c>
      <c r="K97" s="5693">
        <v>0</v>
      </c>
      <c r="L97" s="5691">
        <v>0</v>
      </c>
      <c r="M97" s="5694">
        <v>0</v>
      </c>
      <c r="N97" s="5393">
        <v>0</v>
      </c>
      <c r="O97" s="5693">
        <v>0</v>
      </c>
      <c r="P97" s="5692">
        <v>0</v>
      </c>
      <c r="Q97" s="5694">
        <v>0</v>
      </c>
      <c r="R97" s="5695">
        <v>0</v>
      </c>
      <c r="S97" s="5693">
        <v>0</v>
      </c>
      <c r="T97" s="5692">
        <v>0</v>
      </c>
      <c r="U97" s="5694">
        <v>0</v>
      </c>
      <c r="V97" s="5695">
        <v>0</v>
      </c>
      <c r="W97" s="5693">
        <v>0</v>
      </c>
      <c r="X97" s="5692">
        <v>0</v>
      </c>
      <c r="Y97" s="5693">
        <v>0</v>
      </c>
      <c r="Z97" s="5695">
        <v>0</v>
      </c>
      <c r="AA97" s="5694">
        <v>0</v>
      </c>
      <c r="AB97" s="5695">
        <v>0</v>
      </c>
      <c r="AC97" s="5693">
        <v>0</v>
      </c>
      <c r="AD97" s="5692">
        <v>0</v>
      </c>
      <c r="AE97" s="5694">
        <v>0</v>
      </c>
      <c r="AF97" s="5695">
        <v>0</v>
      </c>
      <c r="AG97" s="5693">
        <v>0</v>
      </c>
      <c r="AH97" s="5692">
        <v>0</v>
      </c>
      <c r="AI97" s="5694">
        <v>0</v>
      </c>
      <c r="AJ97" s="5695">
        <v>0</v>
      </c>
      <c r="AK97" s="5693">
        <v>0</v>
      </c>
      <c r="AL97" s="5692">
        <v>0</v>
      </c>
      <c r="AM97" s="5693">
        <v>0</v>
      </c>
      <c r="AN97" s="4440">
        <v>0</v>
      </c>
      <c r="AO97" s="4440">
        <v>0</v>
      </c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68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>
        <v>0</v>
      </c>
      <c r="G98" s="5698">
        <v>0</v>
      </c>
      <c r="H98" s="5699">
        <v>0</v>
      </c>
      <c r="I98" s="5700">
        <v>0</v>
      </c>
      <c r="J98" s="5697">
        <v>0</v>
      </c>
      <c r="K98" s="5701">
        <v>0</v>
      </c>
      <c r="L98" s="5699">
        <v>0</v>
      </c>
      <c r="M98" s="5702">
        <v>0</v>
      </c>
      <c r="N98" s="5697">
        <v>0</v>
      </c>
      <c r="O98" s="5701">
        <v>0</v>
      </c>
      <c r="P98" s="5700">
        <v>0</v>
      </c>
      <c r="Q98" s="5702">
        <v>0</v>
      </c>
      <c r="R98" s="5703">
        <v>0</v>
      </c>
      <c r="S98" s="5701">
        <v>0</v>
      </c>
      <c r="T98" s="5700">
        <v>0</v>
      </c>
      <c r="U98" s="5702">
        <v>0</v>
      </c>
      <c r="V98" s="5703">
        <v>0</v>
      </c>
      <c r="W98" s="5701">
        <v>0</v>
      </c>
      <c r="X98" s="5700">
        <v>0</v>
      </c>
      <c r="Y98" s="5701">
        <v>0</v>
      </c>
      <c r="Z98" s="5703">
        <v>0</v>
      </c>
      <c r="AA98" s="5702">
        <v>0</v>
      </c>
      <c r="AB98" s="5703">
        <v>0</v>
      </c>
      <c r="AC98" s="5701">
        <v>0</v>
      </c>
      <c r="AD98" s="5700">
        <v>0</v>
      </c>
      <c r="AE98" s="5702">
        <v>0</v>
      </c>
      <c r="AF98" s="5703">
        <v>0</v>
      </c>
      <c r="AG98" s="5701">
        <v>0</v>
      </c>
      <c r="AH98" s="5700">
        <v>0</v>
      </c>
      <c r="AI98" s="5702">
        <v>0</v>
      </c>
      <c r="AJ98" s="5703">
        <v>0</v>
      </c>
      <c r="AK98" s="5701">
        <v>0</v>
      </c>
      <c r="AL98" s="5700">
        <v>0</v>
      </c>
      <c r="AM98" s="5701">
        <v>0</v>
      </c>
      <c r="AN98" s="5704">
        <v>0</v>
      </c>
      <c r="AO98" s="5704">
        <v>0</v>
      </c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69" t="s">
        <v>309</v>
      </c>
      <c r="B99" s="7370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>
        <v>0</v>
      </c>
      <c r="G99" s="5678">
        <v>0</v>
      </c>
      <c r="H99" s="5679">
        <v>0</v>
      </c>
      <c r="I99" s="5680">
        <v>0</v>
      </c>
      <c r="J99" s="5681">
        <v>0</v>
      </c>
      <c r="K99" s="5678">
        <v>0</v>
      </c>
      <c r="L99" s="5679">
        <v>0</v>
      </c>
      <c r="M99" s="5682">
        <v>0</v>
      </c>
      <c r="N99" s="5681">
        <v>0</v>
      </c>
      <c r="O99" s="5678">
        <v>0</v>
      </c>
      <c r="P99" s="5680">
        <v>0</v>
      </c>
      <c r="Q99" s="5682">
        <v>0</v>
      </c>
      <c r="R99" s="5683">
        <v>0</v>
      </c>
      <c r="S99" s="5678">
        <v>0</v>
      </c>
      <c r="T99" s="5680">
        <v>0</v>
      </c>
      <c r="U99" s="5682">
        <v>0</v>
      </c>
      <c r="V99" s="5683">
        <v>0</v>
      </c>
      <c r="W99" s="5678">
        <v>0</v>
      </c>
      <c r="X99" s="5680">
        <v>0</v>
      </c>
      <c r="Y99" s="5678">
        <v>0</v>
      </c>
      <c r="Z99" s="5683">
        <v>0</v>
      </c>
      <c r="AA99" s="5682">
        <v>0</v>
      </c>
      <c r="AB99" s="5683">
        <v>0</v>
      </c>
      <c r="AC99" s="5678">
        <v>0</v>
      </c>
      <c r="AD99" s="5680">
        <v>0</v>
      </c>
      <c r="AE99" s="5682">
        <v>0</v>
      </c>
      <c r="AF99" s="5683">
        <v>0</v>
      </c>
      <c r="AG99" s="5678">
        <v>0</v>
      </c>
      <c r="AH99" s="5680">
        <v>0</v>
      </c>
      <c r="AI99" s="5682">
        <v>0</v>
      </c>
      <c r="AJ99" s="5683">
        <v>0</v>
      </c>
      <c r="AK99" s="5678">
        <v>0</v>
      </c>
      <c r="AL99" s="5680">
        <v>0</v>
      </c>
      <c r="AM99" s="5678">
        <v>0</v>
      </c>
      <c r="AN99" s="5684">
        <v>0</v>
      </c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1" t="s">
        <v>310</v>
      </c>
      <c r="B100" s="7372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>
        <v>0</v>
      </c>
      <c r="G100" s="249">
        <v>0</v>
      </c>
      <c r="H100" s="250">
        <v>0</v>
      </c>
      <c r="I100" s="251">
        <v>0</v>
      </c>
      <c r="J100" s="246">
        <v>0</v>
      </c>
      <c r="K100" s="252">
        <v>0</v>
      </c>
      <c r="L100" s="250">
        <v>0</v>
      </c>
      <c r="M100" s="253">
        <v>0</v>
      </c>
      <c r="N100" s="246">
        <v>0</v>
      </c>
      <c r="O100" s="252">
        <v>0</v>
      </c>
      <c r="P100" s="251">
        <v>0</v>
      </c>
      <c r="Q100" s="253">
        <v>0</v>
      </c>
      <c r="R100" s="254">
        <v>0</v>
      </c>
      <c r="S100" s="252">
        <v>0</v>
      </c>
      <c r="T100" s="251">
        <v>0</v>
      </c>
      <c r="U100" s="253">
        <v>0</v>
      </c>
      <c r="V100" s="254">
        <v>0</v>
      </c>
      <c r="W100" s="252">
        <v>0</v>
      </c>
      <c r="X100" s="251">
        <v>0</v>
      </c>
      <c r="Y100" s="252">
        <v>0</v>
      </c>
      <c r="Z100" s="254">
        <v>0</v>
      </c>
      <c r="AA100" s="253">
        <v>0</v>
      </c>
      <c r="AB100" s="254">
        <v>0</v>
      </c>
      <c r="AC100" s="252">
        <v>0</v>
      </c>
      <c r="AD100" s="251">
        <v>0</v>
      </c>
      <c r="AE100" s="253">
        <v>0</v>
      </c>
      <c r="AF100" s="254">
        <v>0</v>
      </c>
      <c r="AG100" s="252">
        <v>0</v>
      </c>
      <c r="AH100" s="251">
        <v>0</v>
      </c>
      <c r="AI100" s="253">
        <v>0</v>
      </c>
      <c r="AJ100" s="254">
        <v>0</v>
      </c>
      <c r="AK100" s="252">
        <v>0</v>
      </c>
      <c r="AL100" s="251">
        <v>0</v>
      </c>
      <c r="AM100" s="252">
        <v>0</v>
      </c>
      <c r="AN100" s="255">
        <v>0</v>
      </c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1" t="s">
        <v>311</v>
      </c>
      <c r="B101" s="7372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>
        <v>0</v>
      </c>
      <c r="G101" s="238">
        <v>0</v>
      </c>
      <c r="H101" s="239">
        <v>0</v>
      </c>
      <c r="I101" s="240">
        <v>0</v>
      </c>
      <c r="J101" s="237">
        <v>0</v>
      </c>
      <c r="K101" s="241">
        <v>0</v>
      </c>
      <c r="L101" s="239">
        <v>0</v>
      </c>
      <c r="M101" s="242">
        <v>0</v>
      </c>
      <c r="N101" s="237">
        <v>0</v>
      </c>
      <c r="O101" s="241">
        <v>0</v>
      </c>
      <c r="P101" s="240">
        <v>0</v>
      </c>
      <c r="Q101" s="242">
        <v>0</v>
      </c>
      <c r="R101" s="243">
        <v>0</v>
      </c>
      <c r="S101" s="241">
        <v>0</v>
      </c>
      <c r="T101" s="240">
        <v>0</v>
      </c>
      <c r="U101" s="242">
        <v>0</v>
      </c>
      <c r="V101" s="243">
        <v>0</v>
      </c>
      <c r="W101" s="241">
        <v>0</v>
      </c>
      <c r="X101" s="240">
        <v>0</v>
      </c>
      <c r="Y101" s="241">
        <v>0</v>
      </c>
      <c r="Z101" s="243">
        <v>0</v>
      </c>
      <c r="AA101" s="242">
        <v>0</v>
      </c>
      <c r="AB101" s="243">
        <v>0</v>
      </c>
      <c r="AC101" s="241">
        <v>0</v>
      </c>
      <c r="AD101" s="240">
        <v>0</v>
      </c>
      <c r="AE101" s="242">
        <v>0</v>
      </c>
      <c r="AF101" s="243">
        <v>0</v>
      </c>
      <c r="AG101" s="241">
        <v>0</v>
      </c>
      <c r="AH101" s="240">
        <v>0</v>
      </c>
      <c r="AI101" s="242">
        <v>0</v>
      </c>
      <c r="AJ101" s="243">
        <v>0</v>
      </c>
      <c r="AK101" s="241">
        <v>0</v>
      </c>
      <c r="AL101" s="240">
        <v>0</v>
      </c>
      <c r="AM101" s="241">
        <v>0</v>
      </c>
      <c r="AN101" s="244">
        <v>0</v>
      </c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7" t="s">
        <v>312</v>
      </c>
      <c r="B102" s="7268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>
        <v>0</v>
      </c>
      <c r="G102" s="261">
        <v>0</v>
      </c>
      <c r="H102" s="262">
        <v>0</v>
      </c>
      <c r="I102" s="263">
        <v>0</v>
      </c>
      <c r="J102" s="260">
        <v>0</v>
      </c>
      <c r="K102" s="264">
        <v>0</v>
      </c>
      <c r="L102" s="262">
        <v>0</v>
      </c>
      <c r="M102" s="265">
        <v>0</v>
      </c>
      <c r="N102" s="260">
        <v>0</v>
      </c>
      <c r="O102" s="264">
        <v>0</v>
      </c>
      <c r="P102" s="263">
        <v>0</v>
      </c>
      <c r="Q102" s="265">
        <v>0</v>
      </c>
      <c r="R102" s="266">
        <v>0</v>
      </c>
      <c r="S102" s="264">
        <v>0</v>
      </c>
      <c r="T102" s="263">
        <v>0</v>
      </c>
      <c r="U102" s="265">
        <v>0</v>
      </c>
      <c r="V102" s="266">
        <v>0</v>
      </c>
      <c r="W102" s="264">
        <v>0</v>
      </c>
      <c r="X102" s="263">
        <v>0</v>
      </c>
      <c r="Y102" s="264">
        <v>0</v>
      </c>
      <c r="Z102" s="266">
        <v>0</v>
      </c>
      <c r="AA102" s="265">
        <v>0</v>
      </c>
      <c r="AB102" s="266">
        <v>0</v>
      </c>
      <c r="AC102" s="264">
        <v>0</v>
      </c>
      <c r="AD102" s="263">
        <v>0</v>
      </c>
      <c r="AE102" s="265">
        <v>0</v>
      </c>
      <c r="AF102" s="266">
        <v>0</v>
      </c>
      <c r="AG102" s="264">
        <v>0</v>
      </c>
      <c r="AH102" s="263">
        <v>0</v>
      </c>
      <c r="AI102" s="265">
        <v>0</v>
      </c>
      <c r="AJ102" s="266">
        <v>0</v>
      </c>
      <c r="AK102" s="264">
        <v>0</v>
      </c>
      <c r="AL102" s="263">
        <v>0</v>
      </c>
      <c r="AM102" s="264">
        <v>0</v>
      </c>
      <c r="AN102" s="267">
        <v>0</v>
      </c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1" t="s">
        <v>313</v>
      </c>
      <c r="B104" s="7347"/>
      <c r="C104" s="7312"/>
      <c r="D104" s="227" t="s">
        <v>24</v>
      </c>
    </row>
    <row r="105" spans="1:69" ht="21" x14ac:dyDescent="0.25">
      <c r="A105" s="7356" t="s">
        <v>314</v>
      </c>
      <c r="B105" s="7357"/>
      <c r="C105" s="271" t="s">
        <v>315</v>
      </c>
      <c r="D105" s="272">
        <v>0</v>
      </c>
    </row>
    <row r="106" spans="1:69" ht="15.75" customHeight="1" x14ac:dyDescent="0.25">
      <c r="A106" s="7358"/>
      <c r="B106" s="7359"/>
      <c r="C106" s="273" t="s">
        <v>3763</v>
      </c>
      <c r="D106" s="244">
        <v>0</v>
      </c>
    </row>
    <row r="107" spans="1:69" ht="15" customHeight="1" x14ac:dyDescent="0.25">
      <c r="A107" s="7360"/>
      <c r="B107" s="7361"/>
      <c r="C107" s="165" t="s">
        <v>316</v>
      </c>
      <c r="D107" s="274">
        <v>0</v>
      </c>
    </row>
    <row r="108" spans="1:69" s="17" customFormat="1" ht="18" customHeight="1" x14ac:dyDescent="0.2">
      <c r="A108" s="7362" t="s">
        <v>317</v>
      </c>
      <c r="B108" s="7362"/>
      <c r="C108" s="7362"/>
      <c r="D108" s="7362"/>
      <c r="E108" s="7362"/>
      <c r="F108" s="7362"/>
      <c r="G108" s="7362"/>
      <c r="H108" s="7362"/>
      <c r="I108" s="7362"/>
      <c r="J108" s="7362"/>
      <c r="K108" s="7363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4" t="s">
        <v>304</v>
      </c>
      <c r="B109" s="7286"/>
      <c r="C109" s="7289" t="s">
        <v>63</v>
      </c>
      <c r="D109" s="6452"/>
      <c r="E109" s="7290"/>
      <c r="F109" s="7308" t="s">
        <v>30</v>
      </c>
      <c r="G109" s="7309"/>
      <c r="H109" s="7309"/>
      <c r="I109" s="7309"/>
      <c r="J109" s="7309"/>
      <c r="K109" s="7309"/>
      <c r="L109" s="7309"/>
      <c r="M109" s="7309"/>
      <c r="N109" s="7309"/>
      <c r="O109" s="7309"/>
      <c r="P109" s="7309"/>
      <c r="Q109" s="7309"/>
      <c r="R109" s="7309"/>
      <c r="S109" s="7309"/>
      <c r="T109" s="7309"/>
      <c r="U109" s="7309"/>
      <c r="V109" s="7309"/>
      <c r="W109" s="7309"/>
      <c r="X109" s="7309"/>
      <c r="Y109" s="7309"/>
      <c r="Z109" s="7309"/>
      <c r="AA109" s="7309"/>
      <c r="AB109" s="7309"/>
      <c r="AC109" s="7309"/>
      <c r="AD109" s="7309"/>
      <c r="AE109" s="7309"/>
      <c r="AF109" s="7309"/>
      <c r="AG109" s="7309"/>
      <c r="AH109" s="7309"/>
      <c r="AI109" s="7309"/>
      <c r="AJ109" s="7309"/>
      <c r="AK109" s="7309"/>
      <c r="AL109" s="7309"/>
      <c r="AM109" s="7364"/>
      <c r="AN109" s="7321" t="s">
        <v>67</v>
      </c>
    </row>
    <row r="110" spans="1:69" x14ac:dyDescent="0.25">
      <c r="A110" s="7326"/>
      <c r="B110" s="7287"/>
      <c r="C110" s="7291"/>
      <c r="D110" s="7292"/>
      <c r="E110" s="7316"/>
      <c r="F110" s="7311" t="s">
        <v>36</v>
      </c>
      <c r="G110" s="7312"/>
      <c r="H110" s="7311" t="s">
        <v>37</v>
      </c>
      <c r="I110" s="7312"/>
      <c r="J110" s="7311" t="s">
        <v>38</v>
      </c>
      <c r="K110" s="7312"/>
      <c r="L110" s="7311" t="s">
        <v>4</v>
      </c>
      <c r="M110" s="7312"/>
      <c r="N110" s="7311" t="s">
        <v>5</v>
      </c>
      <c r="O110" s="7312"/>
      <c r="P110" s="7294" t="s">
        <v>6</v>
      </c>
      <c r="Q110" s="7300"/>
      <c r="R110" s="7294" t="s">
        <v>7</v>
      </c>
      <c r="S110" s="7300"/>
      <c r="T110" s="7294" t="s">
        <v>8</v>
      </c>
      <c r="U110" s="7300"/>
      <c r="V110" s="7294" t="s">
        <v>9</v>
      </c>
      <c r="W110" s="7300"/>
      <c r="X110" s="7294" t="s">
        <v>10</v>
      </c>
      <c r="Y110" s="7300"/>
      <c r="Z110" s="7294" t="s">
        <v>11</v>
      </c>
      <c r="AA110" s="7300"/>
      <c r="AB110" s="7294" t="s">
        <v>18</v>
      </c>
      <c r="AC110" s="7300"/>
      <c r="AD110" s="7294" t="s">
        <v>19</v>
      </c>
      <c r="AE110" s="7300"/>
      <c r="AF110" s="7294" t="s">
        <v>20</v>
      </c>
      <c r="AG110" s="7300"/>
      <c r="AH110" s="7294" t="s">
        <v>70</v>
      </c>
      <c r="AI110" s="7300"/>
      <c r="AJ110" s="7294" t="s">
        <v>71</v>
      </c>
      <c r="AK110" s="7300"/>
      <c r="AL110" s="6887" t="s">
        <v>32</v>
      </c>
      <c r="AM110" s="6893"/>
      <c r="AN110" s="6456"/>
    </row>
    <row r="111" spans="1:69" x14ac:dyDescent="0.25">
      <c r="A111" s="7305"/>
      <c r="B111" s="7307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3"/>
    </row>
    <row r="112" spans="1:69" ht="15" customHeight="1" x14ac:dyDescent="0.25">
      <c r="A112" s="7348" t="s">
        <v>318</v>
      </c>
      <c r="B112" s="7349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>
        <v>0</v>
      </c>
      <c r="G112" s="277">
        <v>0</v>
      </c>
      <c r="H112" s="276">
        <v>0</v>
      </c>
      <c r="I112" s="277">
        <v>0</v>
      </c>
      <c r="J112" s="276">
        <v>0</v>
      </c>
      <c r="K112" s="277">
        <v>0</v>
      </c>
      <c r="L112" s="276">
        <v>0</v>
      </c>
      <c r="M112" s="277">
        <v>0</v>
      </c>
      <c r="N112" s="276">
        <v>0</v>
      </c>
      <c r="O112" s="277">
        <v>0</v>
      </c>
      <c r="P112" s="276">
        <v>0</v>
      </c>
      <c r="Q112" s="277">
        <v>0</v>
      </c>
      <c r="R112" s="276">
        <v>0</v>
      </c>
      <c r="S112" s="277">
        <v>0</v>
      </c>
      <c r="T112" s="276">
        <v>0</v>
      </c>
      <c r="U112" s="277">
        <v>0</v>
      </c>
      <c r="V112" s="276">
        <v>0</v>
      </c>
      <c r="W112" s="277">
        <v>0</v>
      </c>
      <c r="X112" s="276">
        <v>0</v>
      </c>
      <c r="Y112" s="277">
        <v>0</v>
      </c>
      <c r="Z112" s="276">
        <v>0</v>
      </c>
      <c r="AA112" s="277">
        <v>0</v>
      </c>
      <c r="AB112" s="276">
        <v>0</v>
      </c>
      <c r="AC112" s="277">
        <v>0</v>
      </c>
      <c r="AD112" s="278">
        <v>0</v>
      </c>
      <c r="AE112" s="279">
        <v>0</v>
      </c>
      <c r="AF112" s="276">
        <v>0</v>
      </c>
      <c r="AG112" s="277">
        <v>0</v>
      </c>
      <c r="AH112" s="278">
        <v>0</v>
      </c>
      <c r="AI112" s="279">
        <v>0</v>
      </c>
      <c r="AJ112" s="276">
        <v>0</v>
      </c>
      <c r="AK112" s="277">
        <v>0</v>
      </c>
      <c r="AL112" s="278">
        <v>0</v>
      </c>
      <c r="AM112" s="277">
        <v>0</v>
      </c>
      <c r="AN112" s="280">
        <v>0</v>
      </c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3" t="s">
        <v>319</v>
      </c>
      <c r="B113" s="7354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>
        <v>0</v>
      </c>
      <c r="G113" s="282">
        <v>0</v>
      </c>
      <c r="H113" s="281">
        <v>0</v>
      </c>
      <c r="I113" s="282">
        <v>0</v>
      </c>
      <c r="J113" s="281">
        <v>0</v>
      </c>
      <c r="K113" s="282">
        <v>0</v>
      </c>
      <c r="L113" s="281">
        <v>0</v>
      </c>
      <c r="M113" s="282">
        <v>0</v>
      </c>
      <c r="N113" s="281">
        <v>0</v>
      </c>
      <c r="O113" s="282">
        <v>0</v>
      </c>
      <c r="P113" s="281">
        <v>0</v>
      </c>
      <c r="Q113" s="282">
        <v>0</v>
      </c>
      <c r="R113" s="281">
        <v>0</v>
      </c>
      <c r="S113" s="282">
        <v>0</v>
      </c>
      <c r="T113" s="281">
        <v>0</v>
      </c>
      <c r="U113" s="282">
        <v>0</v>
      </c>
      <c r="V113" s="281">
        <v>0</v>
      </c>
      <c r="W113" s="282">
        <v>0</v>
      </c>
      <c r="X113" s="281">
        <v>0</v>
      </c>
      <c r="Y113" s="282">
        <v>0</v>
      </c>
      <c r="Z113" s="281">
        <v>0</v>
      </c>
      <c r="AA113" s="282">
        <v>0</v>
      </c>
      <c r="AB113" s="281">
        <v>0</v>
      </c>
      <c r="AC113" s="282">
        <v>0</v>
      </c>
      <c r="AD113" s="283">
        <v>0</v>
      </c>
      <c r="AE113" s="284">
        <v>0</v>
      </c>
      <c r="AF113" s="281">
        <v>0</v>
      </c>
      <c r="AG113" s="282">
        <v>0</v>
      </c>
      <c r="AH113" s="283">
        <v>0</v>
      </c>
      <c r="AI113" s="284">
        <v>0</v>
      </c>
      <c r="AJ113" s="281">
        <v>0</v>
      </c>
      <c r="AK113" s="282">
        <v>0</v>
      </c>
      <c r="AL113" s="283">
        <v>0</v>
      </c>
      <c r="AM113" s="282">
        <v>0</v>
      </c>
      <c r="AN113" s="285">
        <v>0</v>
      </c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4" t="s">
        <v>320</v>
      </c>
      <c r="B114" s="6555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>
        <v>0</v>
      </c>
      <c r="G114" s="287">
        <v>0</v>
      </c>
      <c r="H114" s="286">
        <v>0</v>
      </c>
      <c r="I114" s="287">
        <v>0</v>
      </c>
      <c r="J114" s="286">
        <v>0</v>
      </c>
      <c r="K114" s="287">
        <v>0</v>
      </c>
      <c r="L114" s="286">
        <v>0</v>
      </c>
      <c r="M114" s="287">
        <v>0</v>
      </c>
      <c r="N114" s="286">
        <v>0</v>
      </c>
      <c r="O114" s="287">
        <v>0</v>
      </c>
      <c r="P114" s="286">
        <v>0</v>
      </c>
      <c r="Q114" s="287">
        <v>0</v>
      </c>
      <c r="R114" s="286">
        <v>0</v>
      </c>
      <c r="S114" s="287">
        <v>0</v>
      </c>
      <c r="T114" s="286">
        <v>0</v>
      </c>
      <c r="U114" s="287">
        <v>0</v>
      </c>
      <c r="V114" s="286">
        <v>0</v>
      </c>
      <c r="W114" s="287">
        <v>0</v>
      </c>
      <c r="X114" s="286">
        <v>0</v>
      </c>
      <c r="Y114" s="287">
        <v>0</v>
      </c>
      <c r="Z114" s="286">
        <v>0</v>
      </c>
      <c r="AA114" s="287">
        <v>0</v>
      </c>
      <c r="AB114" s="286">
        <v>0</v>
      </c>
      <c r="AC114" s="287">
        <v>0</v>
      </c>
      <c r="AD114" s="288">
        <v>0</v>
      </c>
      <c r="AE114" s="289">
        <v>0</v>
      </c>
      <c r="AF114" s="286">
        <v>0</v>
      </c>
      <c r="AG114" s="287">
        <v>0</v>
      </c>
      <c r="AH114" s="288">
        <v>0</v>
      </c>
      <c r="AI114" s="289">
        <v>0</v>
      </c>
      <c r="AJ114" s="286">
        <v>0</v>
      </c>
      <c r="AK114" s="287">
        <v>0</v>
      </c>
      <c r="AL114" s="288">
        <v>0</v>
      </c>
      <c r="AM114" s="287">
        <v>0</v>
      </c>
      <c r="AN114" s="290">
        <v>0</v>
      </c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4" t="s">
        <v>23</v>
      </c>
      <c r="B116" s="7286"/>
      <c r="C116" s="7304" t="s">
        <v>24</v>
      </c>
      <c r="D116" s="6587"/>
      <c r="E116" s="7286"/>
      <c r="F116" s="7311" t="s">
        <v>492</v>
      </c>
      <c r="G116" s="7312"/>
      <c r="H116" s="7355" t="s">
        <v>493</v>
      </c>
      <c r="I116" s="7312"/>
      <c r="J116" s="7311" t="s">
        <v>494</v>
      </c>
      <c r="K116" s="7312"/>
      <c r="L116" s="7311" t="s">
        <v>5</v>
      </c>
      <c r="M116" s="7312"/>
      <c r="N116" s="7311" t="s">
        <v>495</v>
      </c>
      <c r="O116" s="7312"/>
      <c r="P116" s="7311" t="s">
        <v>496</v>
      </c>
      <c r="Q116" s="7312"/>
      <c r="R116" s="7294" t="s">
        <v>497</v>
      </c>
      <c r="S116" s="7300"/>
      <c r="T116" s="7294" t="s">
        <v>498</v>
      </c>
      <c r="U116" s="7300"/>
      <c r="V116" s="7294" t="s">
        <v>499</v>
      </c>
      <c r="W116" s="7295"/>
      <c r="X116" s="7294" t="s">
        <v>57</v>
      </c>
      <c r="Y116" s="7300"/>
    </row>
    <row r="117" spans="1:74" x14ac:dyDescent="0.25">
      <c r="A117" s="7305"/>
      <c r="B117" s="7307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48" t="s">
        <v>322</v>
      </c>
      <c r="B118" s="7349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>
        <v>0</v>
      </c>
      <c r="G118" s="298">
        <v>0</v>
      </c>
      <c r="H118" s="233">
        <v>0</v>
      </c>
      <c r="I118" s="235">
        <v>0</v>
      </c>
      <c r="J118" s="233">
        <v>0</v>
      </c>
      <c r="K118" s="235">
        <v>0</v>
      </c>
      <c r="L118" s="234">
        <v>0</v>
      </c>
      <c r="M118" s="298">
        <v>0</v>
      </c>
      <c r="N118" s="233">
        <v>0</v>
      </c>
      <c r="O118" s="235">
        <v>0</v>
      </c>
      <c r="P118" s="234">
        <v>0</v>
      </c>
      <c r="Q118" s="298">
        <v>0</v>
      </c>
      <c r="R118" s="233">
        <v>0</v>
      </c>
      <c r="S118" s="235">
        <v>0</v>
      </c>
      <c r="T118" s="234">
        <v>0</v>
      </c>
      <c r="U118" s="298">
        <v>0</v>
      </c>
      <c r="V118" s="233">
        <v>0</v>
      </c>
      <c r="W118" s="235">
        <v>0</v>
      </c>
      <c r="X118" s="233">
        <v>0</v>
      </c>
      <c r="Y118" s="299">
        <v>0</v>
      </c>
    </row>
    <row r="119" spans="1:74" x14ac:dyDescent="0.25">
      <c r="A119" s="7350" t="s">
        <v>323</v>
      </c>
      <c r="B119" s="7351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>
        <v>0</v>
      </c>
      <c r="G119" s="302">
        <v>0</v>
      </c>
      <c r="H119" s="303">
        <v>0</v>
      </c>
      <c r="I119" s="304">
        <v>0</v>
      </c>
      <c r="J119" s="303">
        <v>0</v>
      </c>
      <c r="K119" s="304">
        <v>0</v>
      </c>
      <c r="L119" s="301">
        <v>0</v>
      </c>
      <c r="M119" s="302">
        <v>0</v>
      </c>
      <c r="N119" s="303">
        <v>0</v>
      </c>
      <c r="O119" s="304">
        <v>0</v>
      </c>
      <c r="P119" s="301">
        <v>0</v>
      </c>
      <c r="Q119" s="302">
        <v>0</v>
      </c>
      <c r="R119" s="303">
        <v>0</v>
      </c>
      <c r="S119" s="304">
        <v>0</v>
      </c>
      <c r="T119" s="301">
        <v>0</v>
      </c>
      <c r="U119" s="302">
        <v>0</v>
      </c>
      <c r="V119" s="303">
        <v>0</v>
      </c>
      <c r="W119" s="304">
        <v>0</v>
      </c>
      <c r="X119" s="303">
        <v>0</v>
      </c>
      <c r="Y119" s="305">
        <v>0</v>
      </c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1" t="s">
        <v>23</v>
      </c>
      <c r="B121" s="7295" t="s">
        <v>325</v>
      </c>
      <c r="C121" s="7295"/>
      <c r="D121" s="7295"/>
      <c r="E121" s="7300"/>
      <c r="F121" s="7324" t="s">
        <v>24</v>
      </c>
      <c r="G121" s="7325"/>
      <c r="H121" s="7352" t="s">
        <v>944</v>
      </c>
      <c r="I121" s="7295"/>
      <c r="J121" s="7295"/>
      <c r="K121" s="7296"/>
      <c r="L121" s="7290" t="s">
        <v>326</v>
      </c>
      <c r="M121" s="7321" t="s">
        <v>327</v>
      </c>
      <c r="N121" s="7290" t="s">
        <v>328</v>
      </c>
      <c r="O121" s="7321" t="s">
        <v>2</v>
      </c>
      <c r="P121" s="7321" t="s">
        <v>3</v>
      </c>
    </row>
    <row r="122" spans="1:74" x14ac:dyDescent="0.25">
      <c r="A122" s="7303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6"/>
      <c r="M122" s="7323"/>
      <c r="N122" s="7316"/>
      <c r="O122" s="7323"/>
      <c r="P122" s="7323"/>
    </row>
    <row r="123" spans="1:74" x14ac:dyDescent="0.25">
      <c r="A123" s="306" t="s">
        <v>322</v>
      </c>
      <c r="B123" s="236">
        <v>0</v>
      </c>
      <c r="C123" s="299">
        <v>0</v>
      </c>
      <c r="D123" s="307"/>
      <c r="E123" s="308"/>
      <c r="F123" s="309">
        <v>0</v>
      </c>
      <c r="G123" s="310">
        <v>0</v>
      </c>
      <c r="H123" s="311">
        <v>0</v>
      </c>
      <c r="I123" s="236">
        <v>0</v>
      </c>
      <c r="J123" s="236">
        <v>0</v>
      </c>
      <c r="K123" s="310">
        <v>0</v>
      </c>
      <c r="L123" s="299">
        <v>0</v>
      </c>
      <c r="M123" s="236">
        <v>0</v>
      </c>
      <c r="N123" s="299">
        <v>0</v>
      </c>
      <c r="O123" s="236">
        <v>0</v>
      </c>
      <c r="P123" s="236">
        <v>0</v>
      </c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>
        <v>0</v>
      </c>
      <c r="E124" s="305">
        <v>0</v>
      </c>
      <c r="F124" s="316">
        <v>0</v>
      </c>
      <c r="G124" s="317">
        <v>0</v>
      </c>
      <c r="H124" s="318">
        <v>0</v>
      </c>
      <c r="I124" s="315">
        <v>0</v>
      </c>
      <c r="J124" s="315">
        <v>0</v>
      </c>
      <c r="K124" s="317">
        <v>0</v>
      </c>
      <c r="L124" s="305">
        <v>0</v>
      </c>
      <c r="M124" s="315">
        <v>0</v>
      </c>
      <c r="N124" s="305">
        <v>0</v>
      </c>
      <c r="O124" s="315">
        <v>0</v>
      </c>
      <c r="P124" s="315">
        <v>0</v>
      </c>
      <c r="Q124" t="str">
        <f>BF124&amp;BG124&amp;BH124&amp;BI124&amp;BJ124&amp;BK124&amp;BL124&amp;BM124</f>
        <v/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/>
      </c>
      <c r="BH124" s="1791" t="str">
        <f>IF(E119&lt;&gt;(G124),"* El Total Mujer debe ser IGUAL al Total Mujeres de Otras Violencias de la Sección G","")</f>
        <v/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0</v>
      </c>
      <c r="BQ124" s="1793">
        <f>IF(E119&lt;&gt;(G124),1,0)</f>
        <v>0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4" t="s">
        <v>23</v>
      </c>
      <c r="B126" s="7286"/>
      <c r="C126" s="7301" t="s">
        <v>24</v>
      </c>
      <c r="D126" s="7311" t="s">
        <v>12</v>
      </c>
      <c r="E126" s="7347"/>
      <c r="F126" s="7347"/>
      <c r="G126" s="7347"/>
      <c r="H126" s="7347"/>
      <c r="I126" s="7313"/>
      <c r="J126" s="7290" t="s">
        <v>67</v>
      </c>
    </row>
    <row r="127" spans="1:74" x14ac:dyDescent="0.25">
      <c r="A127" s="7305"/>
      <c r="B127" s="7307"/>
      <c r="C127" s="7303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6"/>
    </row>
    <row r="128" spans="1:74" x14ac:dyDescent="0.25">
      <c r="A128" s="7330" t="s">
        <v>341</v>
      </c>
      <c r="B128" s="319" t="s">
        <v>342</v>
      </c>
      <c r="C128" s="167">
        <f>SUM(D128:I128)</f>
        <v>0</v>
      </c>
      <c r="D128" s="186">
        <v>0</v>
      </c>
      <c r="E128" s="320">
        <v>0</v>
      </c>
      <c r="F128" s="320">
        <v>0</v>
      </c>
      <c r="G128" s="320">
        <v>0</v>
      </c>
      <c r="H128" s="320">
        <v>0</v>
      </c>
      <c r="I128" s="321">
        <v>0</v>
      </c>
      <c r="J128" s="187">
        <v>0</v>
      </c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2"/>
      <c r="B129" s="322" t="s">
        <v>343</v>
      </c>
      <c r="C129" s="150">
        <f>SUM(D129:I129)</f>
        <v>0</v>
      </c>
      <c r="D129" s="114">
        <v>0</v>
      </c>
      <c r="E129" s="115">
        <v>0</v>
      </c>
      <c r="F129" s="115">
        <v>0</v>
      </c>
      <c r="G129" s="115">
        <v>0</v>
      </c>
      <c r="H129" s="115">
        <v>0</v>
      </c>
      <c r="I129" s="162">
        <v>0</v>
      </c>
      <c r="J129" s="117">
        <v>0</v>
      </c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>
        <v>0</v>
      </c>
    </row>
    <row r="133" spans="1:67" x14ac:dyDescent="0.25">
      <c r="A133" s="324" t="s">
        <v>347</v>
      </c>
      <c r="B133" s="148">
        <v>0</v>
      </c>
    </row>
    <row r="134" spans="1:67" x14ac:dyDescent="0.25">
      <c r="A134" s="324" t="s">
        <v>15</v>
      </c>
      <c r="B134" s="148">
        <v>0</v>
      </c>
    </row>
    <row r="135" spans="1:67" x14ac:dyDescent="0.25">
      <c r="A135" s="324" t="s">
        <v>16</v>
      </c>
      <c r="B135" s="148">
        <v>0</v>
      </c>
    </row>
    <row r="136" spans="1:67" x14ac:dyDescent="0.25">
      <c r="A136" s="324" t="s">
        <v>345</v>
      </c>
      <c r="B136" s="148">
        <v>0</v>
      </c>
    </row>
    <row r="137" spans="1:67" x14ac:dyDescent="0.25">
      <c r="A137" s="325" t="s">
        <v>348</v>
      </c>
      <c r="B137" s="136">
        <v>0</v>
      </c>
    </row>
    <row r="138" spans="1:67" x14ac:dyDescent="0.25">
      <c r="A138" s="325" t="s">
        <v>349</v>
      </c>
      <c r="B138" s="136">
        <v>0</v>
      </c>
    </row>
    <row r="139" spans="1:67" x14ac:dyDescent="0.25">
      <c r="A139" s="325" t="s">
        <v>350</v>
      </c>
      <c r="B139" s="148">
        <v>0</v>
      </c>
    </row>
    <row r="140" spans="1:67" x14ac:dyDescent="0.25">
      <c r="A140" s="325" t="s">
        <v>351</v>
      </c>
      <c r="B140" s="136">
        <v>0</v>
      </c>
    </row>
    <row r="141" spans="1:67" x14ac:dyDescent="0.25">
      <c r="A141" s="326" t="s">
        <v>352</v>
      </c>
      <c r="B141" s="158">
        <v>0</v>
      </c>
    </row>
    <row r="142" spans="1:67" x14ac:dyDescent="0.25">
      <c r="A142" s="327" t="s">
        <v>353</v>
      </c>
      <c r="B142" s="158">
        <v>0</v>
      </c>
    </row>
    <row r="143" spans="1:67" x14ac:dyDescent="0.25">
      <c r="A143" s="327" t="s">
        <v>354</v>
      </c>
      <c r="B143" s="158">
        <v>0</v>
      </c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1" t="s">
        <v>356</v>
      </c>
      <c r="B146" s="7312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>
        <v>0</v>
      </c>
      <c r="D147" s="329">
        <v>0</v>
      </c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4" t="s">
        <v>356</v>
      </c>
      <c r="B149" s="7286"/>
      <c r="C149" s="7294" t="s">
        <v>360</v>
      </c>
      <c r="D149" s="7295"/>
      <c r="E149" s="7300"/>
      <c r="F149" s="7321" t="s">
        <v>67</v>
      </c>
      <c r="G149" s="7347" t="s">
        <v>942</v>
      </c>
      <c r="H149" s="7347"/>
      <c r="I149" s="7312"/>
      <c r="J149" s="7311" t="s">
        <v>943</v>
      </c>
      <c r="K149" s="7347"/>
      <c r="L149" s="7312"/>
    </row>
    <row r="150" spans="1:68" ht="21" x14ac:dyDescent="0.25">
      <c r="A150" s="7305"/>
      <c r="B150" s="7307"/>
      <c r="C150" s="171" t="s">
        <v>24</v>
      </c>
      <c r="D150" s="177" t="s">
        <v>361</v>
      </c>
      <c r="E150" s="172" t="s">
        <v>362</v>
      </c>
      <c r="F150" s="7323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0" t="s">
        <v>366</v>
      </c>
      <c r="B151" s="330" t="s">
        <v>367</v>
      </c>
      <c r="C151" s="167">
        <f>SUM(D151+E151)</f>
        <v>0</v>
      </c>
      <c r="D151" s="186">
        <v>0</v>
      </c>
      <c r="E151" s="187">
        <v>0</v>
      </c>
      <c r="F151" s="188">
        <v>0</v>
      </c>
      <c r="G151" s="186">
        <v>0</v>
      </c>
      <c r="H151" s="184">
        <v>0</v>
      </c>
      <c r="I151" s="187">
        <v>0</v>
      </c>
      <c r="J151" s="186">
        <v>0</v>
      </c>
      <c r="K151" s="184">
        <v>0</v>
      </c>
      <c r="L151" s="187">
        <v>0</v>
      </c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2"/>
      <c r="B152" s="269" t="s">
        <v>368</v>
      </c>
      <c r="C152" s="139">
        <f>SUM(D152+E152)</f>
        <v>0</v>
      </c>
      <c r="D152" s="144">
        <v>0</v>
      </c>
      <c r="E152" s="331">
        <v>0</v>
      </c>
      <c r="F152" s="332">
        <v>0</v>
      </c>
      <c r="G152" s="144">
        <v>0</v>
      </c>
      <c r="H152" s="209">
        <v>0</v>
      </c>
      <c r="I152" s="331">
        <v>0</v>
      </c>
      <c r="J152" s="144">
        <v>0</v>
      </c>
      <c r="K152" s="209">
        <v>0</v>
      </c>
      <c r="L152" s="331">
        <v>0</v>
      </c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4" t="s">
        <v>112</v>
      </c>
      <c r="B154" s="7300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0" t="s">
        <v>371</v>
      </c>
      <c r="B155" s="270" t="s">
        <v>375</v>
      </c>
      <c r="C155" s="500">
        <v>0</v>
      </c>
      <c r="D155" s="131">
        <v>0</v>
      </c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2"/>
      <c r="B156" s="207" t="s">
        <v>43</v>
      </c>
      <c r="C156" s="153">
        <v>0</v>
      </c>
      <c r="D156" s="114">
        <v>0</v>
      </c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>
        <v>0</v>
      </c>
      <c r="D157" s="334">
        <v>0</v>
      </c>
      <c r="E157" s="335">
        <v>0</v>
      </c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0" t="s">
        <v>374</v>
      </c>
      <c r="B158" s="270" t="s">
        <v>376</v>
      </c>
      <c r="C158" s="333">
        <v>0</v>
      </c>
      <c r="D158" s="131">
        <v>0</v>
      </c>
      <c r="E158" s="108">
        <v>0</v>
      </c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1"/>
      <c r="B159" s="204" t="s">
        <v>377</v>
      </c>
      <c r="C159" s="136">
        <v>0</v>
      </c>
      <c r="D159" s="82">
        <v>0</v>
      </c>
      <c r="E159" s="134">
        <v>0</v>
      </c>
      <c r="F159" s="105">
        <v>0</v>
      </c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2"/>
      <c r="B160" s="207" t="s">
        <v>378</v>
      </c>
      <c r="C160" s="153">
        <v>0</v>
      </c>
      <c r="D160" s="114">
        <v>0</v>
      </c>
      <c r="E160" s="121">
        <v>0</v>
      </c>
      <c r="F160" s="117">
        <v>0</v>
      </c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4" t="s">
        <v>356</v>
      </c>
      <c r="B162" s="7286"/>
      <c r="C162" s="7294" t="s">
        <v>380</v>
      </c>
      <c r="D162" s="7295"/>
      <c r="E162" s="7296"/>
      <c r="F162" s="7341" t="s">
        <v>67</v>
      </c>
      <c r="G162" s="7343" t="s">
        <v>370</v>
      </c>
      <c r="H162" s="7345" t="s">
        <v>28</v>
      </c>
    </row>
    <row r="163" spans="1:68" x14ac:dyDescent="0.25">
      <c r="A163" s="7305"/>
      <c r="B163" s="7307"/>
      <c r="C163" s="171" t="s">
        <v>381</v>
      </c>
      <c r="D163" s="201" t="s">
        <v>371</v>
      </c>
      <c r="E163" s="6087" t="s">
        <v>372</v>
      </c>
      <c r="F163" s="7342"/>
      <c r="G163" s="7344"/>
      <c r="H163" s="7346"/>
    </row>
    <row r="164" spans="1:68" x14ac:dyDescent="0.25">
      <c r="A164" s="7328" t="s">
        <v>382</v>
      </c>
      <c r="B164" s="336" t="s">
        <v>378</v>
      </c>
      <c r="C164" s="167">
        <f t="shared" ref="C164:C169" si="62">SUM(D164:E164)</f>
        <v>0</v>
      </c>
      <c r="D164" s="186">
        <v>0</v>
      </c>
      <c r="E164" s="321">
        <v>0</v>
      </c>
      <c r="F164" s="184">
        <v>0</v>
      </c>
      <c r="G164" s="320">
        <v>0</v>
      </c>
      <c r="H164" s="187">
        <v>0</v>
      </c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29"/>
      <c r="B165" s="78" t="s">
        <v>376</v>
      </c>
      <c r="C165" s="141">
        <f t="shared" si="62"/>
        <v>0</v>
      </c>
      <c r="D165" s="82">
        <v>0</v>
      </c>
      <c r="E165" s="86">
        <v>0</v>
      </c>
      <c r="F165" s="110">
        <v>0</v>
      </c>
      <c r="G165" s="109">
        <v>0</v>
      </c>
      <c r="H165" s="83">
        <v>0</v>
      </c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1"/>
      <c r="B166" s="269" t="s">
        <v>377</v>
      </c>
      <c r="C166" s="150">
        <f t="shared" si="62"/>
        <v>0</v>
      </c>
      <c r="D166" s="114">
        <v>0</v>
      </c>
      <c r="E166" s="162">
        <v>0</v>
      </c>
      <c r="F166" s="121">
        <v>0</v>
      </c>
      <c r="G166" s="115">
        <v>0</v>
      </c>
      <c r="H166" s="117">
        <v>0</v>
      </c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0" t="s">
        <v>383</v>
      </c>
      <c r="B167" s="336" t="s">
        <v>378</v>
      </c>
      <c r="C167" s="167">
        <f t="shared" si="62"/>
        <v>0</v>
      </c>
      <c r="D167" s="186">
        <v>0</v>
      </c>
      <c r="E167" s="321">
        <v>0</v>
      </c>
      <c r="F167" s="184">
        <v>0</v>
      </c>
      <c r="G167" s="320">
        <v>0</v>
      </c>
      <c r="H167" s="187">
        <v>0</v>
      </c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1"/>
      <c r="B168" s="78" t="s">
        <v>376</v>
      </c>
      <c r="C168" s="141">
        <f t="shared" si="62"/>
        <v>0</v>
      </c>
      <c r="D168" s="82">
        <v>0</v>
      </c>
      <c r="E168" s="86">
        <v>0</v>
      </c>
      <c r="F168" s="110">
        <v>0</v>
      </c>
      <c r="G168" s="109">
        <v>0</v>
      </c>
      <c r="H168" s="83">
        <v>0</v>
      </c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2"/>
      <c r="B169" s="269" t="s">
        <v>377</v>
      </c>
      <c r="C169" s="150">
        <f t="shared" si="62"/>
        <v>0</v>
      </c>
      <c r="D169" s="114">
        <v>0</v>
      </c>
      <c r="E169" s="162">
        <v>0</v>
      </c>
      <c r="F169" s="121">
        <v>0</v>
      </c>
      <c r="G169" s="115">
        <v>0</v>
      </c>
      <c r="H169" s="117">
        <v>0</v>
      </c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1" t="s">
        <v>385</v>
      </c>
      <c r="B171" s="7333" t="s">
        <v>24</v>
      </c>
      <c r="C171" s="7334"/>
      <c r="D171" s="7335"/>
      <c r="E171" s="7324" t="s">
        <v>30</v>
      </c>
      <c r="F171" s="7339"/>
      <c r="G171" s="7339"/>
      <c r="H171" s="7339"/>
      <c r="I171" s="7339"/>
      <c r="J171" s="7339"/>
      <c r="K171" s="7339"/>
      <c r="L171" s="7339"/>
      <c r="M171" s="7339"/>
      <c r="N171" s="7339"/>
      <c r="O171" s="7339"/>
      <c r="P171" s="7339"/>
      <c r="Q171" s="7339"/>
      <c r="R171" s="7339"/>
      <c r="S171" s="7339"/>
      <c r="T171" s="7339"/>
      <c r="U171" s="7339"/>
      <c r="V171" s="7339"/>
      <c r="W171" s="7339"/>
      <c r="X171" s="7339"/>
      <c r="Y171" s="7339"/>
      <c r="Z171" s="7339"/>
      <c r="AA171" s="7339"/>
      <c r="AB171" s="7339"/>
      <c r="AC171" s="7339"/>
      <c r="AD171" s="7339"/>
      <c r="AE171" s="7339"/>
      <c r="AF171" s="7339"/>
      <c r="AG171" s="7339"/>
      <c r="AH171" s="7339"/>
      <c r="AI171" s="7339"/>
      <c r="AJ171" s="7339"/>
      <c r="AK171" s="7339"/>
      <c r="AL171" s="7340"/>
    </row>
    <row r="172" spans="1:68" x14ac:dyDescent="0.25">
      <c r="A172" s="7322"/>
      <c r="B172" s="7336"/>
      <c r="C172" s="7337"/>
      <c r="D172" s="7338"/>
      <c r="E172" s="7311" t="s">
        <v>36</v>
      </c>
      <c r="F172" s="7312"/>
      <c r="G172" s="7311" t="s">
        <v>37</v>
      </c>
      <c r="H172" s="7312"/>
      <c r="I172" s="7311" t="s">
        <v>38</v>
      </c>
      <c r="J172" s="7312"/>
      <c r="K172" s="7311" t="s">
        <v>4</v>
      </c>
      <c r="L172" s="7312"/>
      <c r="M172" s="7311" t="s">
        <v>5</v>
      </c>
      <c r="N172" s="7312"/>
      <c r="O172" s="7294" t="s">
        <v>6</v>
      </c>
      <c r="P172" s="7300"/>
      <c r="Q172" s="7294" t="s">
        <v>7</v>
      </c>
      <c r="R172" s="7300"/>
      <c r="S172" s="7294" t="s">
        <v>8</v>
      </c>
      <c r="T172" s="7300"/>
      <c r="U172" s="7294" t="s">
        <v>9</v>
      </c>
      <c r="V172" s="7300"/>
      <c r="W172" s="7294" t="s">
        <v>10</v>
      </c>
      <c r="X172" s="7300"/>
      <c r="Y172" s="7294" t="s">
        <v>11</v>
      </c>
      <c r="Z172" s="7300"/>
      <c r="AA172" s="7294" t="s">
        <v>18</v>
      </c>
      <c r="AB172" s="7300"/>
      <c r="AC172" s="7294" t="s">
        <v>19</v>
      </c>
      <c r="AD172" s="7300"/>
      <c r="AE172" s="7294" t="s">
        <v>20</v>
      </c>
      <c r="AF172" s="7300"/>
      <c r="AG172" s="7294" t="s">
        <v>70</v>
      </c>
      <c r="AH172" s="7300"/>
      <c r="AI172" s="7294" t="s">
        <v>71</v>
      </c>
      <c r="AJ172" s="7300"/>
      <c r="AK172" s="7294" t="s">
        <v>32</v>
      </c>
      <c r="AL172" s="7300"/>
    </row>
    <row r="173" spans="1:68" x14ac:dyDescent="0.25">
      <c r="A173" s="7323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>
        <v>0</v>
      </c>
      <c r="P174" s="346">
        <v>0</v>
      </c>
      <c r="Q174" s="347">
        <v>0</v>
      </c>
      <c r="R174" s="348">
        <v>0</v>
      </c>
      <c r="S174" s="345">
        <v>0</v>
      </c>
      <c r="T174" s="346">
        <v>0</v>
      </c>
      <c r="U174" s="347">
        <v>0</v>
      </c>
      <c r="V174" s="348">
        <v>0</v>
      </c>
      <c r="W174" s="345">
        <v>0</v>
      </c>
      <c r="X174" s="346">
        <v>0</v>
      </c>
      <c r="Y174" s="347">
        <v>0</v>
      </c>
      <c r="Z174" s="348">
        <v>0</v>
      </c>
      <c r="AA174" s="347">
        <v>0</v>
      </c>
      <c r="AB174" s="348">
        <v>0</v>
      </c>
      <c r="AC174" s="347">
        <v>0</v>
      </c>
      <c r="AD174" s="348">
        <v>0</v>
      </c>
      <c r="AE174" s="347">
        <v>0</v>
      </c>
      <c r="AF174" s="348">
        <v>0</v>
      </c>
      <c r="AG174" s="347">
        <v>0</v>
      </c>
      <c r="AH174" s="348">
        <v>0</v>
      </c>
      <c r="AI174" s="347">
        <v>0</v>
      </c>
      <c r="AJ174" s="348">
        <v>0</v>
      </c>
      <c r="AK174" s="347">
        <v>0</v>
      </c>
      <c r="AL174" s="348">
        <v>0</v>
      </c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>
        <v>0</v>
      </c>
      <c r="F175" s="354">
        <v>0</v>
      </c>
      <c r="G175" s="353">
        <v>0</v>
      </c>
      <c r="H175" s="354">
        <v>0</v>
      </c>
      <c r="I175" s="353">
        <v>0</v>
      </c>
      <c r="J175" s="354">
        <v>0</v>
      </c>
      <c r="K175" s="355">
        <v>0</v>
      </c>
      <c r="L175" s="356">
        <v>0</v>
      </c>
      <c r="M175" s="353">
        <v>0</v>
      </c>
      <c r="N175" s="354">
        <v>0</v>
      </c>
      <c r="O175" s="355">
        <v>0</v>
      </c>
      <c r="P175" s="356">
        <v>0</v>
      </c>
      <c r="Q175" s="353">
        <v>0</v>
      </c>
      <c r="R175" s="354">
        <v>0</v>
      </c>
      <c r="S175" s="355">
        <v>0</v>
      </c>
      <c r="T175" s="356">
        <v>0</v>
      </c>
      <c r="U175" s="353">
        <v>0</v>
      </c>
      <c r="V175" s="354">
        <v>0</v>
      </c>
      <c r="W175" s="355">
        <v>0</v>
      </c>
      <c r="X175" s="356">
        <v>0</v>
      </c>
      <c r="Y175" s="353">
        <v>0</v>
      </c>
      <c r="Z175" s="354">
        <v>0</v>
      </c>
      <c r="AA175" s="353">
        <v>0</v>
      </c>
      <c r="AB175" s="354">
        <v>0</v>
      </c>
      <c r="AC175" s="353">
        <v>0</v>
      </c>
      <c r="AD175" s="354">
        <v>0</v>
      </c>
      <c r="AE175" s="353">
        <v>0</v>
      </c>
      <c r="AF175" s="354">
        <v>0</v>
      </c>
      <c r="AG175" s="353">
        <v>0</v>
      </c>
      <c r="AH175" s="354">
        <v>0</v>
      </c>
      <c r="AI175" s="353">
        <v>0</v>
      </c>
      <c r="AJ175" s="354">
        <v>0</v>
      </c>
      <c r="AK175" s="353">
        <v>0</v>
      </c>
      <c r="AL175" s="354">
        <v>0</v>
      </c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>
        <v>0</v>
      </c>
      <c r="F176" s="354">
        <v>0</v>
      </c>
      <c r="G176" s="353">
        <v>0</v>
      </c>
      <c r="H176" s="354">
        <v>0</v>
      </c>
      <c r="I176" s="353">
        <v>0</v>
      </c>
      <c r="J176" s="354">
        <v>0</v>
      </c>
      <c r="K176" s="355">
        <v>0</v>
      </c>
      <c r="L176" s="356">
        <v>0</v>
      </c>
      <c r="M176" s="353">
        <v>0</v>
      </c>
      <c r="N176" s="354">
        <v>0</v>
      </c>
      <c r="O176" s="355">
        <v>0</v>
      </c>
      <c r="P176" s="356">
        <v>0</v>
      </c>
      <c r="Q176" s="353">
        <v>0</v>
      </c>
      <c r="R176" s="354">
        <v>0</v>
      </c>
      <c r="S176" s="355">
        <v>0</v>
      </c>
      <c r="T176" s="356">
        <v>0</v>
      </c>
      <c r="U176" s="353">
        <v>0</v>
      </c>
      <c r="V176" s="354">
        <v>0</v>
      </c>
      <c r="W176" s="355">
        <v>0</v>
      </c>
      <c r="X176" s="356">
        <v>0</v>
      </c>
      <c r="Y176" s="353">
        <v>0</v>
      </c>
      <c r="Z176" s="354">
        <v>0</v>
      </c>
      <c r="AA176" s="353">
        <v>0</v>
      </c>
      <c r="AB176" s="354">
        <v>0</v>
      </c>
      <c r="AC176" s="353">
        <v>0</v>
      </c>
      <c r="AD176" s="354">
        <v>0</v>
      </c>
      <c r="AE176" s="353">
        <v>0</v>
      </c>
      <c r="AF176" s="354">
        <v>0</v>
      </c>
      <c r="AG176" s="353">
        <v>0</v>
      </c>
      <c r="AH176" s="354">
        <v>0</v>
      </c>
      <c r="AI176" s="353">
        <v>0</v>
      </c>
      <c r="AJ176" s="354">
        <v>0</v>
      </c>
      <c r="AK176" s="353">
        <v>0</v>
      </c>
      <c r="AL176" s="354">
        <v>0</v>
      </c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>
        <v>0</v>
      </c>
      <c r="F177" s="363">
        <v>0</v>
      </c>
      <c r="G177" s="362">
        <v>0</v>
      </c>
      <c r="H177" s="363">
        <v>0</v>
      </c>
      <c r="I177" s="362">
        <v>0</v>
      </c>
      <c r="J177" s="363">
        <v>0</v>
      </c>
      <c r="K177" s="364">
        <v>0</v>
      </c>
      <c r="L177" s="365">
        <v>0</v>
      </c>
      <c r="M177" s="362">
        <v>0</v>
      </c>
      <c r="N177" s="363">
        <v>0</v>
      </c>
      <c r="O177" s="364">
        <v>0</v>
      </c>
      <c r="P177" s="365">
        <v>0</v>
      </c>
      <c r="Q177" s="362">
        <v>0</v>
      </c>
      <c r="R177" s="363">
        <v>0</v>
      </c>
      <c r="S177" s="364">
        <v>0</v>
      </c>
      <c r="T177" s="365">
        <v>0</v>
      </c>
      <c r="U177" s="362">
        <v>0</v>
      </c>
      <c r="V177" s="363">
        <v>0</v>
      </c>
      <c r="W177" s="364">
        <v>0</v>
      </c>
      <c r="X177" s="365">
        <v>0</v>
      </c>
      <c r="Y177" s="362">
        <v>0</v>
      </c>
      <c r="Z177" s="363">
        <v>0</v>
      </c>
      <c r="AA177" s="362">
        <v>0</v>
      </c>
      <c r="AB177" s="363">
        <v>0</v>
      </c>
      <c r="AC177" s="362">
        <v>0</v>
      </c>
      <c r="AD177" s="363">
        <v>0</v>
      </c>
      <c r="AE177" s="362">
        <v>0</v>
      </c>
      <c r="AF177" s="363">
        <v>0</v>
      </c>
      <c r="AG177" s="362">
        <v>0</v>
      </c>
      <c r="AH177" s="363">
        <v>0</v>
      </c>
      <c r="AI177" s="362">
        <v>0</v>
      </c>
      <c r="AJ177" s="363">
        <v>0</v>
      </c>
      <c r="AK177" s="362">
        <v>0</v>
      </c>
      <c r="AL177" s="363">
        <v>0</v>
      </c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4" t="s">
        <v>23</v>
      </c>
      <c r="B179" s="7286"/>
      <c r="C179" s="7304" t="s">
        <v>24</v>
      </c>
      <c r="D179" s="6587"/>
      <c r="E179" s="7286"/>
      <c r="F179" s="7311" t="s">
        <v>30</v>
      </c>
      <c r="G179" s="7295"/>
      <c r="H179" s="7295"/>
      <c r="I179" s="7295"/>
      <c r="J179" s="7295"/>
      <c r="K179" s="7295"/>
      <c r="L179" s="7295"/>
      <c r="M179" s="7295"/>
      <c r="N179" s="7295"/>
      <c r="O179" s="7295"/>
      <c r="P179" s="7295"/>
      <c r="Q179" s="7295"/>
      <c r="R179" s="7295"/>
      <c r="S179" s="7295"/>
      <c r="T179" s="7295"/>
      <c r="U179" s="7296"/>
      <c r="V179" s="7290" t="s">
        <v>39</v>
      </c>
      <c r="W179" s="7318" t="s">
        <v>391</v>
      </c>
      <c r="X179" s="7318" t="s">
        <v>392</v>
      </c>
      <c r="Y179" s="7318" t="s">
        <v>393</v>
      </c>
      <c r="Z179" s="7318" t="s">
        <v>394</v>
      </c>
      <c r="AA179" s="7312" t="s">
        <v>395</v>
      </c>
      <c r="AB179" s="7317" t="s">
        <v>396</v>
      </c>
      <c r="AC179" s="7317"/>
      <c r="AD179" s="7317"/>
      <c r="AE179" s="7317"/>
      <c r="AF179" s="7324" t="s">
        <v>24</v>
      </c>
      <c r="AG179" s="7325"/>
      <c r="AH179" s="7290" t="s">
        <v>326</v>
      </c>
      <c r="AI179" s="7321" t="s">
        <v>397</v>
      </c>
      <c r="AJ179" s="7321" t="s">
        <v>2</v>
      </c>
      <c r="AK179" s="7321" t="s">
        <v>3</v>
      </c>
    </row>
    <row r="180" spans="1:69" x14ac:dyDescent="0.25">
      <c r="A180" s="7326"/>
      <c r="B180" s="7287"/>
      <c r="C180" s="7326"/>
      <c r="D180" s="7327"/>
      <c r="E180" s="7287"/>
      <c r="F180" s="7318" t="s">
        <v>36</v>
      </c>
      <c r="G180" s="7318"/>
      <c r="H180" s="7318" t="s">
        <v>37</v>
      </c>
      <c r="I180" s="7318"/>
      <c r="J180" s="7318" t="s">
        <v>38</v>
      </c>
      <c r="K180" s="7318"/>
      <c r="L180" s="7318" t="s">
        <v>398</v>
      </c>
      <c r="M180" s="7318"/>
      <c r="N180" s="7318" t="s">
        <v>399</v>
      </c>
      <c r="O180" s="7318"/>
      <c r="P180" s="7317" t="s">
        <v>400</v>
      </c>
      <c r="Q180" s="7317"/>
      <c r="R180" s="7317" t="s">
        <v>401</v>
      </c>
      <c r="S180" s="7317"/>
      <c r="T180" s="7307" t="s">
        <v>402</v>
      </c>
      <c r="U180" s="7319"/>
      <c r="V180" s="7299"/>
      <c r="W180" s="7318"/>
      <c r="X180" s="7318"/>
      <c r="Y180" s="7318"/>
      <c r="Z180" s="7318"/>
      <c r="AA180" s="7312"/>
      <c r="AB180" s="7318" t="s">
        <v>329</v>
      </c>
      <c r="AC180" s="7318" t="s">
        <v>330</v>
      </c>
      <c r="AD180" s="7318" t="s">
        <v>331</v>
      </c>
      <c r="AE180" s="7312" t="s">
        <v>332</v>
      </c>
      <c r="AF180" s="7317" t="s">
        <v>250</v>
      </c>
      <c r="AG180" s="7296" t="s">
        <v>21</v>
      </c>
      <c r="AH180" s="7299"/>
      <c r="AI180" s="7322"/>
      <c r="AJ180" s="7322"/>
      <c r="AK180" s="7322"/>
    </row>
    <row r="181" spans="1:69" x14ac:dyDescent="0.25">
      <c r="A181" s="7305"/>
      <c r="B181" s="7307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6"/>
      <c r="W181" s="7318"/>
      <c r="X181" s="7318"/>
      <c r="Y181" s="7318"/>
      <c r="Z181" s="7318"/>
      <c r="AA181" s="7312"/>
      <c r="AB181" s="7318"/>
      <c r="AC181" s="7318"/>
      <c r="AD181" s="7318"/>
      <c r="AE181" s="7312"/>
      <c r="AF181" s="7317"/>
      <c r="AG181" s="7296"/>
      <c r="AH181" s="7316"/>
      <c r="AI181" s="7323"/>
      <c r="AJ181" s="7323"/>
      <c r="AK181" s="7323"/>
    </row>
    <row r="182" spans="1:69" x14ac:dyDescent="0.25">
      <c r="A182" s="7320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>
        <v>0</v>
      </c>
      <c r="G182" s="373">
        <v>0</v>
      </c>
      <c r="H182" s="372">
        <v>0</v>
      </c>
      <c r="I182" s="373">
        <v>0</v>
      </c>
      <c r="J182" s="372">
        <v>0</v>
      </c>
      <c r="K182" s="373">
        <v>0</v>
      </c>
      <c r="L182" s="372">
        <v>0</v>
      </c>
      <c r="M182" s="373">
        <v>0</v>
      </c>
      <c r="N182" s="372">
        <v>0</v>
      </c>
      <c r="O182" s="373">
        <v>0</v>
      </c>
      <c r="P182" s="372">
        <v>0</v>
      </c>
      <c r="Q182" s="373">
        <v>0</v>
      </c>
      <c r="R182" s="372">
        <v>0</v>
      </c>
      <c r="S182" s="373">
        <v>0</v>
      </c>
      <c r="T182" s="372">
        <v>0</v>
      </c>
      <c r="U182" s="374">
        <v>0</v>
      </c>
      <c r="V182" s="375">
        <v>0</v>
      </c>
      <c r="W182" s="376">
        <v>0</v>
      </c>
      <c r="X182" s="376">
        <v>0</v>
      </c>
      <c r="Y182" s="376">
        <v>0</v>
      </c>
      <c r="Z182" s="376">
        <v>0</v>
      </c>
      <c r="AA182" s="377">
        <v>0</v>
      </c>
      <c r="AB182" s="376">
        <v>0</v>
      </c>
      <c r="AC182" s="376">
        <v>0</v>
      </c>
      <c r="AD182" s="376">
        <v>0</v>
      </c>
      <c r="AE182" s="378">
        <v>0</v>
      </c>
      <c r="AF182" s="376">
        <v>0</v>
      </c>
      <c r="AG182" s="379">
        <v>0</v>
      </c>
      <c r="AH182" s="378">
        <v>0</v>
      </c>
      <c r="AI182" s="376">
        <v>0</v>
      </c>
      <c r="AJ182" s="376">
        <v>0</v>
      </c>
      <c r="AK182" s="376">
        <v>0</v>
      </c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0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>
        <v>0</v>
      </c>
      <c r="G183" s="381">
        <v>0</v>
      </c>
      <c r="H183" s="286">
        <v>0</v>
      </c>
      <c r="I183" s="381">
        <v>0</v>
      </c>
      <c r="J183" s="286">
        <v>0</v>
      </c>
      <c r="K183" s="381">
        <v>0</v>
      </c>
      <c r="L183" s="286">
        <v>0</v>
      </c>
      <c r="M183" s="381">
        <v>0</v>
      </c>
      <c r="N183" s="286">
        <v>0</v>
      </c>
      <c r="O183" s="381">
        <v>0</v>
      </c>
      <c r="P183" s="286">
        <v>0</v>
      </c>
      <c r="Q183" s="381">
        <v>0</v>
      </c>
      <c r="R183" s="286">
        <v>0</v>
      </c>
      <c r="S183" s="381">
        <v>0</v>
      </c>
      <c r="T183" s="286">
        <v>0</v>
      </c>
      <c r="U183" s="382">
        <v>0</v>
      </c>
      <c r="V183" s="383">
        <v>0</v>
      </c>
      <c r="W183" s="384">
        <v>0</v>
      </c>
      <c r="X183" s="384">
        <v>0</v>
      </c>
      <c r="Y183" s="384">
        <v>0</v>
      </c>
      <c r="Z183" s="384">
        <v>0</v>
      </c>
      <c r="AA183" s="288">
        <v>0</v>
      </c>
      <c r="AB183" s="384">
        <v>0</v>
      </c>
      <c r="AC183" s="384">
        <v>0</v>
      </c>
      <c r="AD183" s="384">
        <v>0</v>
      </c>
      <c r="AE183" s="290">
        <v>0</v>
      </c>
      <c r="AF183" s="384">
        <v>0</v>
      </c>
      <c r="AG183" s="385">
        <v>0</v>
      </c>
      <c r="AH183" s="290">
        <v>0</v>
      </c>
      <c r="AI183" s="384">
        <v>0</v>
      </c>
      <c r="AJ183" s="384">
        <v>0</v>
      </c>
      <c r="AK183" s="384">
        <v>0</v>
      </c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/>
      <c r="D186" s="389"/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/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1" t="s">
        <v>23</v>
      </c>
      <c r="B189" s="7304" t="s">
        <v>24</v>
      </c>
      <c r="C189" s="6587"/>
      <c r="D189" s="7286"/>
      <c r="E189" s="7308" t="s">
        <v>30</v>
      </c>
      <c r="F189" s="7309"/>
      <c r="G189" s="7309"/>
      <c r="H189" s="7309"/>
      <c r="I189" s="7309"/>
      <c r="J189" s="7309"/>
      <c r="K189" s="7309"/>
      <c r="L189" s="7309"/>
      <c r="M189" s="7309"/>
      <c r="N189" s="7309"/>
      <c r="O189" s="7309"/>
      <c r="P189" s="7309"/>
      <c r="Q189" s="7309"/>
      <c r="R189" s="7309"/>
      <c r="S189" s="7309"/>
      <c r="T189" s="7309"/>
      <c r="U189" s="7309"/>
      <c r="V189" s="7309"/>
      <c r="W189" s="7309"/>
      <c r="X189" s="7309"/>
      <c r="Y189" s="7309"/>
      <c r="Z189" s="7309"/>
      <c r="AA189" s="7309"/>
      <c r="AB189" s="7309"/>
      <c r="AC189" s="7309"/>
      <c r="AD189" s="7309"/>
      <c r="AE189" s="7309"/>
      <c r="AF189" s="7309"/>
      <c r="AG189" s="7309"/>
      <c r="AH189" s="7309"/>
      <c r="AI189" s="7309"/>
      <c r="AJ189" s="7309"/>
      <c r="AK189" s="7309"/>
      <c r="AL189" s="7310"/>
      <c r="AM189" s="7314" t="s">
        <v>529</v>
      </c>
      <c r="AN189" s="7290"/>
    </row>
    <row r="190" spans="1:69" x14ac:dyDescent="0.25">
      <c r="A190" s="7302"/>
      <c r="B190" s="7305"/>
      <c r="C190" s="7306"/>
      <c r="D190" s="7307"/>
      <c r="E190" s="7311" t="s">
        <v>36</v>
      </c>
      <c r="F190" s="7312"/>
      <c r="G190" s="7311" t="s">
        <v>37</v>
      </c>
      <c r="H190" s="7312"/>
      <c r="I190" s="7311" t="s">
        <v>38</v>
      </c>
      <c r="J190" s="7312"/>
      <c r="K190" s="7311" t="s">
        <v>4</v>
      </c>
      <c r="L190" s="7312"/>
      <c r="M190" s="7311" t="s">
        <v>5</v>
      </c>
      <c r="N190" s="7312"/>
      <c r="O190" s="7294" t="s">
        <v>6</v>
      </c>
      <c r="P190" s="7300"/>
      <c r="Q190" s="7294" t="s">
        <v>7</v>
      </c>
      <c r="R190" s="7300"/>
      <c r="S190" s="7294" t="s">
        <v>8</v>
      </c>
      <c r="T190" s="7300"/>
      <c r="U190" s="7294" t="s">
        <v>9</v>
      </c>
      <c r="V190" s="7300"/>
      <c r="W190" s="7294" t="s">
        <v>10</v>
      </c>
      <c r="X190" s="7300"/>
      <c r="Y190" s="7294" t="s">
        <v>11</v>
      </c>
      <c r="Z190" s="7300"/>
      <c r="AA190" s="7294" t="s">
        <v>18</v>
      </c>
      <c r="AB190" s="7300"/>
      <c r="AC190" s="7294" t="s">
        <v>19</v>
      </c>
      <c r="AD190" s="7300"/>
      <c r="AE190" s="7294" t="s">
        <v>20</v>
      </c>
      <c r="AF190" s="7300"/>
      <c r="AG190" s="7294" t="s">
        <v>70</v>
      </c>
      <c r="AH190" s="7300"/>
      <c r="AI190" s="7294" t="s">
        <v>71</v>
      </c>
      <c r="AJ190" s="7300"/>
      <c r="AK190" s="7294" t="s">
        <v>32</v>
      </c>
      <c r="AL190" s="7296"/>
      <c r="AM190" s="7315"/>
      <c r="AN190" s="7316"/>
    </row>
    <row r="191" spans="1:69" x14ac:dyDescent="0.25">
      <c r="A191" s="7303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>
        <v>0</v>
      </c>
      <c r="F192" s="394">
        <v>0</v>
      </c>
      <c r="G192" s="393">
        <v>0</v>
      </c>
      <c r="H192" s="394">
        <v>0</v>
      </c>
      <c r="I192" s="393">
        <v>0</v>
      </c>
      <c r="J192" s="394">
        <v>0</v>
      </c>
      <c r="K192" s="393">
        <v>0</v>
      </c>
      <c r="L192" s="394">
        <v>0</v>
      </c>
      <c r="M192" s="393">
        <v>0</v>
      </c>
      <c r="N192" s="394">
        <v>0</v>
      </c>
      <c r="O192" s="393">
        <v>0</v>
      </c>
      <c r="P192" s="395">
        <v>0</v>
      </c>
      <c r="Q192" s="393">
        <v>0</v>
      </c>
      <c r="R192" s="395">
        <v>0</v>
      </c>
      <c r="S192" s="393">
        <v>0</v>
      </c>
      <c r="T192" s="395">
        <v>0</v>
      </c>
      <c r="U192" s="393">
        <v>0</v>
      </c>
      <c r="V192" s="394">
        <v>0</v>
      </c>
      <c r="W192" s="393">
        <v>0</v>
      </c>
      <c r="X192" s="394">
        <v>0</v>
      </c>
      <c r="Y192" s="393">
        <v>0</v>
      </c>
      <c r="Z192" s="395">
        <v>0</v>
      </c>
      <c r="AA192" s="393">
        <v>0</v>
      </c>
      <c r="AB192" s="395">
        <v>0</v>
      </c>
      <c r="AC192" s="393">
        <v>0</v>
      </c>
      <c r="AD192" s="395">
        <v>0</v>
      </c>
      <c r="AE192" s="393">
        <v>0</v>
      </c>
      <c r="AF192" s="395">
        <v>0</v>
      </c>
      <c r="AG192" s="393">
        <v>0</v>
      </c>
      <c r="AH192" s="395">
        <v>0</v>
      </c>
      <c r="AI192" s="393">
        <v>0</v>
      </c>
      <c r="AJ192" s="395">
        <v>0</v>
      </c>
      <c r="AK192" s="393">
        <v>0</v>
      </c>
      <c r="AL192" s="396">
        <v>0</v>
      </c>
      <c r="AM192" s="395">
        <v>0</v>
      </c>
      <c r="AN192" s="395">
        <v>0</v>
      </c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6" t="s">
        <v>411</v>
      </c>
      <c r="B194" s="7289" t="s">
        <v>24</v>
      </c>
      <c r="C194" s="6452"/>
      <c r="D194" s="7290"/>
      <c r="E194" s="7294" t="s">
        <v>30</v>
      </c>
      <c r="F194" s="7295"/>
      <c r="G194" s="7295"/>
      <c r="H194" s="7295"/>
      <c r="I194" s="7295"/>
      <c r="J194" s="7295"/>
      <c r="K194" s="7295"/>
      <c r="L194" s="7296"/>
      <c r="M194" s="6452" t="s">
        <v>414</v>
      </c>
      <c r="N194" s="7297"/>
      <c r="O194" s="7290" t="s">
        <v>415</v>
      </c>
    </row>
    <row r="195" spans="1:67" x14ac:dyDescent="0.25">
      <c r="A195" s="7287"/>
      <c r="B195" s="7291"/>
      <c r="C195" s="7292"/>
      <c r="D195" s="7293"/>
      <c r="E195" s="7311" t="s">
        <v>36</v>
      </c>
      <c r="F195" s="7312"/>
      <c r="G195" s="7311" t="s">
        <v>37</v>
      </c>
      <c r="H195" s="7312"/>
      <c r="I195" s="7311" t="s">
        <v>38</v>
      </c>
      <c r="J195" s="7312"/>
      <c r="K195" s="7311" t="s">
        <v>242</v>
      </c>
      <c r="L195" s="7313"/>
      <c r="M195" s="7292"/>
      <c r="N195" s="7298"/>
      <c r="O195" s="7299"/>
    </row>
    <row r="196" spans="1:67" x14ac:dyDescent="0.25">
      <c r="A196" s="7287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3"/>
    </row>
    <row r="197" spans="1:67" x14ac:dyDescent="0.25">
      <c r="A197" s="7288"/>
      <c r="B197" s="1832">
        <f t="shared" ref="B197:B202" si="67">+C197+D197</f>
        <v>0</v>
      </c>
      <c r="C197" s="1833">
        <f>+E197+G197+I197+K197</f>
        <v>0</v>
      </c>
      <c r="D197" s="1834">
        <f>+F197+H197+J197+L197</f>
        <v>0</v>
      </c>
      <c r="E197" s="1835">
        <f t="shared" ref="E197:O197" si="68">SUM(E198:E202)</f>
        <v>0</v>
      </c>
      <c r="F197" s="1808">
        <f t="shared" si="68"/>
        <v>0</v>
      </c>
      <c r="G197" s="1835">
        <f t="shared" si="68"/>
        <v>0</v>
      </c>
      <c r="H197" s="1808">
        <f t="shared" si="68"/>
        <v>0</v>
      </c>
      <c r="I197" s="1835">
        <f t="shared" si="68"/>
        <v>0</v>
      </c>
      <c r="J197" s="1836">
        <f t="shared" si="68"/>
        <v>0</v>
      </c>
      <c r="K197" s="391">
        <f t="shared" si="68"/>
        <v>0</v>
      </c>
      <c r="L197" s="1837">
        <f t="shared" si="68"/>
        <v>0</v>
      </c>
      <c r="M197" s="1810">
        <f t="shared" si="68"/>
        <v>0</v>
      </c>
      <c r="N197" s="1808">
        <f t="shared" si="68"/>
        <v>0</v>
      </c>
      <c r="O197" s="1838">
        <f t="shared" si="68"/>
        <v>0</v>
      </c>
    </row>
    <row r="198" spans="1:67" x14ac:dyDescent="0.25">
      <c r="A198" s="368" t="s">
        <v>416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>
        <v>0</v>
      </c>
      <c r="F198" s="280">
        <v>0</v>
      </c>
      <c r="G198" s="276">
        <v>0</v>
      </c>
      <c r="H198" s="280">
        <v>0</v>
      </c>
      <c r="I198" s="276">
        <v>0</v>
      </c>
      <c r="J198" s="277">
        <v>0</v>
      </c>
      <c r="K198" s="276">
        <v>0</v>
      </c>
      <c r="L198" s="404">
        <v>0</v>
      </c>
      <c r="M198" s="278">
        <v>0</v>
      </c>
      <c r="N198" s="280">
        <v>0</v>
      </c>
      <c r="O198" s="405">
        <v>0</v>
      </c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>
        <v>0</v>
      </c>
      <c r="F199" s="285">
        <v>0</v>
      </c>
      <c r="G199" s="281">
        <v>0</v>
      </c>
      <c r="H199" s="285">
        <v>0</v>
      </c>
      <c r="I199" s="281">
        <v>0</v>
      </c>
      <c r="J199" s="282">
        <v>0</v>
      </c>
      <c r="K199" s="281">
        <v>0</v>
      </c>
      <c r="L199" s="408">
        <v>0</v>
      </c>
      <c r="M199" s="283">
        <v>0</v>
      </c>
      <c r="N199" s="285">
        <v>0</v>
      </c>
      <c r="O199" s="409">
        <v>0</v>
      </c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>
        <v>0</v>
      </c>
      <c r="F200" s="285">
        <v>0</v>
      </c>
      <c r="G200" s="281">
        <v>0</v>
      </c>
      <c r="H200" s="285">
        <v>0</v>
      </c>
      <c r="I200" s="281">
        <v>0</v>
      </c>
      <c r="J200" s="282">
        <v>0</v>
      </c>
      <c r="K200" s="281">
        <v>0</v>
      </c>
      <c r="L200" s="408">
        <v>0</v>
      </c>
      <c r="M200" s="283">
        <v>0</v>
      </c>
      <c r="N200" s="285">
        <v>0</v>
      </c>
      <c r="O200" s="409">
        <v>0</v>
      </c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>
        <v>0</v>
      </c>
      <c r="F201" s="411">
        <v>0</v>
      </c>
      <c r="G201" s="410">
        <v>0</v>
      </c>
      <c r="H201" s="411">
        <v>0</v>
      </c>
      <c r="I201" s="410">
        <v>0</v>
      </c>
      <c r="J201" s="412">
        <v>0</v>
      </c>
      <c r="K201" s="410">
        <v>0</v>
      </c>
      <c r="L201" s="413">
        <v>0</v>
      </c>
      <c r="M201" s="414">
        <v>0</v>
      </c>
      <c r="N201" s="411">
        <v>0</v>
      </c>
      <c r="O201" s="415">
        <v>0</v>
      </c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>
        <v>0</v>
      </c>
      <c r="F202" s="287">
        <v>0</v>
      </c>
      <c r="G202" s="286">
        <v>0</v>
      </c>
      <c r="H202" s="287">
        <v>0</v>
      </c>
      <c r="I202" s="286">
        <v>0</v>
      </c>
      <c r="J202" s="287">
        <v>0</v>
      </c>
      <c r="K202" s="286">
        <v>0</v>
      </c>
      <c r="L202" s="382">
        <v>0</v>
      </c>
      <c r="M202" s="288">
        <v>0</v>
      </c>
      <c r="N202" s="287">
        <v>0</v>
      </c>
      <c r="O202" s="418">
        <v>0</v>
      </c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80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80" zoomScaleNormal="80" workbookViewId="0">
      <selection activeCell="D69" sqref="D69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ENERO - ( 01 )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4" t="s">
        <v>674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08"/>
      <c r="DS6" s="7608"/>
      <c r="DT6" s="7608"/>
      <c r="DU6" s="7608"/>
      <c r="DV6" s="7608"/>
      <c r="DW6" s="7608"/>
      <c r="DX6" s="7608"/>
      <c r="DY6" s="7608"/>
      <c r="DZ6" s="7608"/>
      <c r="EA6" s="7608"/>
      <c r="EB6" s="7608"/>
      <c r="EC6" s="7608"/>
      <c r="ED6" s="7608"/>
      <c r="EE6" s="7608"/>
      <c r="EF6" s="7608"/>
      <c r="EG6" s="7608"/>
      <c r="EH6" s="7608"/>
      <c r="EI6" s="7608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7" t="s">
        <v>676</v>
      </c>
      <c r="B9" s="6587"/>
      <c r="C9" s="7286"/>
      <c r="D9" s="6452" t="s">
        <v>24</v>
      </c>
      <c r="E9" s="6452"/>
      <c r="F9" s="7290"/>
      <c r="G9" s="7460" t="s">
        <v>30</v>
      </c>
      <c r="H9" s="7471"/>
      <c r="I9" s="7471"/>
      <c r="J9" s="7471"/>
      <c r="K9" s="7471"/>
      <c r="L9" s="7471"/>
      <c r="M9" s="7471"/>
      <c r="N9" s="7471"/>
      <c r="O9" s="7471"/>
      <c r="P9" s="7471"/>
      <c r="Q9" s="7471"/>
      <c r="R9" s="7471"/>
      <c r="S9" s="7471"/>
      <c r="T9" s="7471"/>
      <c r="U9" s="7471"/>
      <c r="V9" s="7471"/>
      <c r="W9" s="7471"/>
      <c r="X9" s="7471"/>
      <c r="Y9" s="7471"/>
      <c r="Z9" s="7471"/>
      <c r="AA9" s="7471"/>
      <c r="AB9" s="7471"/>
      <c r="AC9" s="7471"/>
      <c r="AD9" s="7471"/>
      <c r="AE9" s="7471"/>
      <c r="AF9" s="7471"/>
      <c r="AG9" s="7471"/>
      <c r="AH9" s="7471"/>
      <c r="AI9" s="7471"/>
      <c r="AJ9" s="7471"/>
      <c r="AK9" s="7471"/>
      <c r="AL9" s="7471"/>
      <c r="AM9" s="7471"/>
      <c r="AN9" s="7471"/>
      <c r="AO9" s="7471"/>
      <c r="AP9" s="7473"/>
      <c r="AQ9" s="7290" t="s">
        <v>677</v>
      </c>
      <c r="AR9" s="7567" t="s">
        <v>328</v>
      </c>
      <c r="AS9" s="7567" t="s">
        <v>678</v>
      </c>
      <c r="AT9" s="7567" t="s">
        <v>679</v>
      </c>
      <c r="AU9" s="7567" t="s">
        <v>3</v>
      </c>
      <c r="AV9" s="7542" t="s">
        <v>680</v>
      </c>
      <c r="AW9" s="7567" t="s">
        <v>681</v>
      </c>
      <c r="AX9" s="7567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7"/>
      <c r="B10" s="7327"/>
      <c r="C10" s="7287"/>
      <c r="D10" s="7501"/>
      <c r="E10" s="7501"/>
      <c r="F10" s="7502"/>
      <c r="G10" s="7469" t="s">
        <v>683</v>
      </c>
      <c r="H10" s="7470"/>
      <c r="I10" s="7460" t="s">
        <v>684</v>
      </c>
      <c r="J10" s="7472"/>
      <c r="K10" s="7471" t="s">
        <v>685</v>
      </c>
      <c r="L10" s="7472"/>
      <c r="M10" s="7460" t="s">
        <v>686</v>
      </c>
      <c r="N10" s="7472"/>
      <c r="O10" s="7460" t="s">
        <v>687</v>
      </c>
      <c r="P10" s="7472"/>
      <c r="Q10" s="7460" t="s">
        <v>688</v>
      </c>
      <c r="R10" s="7472"/>
      <c r="S10" s="7460" t="s">
        <v>689</v>
      </c>
      <c r="T10" s="7472"/>
      <c r="U10" s="7460" t="s">
        <v>690</v>
      </c>
      <c r="V10" s="7472"/>
      <c r="W10" s="7460" t="s">
        <v>691</v>
      </c>
      <c r="X10" s="7472"/>
      <c r="Y10" s="7460" t="s">
        <v>555</v>
      </c>
      <c r="Z10" s="7461"/>
      <c r="AA10" s="7460" t="s">
        <v>569</v>
      </c>
      <c r="AB10" s="7461"/>
      <c r="AC10" s="7460" t="s">
        <v>692</v>
      </c>
      <c r="AD10" s="7461"/>
      <c r="AE10" s="7460" t="s">
        <v>693</v>
      </c>
      <c r="AF10" s="7461"/>
      <c r="AG10" s="7460" t="s">
        <v>694</v>
      </c>
      <c r="AH10" s="7461"/>
      <c r="AI10" s="7460" t="s">
        <v>695</v>
      </c>
      <c r="AJ10" s="7461"/>
      <c r="AK10" s="7460" t="s">
        <v>557</v>
      </c>
      <c r="AL10" s="7461"/>
      <c r="AM10" s="7460" t="s">
        <v>696</v>
      </c>
      <c r="AN10" s="7461"/>
      <c r="AO10" s="7460" t="s">
        <v>57</v>
      </c>
      <c r="AP10" s="7547"/>
      <c r="AQ10" s="7299"/>
      <c r="AR10" s="7322"/>
      <c r="AS10" s="7322"/>
      <c r="AT10" s="7322"/>
      <c r="AU10" s="7322"/>
      <c r="AV10" s="7609"/>
      <c r="AW10" s="7322"/>
      <c r="AX10" s="732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2"/>
      <c r="B11" s="7432"/>
      <c r="C11" s="7433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2"/>
      <c r="AR11" s="7399"/>
      <c r="AS11" s="7399"/>
      <c r="AT11" s="7399"/>
      <c r="AU11" s="7399"/>
      <c r="AV11" s="7439"/>
      <c r="AW11" s="7399"/>
      <c r="AX11" s="73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7" t="s">
        <v>697</v>
      </c>
      <c r="B12" s="7598"/>
      <c r="C12" s="7599"/>
      <c r="D12" s="4812">
        <f>SUM(E12+F12)</f>
        <v>63</v>
      </c>
      <c r="E12" s="4809">
        <f>SUM(G12+I12+K12+M12+O12+Q12+S12+U12+W12+Y12+AA12+AC12+AE12+AG12+AI12+AK12+AM12+AO12)</f>
        <v>33</v>
      </c>
      <c r="F12" s="788">
        <f t="shared" ref="E12:F15" si="0">SUM(H12+J12+L12+N12+P12+R12+T12+V12+X12+Z12+AB12+AD12+AF12+AH12+AJ12+AL12+AN12+AP12)</f>
        <v>30</v>
      </c>
      <c r="G12" s="589">
        <v>0</v>
      </c>
      <c r="H12" s="105">
        <v>0</v>
      </c>
      <c r="I12" s="484">
        <v>0</v>
      </c>
      <c r="J12" s="105">
        <v>0</v>
      </c>
      <c r="K12" s="484">
        <v>0</v>
      </c>
      <c r="L12" s="105">
        <v>0</v>
      </c>
      <c r="M12" s="589">
        <v>2</v>
      </c>
      <c r="N12" s="105">
        <v>0</v>
      </c>
      <c r="O12" s="589">
        <v>1</v>
      </c>
      <c r="P12" s="105">
        <v>0</v>
      </c>
      <c r="Q12" s="589">
        <v>2</v>
      </c>
      <c r="R12" s="590">
        <v>2</v>
      </c>
      <c r="S12" s="589">
        <v>1</v>
      </c>
      <c r="T12" s="590">
        <v>2</v>
      </c>
      <c r="U12" s="589">
        <v>4</v>
      </c>
      <c r="V12" s="590">
        <v>2</v>
      </c>
      <c r="W12" s="589">
        <v>1</v>
      </c>
      <c r="X12" s="590">
        <v>4</v>
      </c>
      <c r="Y12" s="589">
        <v>3</v>
      </c>
      <c r="Z12" s="590">
        <v>3</v>
      </c>
      <c r="AA12" s="589">
        <v>3</v>
      </c>
      <c r="AB12" s="590">
        <v>1</v>
      </c>
      <c r="AC12" s="589">
        <v>1</v>
      </c>
      <c r="AD12" s="590">
        <v>0</v>
      </c>
      <c r="AE12" s="589">
        <v>0</v>
      </c>
      <c r="AF12" s="590">
        <v>4</v>
      </c>
      <c r="AG12" s="589">
        <v>3</v>
      </c>
      <c r="AH12" s="590">
        <v>0</v>
      </c>
      <c r="AI12" s="589">
        <v>1</v>
      </c>
      <c r="AJ12" s="590">
        <v>1</v>
      </c>
      <c r="AK12" s="589">
        <v>0</v>
      </c>
      <c r="AL12" s="590">
        <v>1</v>
      </c>
      <c r="AM12" s="589">
        <v>8</v>
      </c>
      <c r="AN12" s="590">
        <v>5</v>
      </c>
      <c r="AO12" s="589">
        <v>3</v>
      </c>
      <c r="AP12" s="776">
        <v>5</v>
      </c>
      <c r="AQ12" s="105">
        <v>0</v>
      </c>
      <c r="AR12" s="105">
        <v>2</v>
      </c>
      <c r="AS12" s="789">
        <v>1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0" t="s">
        <v>698</v>
      </c>
      <c r="B13" s="7601"/>
      <c r="C13" s="7602"/>
      <c r="D13" s="1131">
        <f>SUM(E13+F13)</f>
        <v>54</v>
      </c>
      <c r="E13" s="4294">
        <f t="shared" si="0"/>
        <v>23</v>
      </c>
      <c r="F13" s="791">
        <f>SUM(H13+J13+L13+N13+P13+R13+T13+V13+X13+Z13+AB13+AD13+AF13+AH13+AJ13+AL13+AN13+AP13)</f>
        <v>31</v>
      </c>
      <c r="G13" s="620">
        <v>1</v>
      </c>
      <c r="H13" s="83">
        <v>2</v>
      </c>
      <c r="I13" s="620">
        <v>0</v>
      </c>
      <c r="J13" s="83">
        <v>2</v>
      </c>
      <c r="K13" s="620">
        <v>2</v>
      </c>
      <c r="L13" s="83">
        <v>2</v>
      </c>
      <c r="M13" s="620">
        <v>2</v>
      </c>
      <c r="N13" s="83">
        <v>2</v>
      </c>
      <c r="O13" s="620">
        <v>3</v>
      </c>
      <c r="P13" s="83">
        <v>2</v>
      </c>
      <c r="Q13" s="620">
        <v>1</v>
      </c>
      <c r="R13" s="630">
        <v>1</v>
      </c>
      <c r="S13" s="620">
        <v>3</v>
      </c>
      <c r="T13" s="630">
        <v>2</v>
      </c>
      <c r="U13" s="620">
        <v>1</v>
      </c>
      <c r="V13" s="630">
        <v>3</v>
      </c>
      <c r="W13" s="620">
        <v>3</v>
      </c>
      <c r="X13" s="630">
        <v>3</v>
      </c>
      <c r="Y13" s="620">
        <v>4</v>
      </c>
      <c r="Z13" s="630">
        <v>9</v>
      </c>
      <c r="AA13" s="620">
        <v>3</v>
      </c>
      <c r="AB13" s="630">
        <v>3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1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0" t="s">
        <v>699</v>
      </c>
      <c r="B14" s="7601"/>
      <c r="C14" s="7602"/>
      <c r="D14" s="1131">
        <f>SUM(E14+F14)</f>
        <v>0</v>
      </c>
      <c r="E14" s="4294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3" t="s">
        <v>700</v>
      </c>
      <c r="B15" s="7604"/>
      <c r="C15" s="7605"/>
      <c r="D15" s="3286">
        <f>SUM(E15+F15)</f>
        <v>29</v>
      </c>
      <c r="E15" s="586">
        <f>SUM(G15+I15+K15+M15+O15+Q15+S15+U15+W15+Y15+AA15+AC15+AE15+AG15+AI15+AK15+AM15+AO15)</f>
        <v>14</v>
      </c>
      <c r="F15" s="380">
        <f t="shared" si="0"/>
        <v>15</v>
      </c>
      <c r="G15" s="114">
        <v>3</v>
      </c>
      <c r="H15" s="117">
        <v>0</v>
      </c>
      <c r="I15" s="114">
        <v>1</v>
      </c>
      <c r="J15" s="117">
        <v>1</v>
      </c>
      <c r="K15" s="114">
        <v>0</v>
      </c>
      <c r="L15" s="117">
        <v>0</v>
      </c>
      <c r="M15" s="114">
        <v>0</v>
      </c>
      <c r="N15" s="116">
        <v>1</v>
      </c>
      <c r="O15" s="114">
        <v>1</v>
      </c>
      <c r="P15" s="116">
        <v>1</v>
      </c>
      <c r="Q15" s="114">
        <v>1</v>
      </c>
      <c r="R15" s="116">
        <v>0</v>
      </c>
      <c r="S15" s="114">
        <v>0</v>
      </c>
      <c r="T15" s="116">
        <v>1</v>
      </c>
      <c r="U15" s="114">
        <v>0</v>
      </c>
      <c r="V15" s="116">
        <v>0</v>
      </c>
      <c r="W15" s="114">
        <v>2</v>
      </c>
      <c r="X15" s="116">
        <v>1</v>
      </c>
      <c r="Y15" s="114">
        <v>2</v>
      </c>
      <c r="Z15" s="116">
        <v>4</v>
      </c>
      <c r="AA15" s="114">
        <v>1</v>
      </c>
      <c r="AB15" s="116">
        <v>3</v>
      </c>
      <c r="AC15" s="114">
        <v>0</v>
      </c>
      <c r="AD15" s="116">
        <v>0</v>
      </c>
      <c r="AE15" s="114">
        <v>0</v>
      </c>
      <c r="AF15" s="116">
        <v>2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2</v>
      </c>
      <c r="AN15" s="116">
        <v>0</v>
      </c>
      <c r="AO15" s="114">
        <v>1</v>
      </c>
      <c r="AP15" s="162">
        <v>1</v>
      </c>
      <c r="AQ15" s="117">
        <v>1</v>
      </c>
      <c r="AR15" s="117">
        <v>2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4" t="s">
        <v>702</v>
      </c>
      <c r="B17" s="6587"/>
      <c r="C17" s="7286"/>
      <c r="D17" s="7460" t="s">
        <v>47</v>
      </c>
      <c r="E17" s="7471"/>
      <c r="F17" s="7472"/>
      <c r="G17" s="7606" t="s">
        <v>683</v>
      </c>
      <c r="H17" s="7607"/>
      <c r="I17" s="7472" t="s">
        <v>684</v>
      </c>
      <c r="J17" s="7554"/>
      <c r="K17" s="7460" t="s">
        <v>685</v>
      </c>
      <c r="L17" s="7472"/>
      <c r="M17" s="7472" t="s">
        <v>686</v>
      </c>
      <c r="N17" s="7554"/>
      <c r="O17" s="7460" t="s">
        <v>687</v>
      </c>
      <c r="P17" s="7472"/>
      <c r="Q17" s="7460" t="s">
        <v>688</v>
      </c>
      <c r="R17" s="7472"/>
      <c r="S17" s="7460" t="s">
        <v>689</v>
      </c>
      <c r="T17" s="7472"/>
      <c r="U17" s="7460" t="s">
        <v>690</v>
      </c>
      <c r="V17" s="7472"/>
      <c r="W17" s="7471" t="s">
        <v>691</v>
      </c>
      <c r="X17" s="7471"/>
      <c r="Y17" s="7460" t="s">
        <v>555</v>
      </c>
      <c r="Z17" s="7461"/>
      <c r="AA17" s="7471" t="s">
        <v>569</v>
      </c>
      <c r="AB17" s="7571"/>
      <c r="AC17" s="7471" t="s">
        <v>692</v>
      </c>
      <c r="AD17" s="7571"/>
      <c r="AE17" s="7471" t="s">
        <v>693</v>
      </c>
      <c r="AF17" s="7571"/>
      <c r="AG17" s="7471" t="s">
        <v>694</v>
      </c>
      <c r="AH17" s="7571"/>
      <c r="AI17" s="7471" t="s">
        <v>695</v>
      </c>
      <c r="AJ17" s="7571"/>
      <c r="AK17" s="7471" t="s">
        <v>557</v>
      </c>
      <c r="AL17" s="7571"/>
      <c r="AM17" s="7471" t="s">
        <v>696</v>
      </c>
      <c r="AN17" s="7461"/>
      <c r="AO17" s="7471" t="s">
        <v>57</v>
      </c>
      <c r="AP17" s="7547"/>
      <c r="AQ17" s="7290" t="s">
        <v>677</v>
      </c>
      <c r="AR17" s="7290" t="s">
        <v>328</v>
      </c>
      <c r="AS17" s="7567" t="s">
        <v>678</v>
      </c>
      <c r="AT17" s="7567" t="s">
        <v>703</v>
      </c>
      <c r="AU17" s="7290" t="s">
        <v>679</v>
      </c>
      <c r="AV17" s="7593" t="s">
        <v>3</v>
      </c>
      <c r="AW17" s="7593" t="s">
        <v>681</v>
      </c>
      <c r="AX17" s="7593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1"/>
      <c r="B18" s="7432"/>
      <c r="C18" s="7433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299"/>
      <c r="AR18" s="7596"/>
      <c r="AS18" s="7399"/>
      <c r="AT18" s="7399"/>
      <c r="AU18" s="7502"/>
      <c r="AV18" s="7594"/>
      <c r="AW18" s="7594"/>
      <c r="AX18" s="7594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4" t="s">
        <v>704</v>
      </c>
      <c r="B19" s="7485"/>
      <c r="C19" s="7595"/>
      <c r="D19" s="4812">
        <f>SUM(E19+F19)</f>
        <v>56</v>
      </c>
      <c r="E19" s="4809">
        <f>SUM(G19+I19+K19+M19+O19+Q19+S19+U19+W19+Y19+AA19+AC19+AE19+AG19+AI19+AK19+AM19+AO19)</f>
        <v>23</v>
      </c>
      <c r="F19" s="788">
        <f>SUM(H19+J19+L19+N19+P19+R19+T19+V19+X19+Z19+AB19+AD19+AF19+AH19+AJ19+AL19+AN19+AP19)</f>
        <v>33</v>
      </c>
      <c r="G19" s="484">
        <v>1</v>
      </c>
      <c r="H19" s="185">
        <v>2</v>
      </c>
      <c r="I19" s="484">
        <v>0</v>
      </c>
      <c r="J19" s="501">
        <v>2</v>
      </c>
      <c r="K19" s="484">
        <v>2</v>
      </c>
      <c r="L19" s="185">
        <v>2</v>
      </c>
      <c r="M19" s="484">
        <v>2</v>
      </c>
      <c r="N19" s="501">
        <v>2</v>
      </c>
      <c r="O19" s="484">
        <v>3</v>
      </c>
      <c r="P19" s="185">
        <v>2</v>
      </c>
      <c r="Q19" s="484">
        <v>1</v>
      </c>
      <c r="R19" s="185">
        <v>1</v>
      </c>
      <c r="S19" s="484">
        <v>3</v>
      </c>
      <c r="T19" s="185">
        <v>2</v>
      </c>
      <c r="U19" s="484">
        <v>1</v>
      </c>
      <c r="V19" s="185">
        <v>3</v>
      </c>
      <c r="W19" s="485">
        <v>3</v>
      </c>
      <c r="X19" s="580">
        <v>3</v>
      </c>
      <c r="Y19" s="484">
        <v>4</v>
      </c>
      <c r="Z19" s="185">
        <v>9</v>
      </c>
      <c r="AA19" s="485">
        <v>3</v>
      </c>
      <c r="AB19" s="580">
        <v>3</v>
      </c>
      <c r="AC19" s="484">
        <v>0</v>
      </c>
      <c r="AD19" s="185">
        <v>0</v>
      </c>
      <c r="AE19" s="485">
        <v>0</v>
      </c>
      <c r="AF19" s="580">
        <v>0</v>
      </c>
      <c r="AG19" s="484">
        <v>0</v>
      </c>
      <c r="AH19" s="185">
        <v>1</v>
      </c>
      <c r="AI19" s="485">
        <v>0</v>
      </c>
      <c r="AJ19" s="580">
        <v>0</v>
      </c>
      <c r="AK19" s="484">
        <v>0</v>
      </c>
      <c r="AL19" s="185">
        <v>1</v>
      </c>
      <c r="AM19" s="485">
        <v>0</v>
      </c>
      <c r="AN19" s="185">
        <v>0</v>
      </c>
      <c r="AO19" s="485">
        <v>0</v>
      </c>
      <c r="AP19" s="321">
        <v>0</v>
      </c>
      <c r="AQ19" s="501">
        <v>1</v>
      </c>
      <c r="AR19" s="501">
        <v>1</v>
      </c>
      <c r="AS19" s="500">
        <v>1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88" t="s">
        <v>705</v>
      </c>
      <c r="B20" s="7489"/>
      <c r="C20" s="7490"/>
      <c r="D20" s="1131">
        <f t="shared" ref="D20:D35" si="27">SUM(E20+F20)</f>
        <v>15</v>
      </c>
      <c r="E20" s="4294">
        <f>SUM(U20+W20+Y20+AA20+AC20+AE20+AG20+AI20+AK20+AM20+AO20)</f>
        <v>6</v>
      </c>
      <c r="F20" s="791">
        <f>SUM(V20+X20+Z20+AB20+AD20+AF20+AH20+AJ20+AL20+AN20+AP20)</f>
        <v>9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0</v>
      </c>
      <c r="Y20" s="620">
        <v>2</v>
      </c>
      <c r="Z20" s="630">
        <v>4</v>
      </c>
      <c r="AA20" s="627">
        <v>3</v>
      </c>
      <c r="AB20" s="796">
        <v>3</v>
      </c>
      <c r="AC20" s="620">
        <v>0</v>
      </c>
      <c r="AD20" s="630">
        <v>0</v>
      </c>
      <c r="AE20" s="627">
        <v>0</v>
      </c>
      <c r="AF20" s="796">
        <v>0</v>
      </c>
      <c r="AG20" s="620">
        <v>0</v>
      </c>
      <c r="AH20" s="630">
        <v>1</v>
      </c>
      <c r="AI20" s="627">
        <v>0</v>
      </c>
      <c r="AJ20" s="796">
        <v>0</v>
      </c>
      <c r="AK20" s="620">
        <v>0</v>
      </c>
      <c r="AL20" s="630">
        <v>1</v>
      </c>
      <c r="AM20" s="627">
        <v>1</v>
      </c>
      <c r="AN20" s="630">
        <v>0</v>
      </c>
      <c r="AO20" s="627">
        <v>0</v>
      </c>
      <c r="AP20" s="628">
        <v>0</v>
      </c>
      <c r="AQ20" s="83">
        <v>1</v>
      </c>
      <c r="AR20" s="83">
        <v>1</v>
      </c>
      <c r="AS20" s="648">
        <v>1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7" t="s">
        <v>706</v>
      </c>
      <c r="B21" s="7422"/>
      <c r="C21" s="7354"/>
      <c r="D21" s="1131">
        <f t="shared" si="27"/>
        <v>118</v>
      </c>
      <c r="E21" s="4294">
        <f t="shared" ref="E21:F31" si="38">SUM(G21+I21+K21+M21+O21+Q21+S21+U21+W21+Y21+AA21+AC21+AE21+AG21+AI21+AK21+AM21+AO21)</f>
        <v>56</v>
      </c>
      <c r="F21" s="791">
        <f t="shared" si="38"/>
        <v>62</v>
      </c>
      <c r="G21" s="620">
        <v>1</v>
      </c>
      <c r="H21" s="630">
        <v>2</v>
      </c>
      <c r="I21" s="620">
        <v>0</v>
      </c>
      <c r="J21" s="83">
        <v>2</v>
      </c>
      <c r="K21" s="620">
        <v>2</v>
      </c>
      <c r="L21" s="630">
        <v>2</v>
      </c>
      <c r="M21" s="620">
        <v>4</v>
      </c>
      <c r="N21" s="83">
        <v>2</v>
      </c>
      <c r="O21" s="620">
        <v>4</v>
      </c>
      <c r="P21" s="630">
        <v>2</v>
      </c>
      <c r="Q21" s="620">
        <v>3</v>
      </c>
      <c r="R21" s="630">
        <v>3</v>
      </c>
      <c r="S21" s="620">
        <v>4</v>
      </c>
      <c r="T21" s="630">
        <v>4</v>
      </c>
      <c r="U21" s="620">
        <v>5</v>
      </c>
      <c r="V21" s="630">
        <v>5</v>
      </c>
      <c r="W21" s="627">
        <v>4</v>
      </c>
      <c r="X21" s="796">
        <v>7</v>
      </c>
      <c r="Y21" s="620">
        <v>7</v>
      </c>
      <c r="Z21" s="630">
        <v>12</v>
      </c>
      <c r="AA21" s="627">
        <v>6</v>
      </c>
      <c r="AB21" s="796">
        <v>4</v>
      </c>
      <c r="AC21" s="620">
        <v>1</v>
      </c>
      <c r="AD21" s="630">
        <v>0</v>
      </c>
      <c r="AE21" s="627">
        <v>0</v>
      </c>
      <c r="AF21" s="796">
        <v>4</v>
      </c>
      <c r="AG21" s="620">
        <v>3</v>
      </c>
      <c r="AH21" s="630">
        <v>1</v>
      </c>
      <c r="AI21" s="627">
        <v>1</v>
      </c>
      <c r="AJ21" s="796">
        <v>1</v>
      </c>
      <c r="AK21" s="620">
        <v>0</v>
      </c>
      <c r="AL21" s="630">
        <v>1</v>
      </c>
      <c r="AM21" s="627">
        <v>8</v>
      </c>
      <c r="AN21" s="630">
        <v>5</v>
      </c>
      <c r="AO21" s="627">
        <v>3</v>
      </c>
      <c r="AP21" s="628">
        <v>5</v>
      </c>
      <c r="AQ21" s="83">
        <v>1</v>
      </c>
      <c r="AR21" s="83">
        <v>3</v>
      </c>
      <c r="AS21" s="648">
        <v>1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7" t="s">
        <v>707</v>
      </c>
      <c r="B22" s="7422"/>
      <c r="C22" s="7354"/>
      <c r="D22" s="1131">
        <f t="shared" si="27"/>
        <v>16</v>
      </c>
      <c r="E22" s="4294">
        <f t="shared" si="38"/>
        <v>9</v>
      </c>
      <c r="F22" s="791">
        <f t="shared" si="38"/>
        <v>7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0</v>
      </c>
      <c r="T22" s="630">
        <v>0</v>
      </c>
      <c r="U22" s="620">
        <v>0</v>
      </c>
      <c r="V22" s="630">
        <v>0</v>
      </c>
      <c r="W22" s="627">
        <v>0</v>
      </c>
      <c r="X22" s="796">
        <v>0</v>
      </c>
      <c r="Y22" s="620">
        <v>5</v>
      </c>
      <c r="Z22" s="630">
        <v>3</v>
      </c>
      <c r="AA22" s="627">
        <v>4</v>
      </c>
      <c r="AB22" s="796">
        <v>3</v>
      </c>
      <c r="AC22" s="620">
        <v>0</v>
      </c>
      <c r="AD22" s="630">
        <v>0</v>
      </c>
      <c r="AE22" s="627">
        <v>0</v>
      </c>
      <c r="AF22" s="796">
        <v>1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1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7" t="s">
        <v>708</v>
      </c>
      <c r="B23" s="7422"/>
      <c r="C23" s="7354"/>
      <c r="D23" s="1131">
        <f t="shared" si="27"/>
        <v>0</v>
      </c>
      <c r="E23" s="4294">
        <f t="shared" si="38"/>
        <v>0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0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7" t="s">
        <v>709</v>
      </c>
      <c r="B24" s="7422"/>
      <c r="C24" s="7354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7" t="s">
        <v>710</v>
      </c>
      <c r="B25" s="7422"/>
      <c r="C25" s="7354"/>
      <c r="D25" s="1131">
        <f t="shared" si="27"/>
        <v>36</v>
      </c>
      <c r="E25" s="4294">
        <f t="shared" si="38"/>
        <v>15</v>
      </c>
      <c r="F25" s="791">
        <f t="shared" si="38"/>
        <v>21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1</v>
      </c>
      <c r="Q25" s="620">
        <v>0</v>
      </c>
      <c r="R25" s="630">
        <v>1</v>
      </c>
      <c r="S25" s="620">
        <v>2</v>
      </c>
      <c r="T25" s="630">
        <v>0</v>
      </c>
      <c r="U25" s="620">
        <v>2</v>
      </c>
      <c r="V25" s="630">
        <v>0</v>
      </c>
      <c r="W25" s="627">
        <v>0</v>
      </c>
      <c r="X25" s="796">
        <v>2</v>
      </c>
      <c r="Y25" s="620">
        <v>2</v>
      </c>
      <c r="Z25" s="630">
        <v>5</v>
      </c>
      <c r="AA25" s="627">
        <v>2</v>
      </c>
      <c r="AB25" s="796">
        <v>1</v>
      </c>
      <c r="AC25" s="620">
        <v>0</v>
      </c>
      <c r="AD25" s="630">
        <v>0</v>
      </c>
      <c r="AE25" s="627">
        <v>0</v>
      </c>
      <c r="AF25" s="796">
        <v>4</v>
      </c>
      <c r="AG25" s="620">
        <v>1</v>
      </c>
      <c r="AH25" s="630">
        <v>0</v>
      </c>
      <c r="AI25" s="627">
        <v>0</v>
      </c>
      <c r="AJ25" s="796">
        <v>0</v>
      </c>
      <c r="AK25" s="620">
        <v>0</v>
      </c>
      <c r="AL25" s="630">
        <v>0</v>
      </c>
      <c r="AM25" s="627">
        <v>4</v>
      </c>
      <c r="AN25" s="630">
        <v>5</v>
      </c>
      <c r="AO25" s="627">
        <v>2</v>
      </c>
      <c r="AP25" s="628">
        <v>2</v>
      </c>
      <c r="AQ25" s="83">
        <v>1</v>
      </c>
      <c r="AR25" s="83">
        <v>2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7" t="s">
        <v>711</v>
      </c>
      <c r="B26" s="7422"/>
      <c r="C26" s="7354"/>
      <c r="D26" s="4883">
        <f t="shared" si="27"/>
        <v>5</v>
      </c>
      <c r="E26" s="4294">
        <f t="shared" si="38"/>
        <v>4</v>
      </c>
      <c r="F26" s="791">
        <f t="shared" si="38"/>
        <v>1</v>
      </c>
      <c r="G26" s="620">
        <v>0</v>
      </c>
      <c r="H26" s="630">
        <v>0</v>
      </c>
      <c r="I26" s="620">
        <v>0</v>
      </c>
      <c r="J26" s="83">
        <v>0</v>
      </c>
      <c r="K26" s="620">
        <v>0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1</v>
      </c>
      <c r="Y26" s="620">
        <v>0</v>
      </c>
      <c r="Z26" s="630">
        <v>0</v>
      </c>
      <c r="AA26" s="627">
        <v>0</v>
      </c>
      <c r="AB26" s="796">
        <v>0</v>
      </c>
      <c r="AC26" s="620">
        <v>1</v>
      </c>
      <c r="AD26" s="630">
        <v>0</v>
      </c>
      <c r="AE26" s="627">
        <v>0</v>
      </c>
      <c r="AF26" s="796">
        <v>0</v>
      </c>
      <c r="AG26" s="620">
        <v>1</v>
      </c>
      <c r="AH26" s="630">
        <v>0</v>
      </c>
      <c r="AI26" s="627">
        <v>0</v>
      </c>
      <c r="AJ26" s="796">
        <v>0</v>
      </c>
      <c r="AK26" s="620">
        <v>0</v>
      </c>
      <c r="AL26" s="630">
        <v>0</v>
      </c>
      <c r="AM26" s="627">
        <v>2</v>
      </c>
      <c r="AN26" s="630">
        <v>0</v>
      </c>
      <c r="AO26" s="627">
        <v>0</v>
      </c>
      <c r="AP26" s="628">
        <v>0</v>
      </c>
      <c r="AQ26" s="83">
        <v>0</v>
      </c>
      <c r="AR26" s="83">
        <v>0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7" t="s">
        <v>712</v>
      </c>
      <c r="B27" s="7422"/>
      <c r="C27" s="7354"/>
      <c r="D27" s="4883">
        <f t="shared" si="27"/>
        <v>4</v>
      </c>
      <c r="E27" s="4294">
        <f t="shared" si="38"/>
        <v>3</v>
      </c>
      <c r="F27" s="791">
        <f t="shared" si="38"/>
        <v>1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1</v>
      </c>
      <c r="X27" s="796">
        <v>0</v>
      </c>
      <c r="Y27" s="620">
        <v>1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1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1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7" t="s">
        <v>713</v>
      </c>
      <c r="B28" s="7422"/>
      <c r="C28" s="7354"/>
      <c r="D28" s="1131">
        <f>SUM(E28+F28)</f>
        <v>4</v>
      </c>
      <c r="E28" s="4294">
        <f t="shared" si="38"/>
        <v>3</v>
      </c>
      <c r="F28" s="791">
        <f t="shared" si="38"/>
        <v>1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1</v>
      </c>
      <c r="X28" s="796">
        <v>0</v>
      </c>
      <c r="Y28" s="620">
        <v>1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1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1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7" t="s">
        <v>714</v>
      </c>
      <c r="B29" s="7422"/>
      <c r="C29" s="7354"/>
      <c r="D29" s="1131">
        <f t="shared" si="27"/>
        <v>26</v>
      </c>
      <c r="E29" s="4294">
        <f t="shared" si="38"/>
        <v>13</v>
      </c>
      <c r="F29" s="791">
        <f t="shared" si="38"/>
        <v>13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0</v>
      </c>
      <c r="S29" s="620">
        <v>3</v>
      </c>
      <c r="T29" s="630">
        <v>1</v>
      </c>
      <c r="U29" s="620">
        <v>2</v>
      </c>
      <c r="V29" s="630">
        <v>0</v>
      </c>
      <c r="W29" s="627">
        <v>0</v>
      </c>
      <c r="X29" s="796">
        <v>1</v>
      </c>
      <c r="Y29" s="620">
        <v>1</v>
      </c>
      <c r="Z29" s="630">
        <v>4</v>
      </c>
      <c r="AA29" s="627">
        <v>2</v>
      </c>
      <c r="AB29" s="796">
        <v>0</v>
      </c>
      <c r="AC29" s="620">
        <v>0</v>
      </c>
      <c r="AD29" s="630">
        <v>0</v>
      </c>
      <c r="AE29" s="627">
        <v>0</v>
      </c>
      <c r="AF29" s="796">
        <v>3</v>
      </c>
      <c r="AG29" s="620">
        <v>0</v>
      </c>
      <c r="AH29" s="630">
        <v>0</v>
      </c>
      <c r="AI29" s="627">
        <v>0</v>
      </c>
      <c r="AJ29" s="796">
        <v>0</v>
      </c>
      <c r="AK29" s="620">
        <v>0</v>
      </c>
      <c r="AL29" s="630">
        <v>0</v>
      </c>
      <c r="AM29" s="627">
        <v>4</v>
      </c>
      <c r="AN29" s="630">
        <v>2</v>
      </c>
      <c r="AO29" s="627">
        <v>1</v>
      </c>
      <c r="AP29" s="628">
        <v>2</v>
      </c>
      <c r="AQ29" s="83">
        <v>1</v>
      </c>
      <c r="AR29" s="83">
        <v>0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7" t="s">
        <v>715</v>
      </c>
      <c r="B30" s="7422"/>
      <c r="C30" s="7354"/>
      <c r="D30" s="1131">
        <f t="shared" si="27"/>
        <v>0</v>
      </c>
      <c r="E30" s="4294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7" t="s">
        <v>716</v>
      </c>
      <c r="B31" s="7422"/>
      <c r="C31" s="7354"/>
      <c r="D31" s="1131">
        <f t="shared" si="27"/>
        <v>32</v>
      </c>
      <c r="E31" s="4294">
        <f t="shared" si="38"/>
        <v>16</v>
      </c>
      <c r="F31" s="791">
        <f t="shared" si="38"/>
        <v>16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1</v>
      </c>
      <c r="N31" s="83">
        <v>0</v>
      </c>
      <c r="O31" s="620">
        <v>2</v>
      </c>
      <c r="P31" s="630">
        <v>3</v>
      </c>
      <c r="Q31" s="620">
        <v>3</v>
      </c>
      <c r="R31" s="630">
        <v>3</v>
      </c>
      <c r="S31" s="620">
        <v>1</v>
      </c>
      <c r="T31" s="630">
        <v>1</v>
      </c>
      <c r="U31" s="620">
        <v>3</v>
      </c>
      <c r="V31" s="630">
        <v>2</v>
      </c>
      <c r="W31" s="627">
        <v>2</v>
      </c>
      <c r="X31" s="796">
        <v>3</v>
      </c>
      <c r="Y31" s="620">
        <v>1</v>
      </c>
      <c r="Z31" s="630">
        <v>0</v>
      </c>
      <c r="AA31" s="627">
        <v>0</v>
      </c>
      <c r="AB31" s="796">
        <v>0</v>
      </c>
      <c r="AC31" s="620">
        <v>0</v>
      </c>
      <c r="AD31" s="630">
        <v>0</v>
      </c>
      <c r="AE31" s="627">
        <v>0</v>
      </c>
      <c r="AF31" s="796">
        <v>1</v>
      </c>
      <c r="AG31" s="620">
        <v>2</v>
      </c>
      <c r="AH31" s="630">
        <v>0</v>
      </c>
      <c r="AI31" s="627">
        <v>0</v>
      </c>
      <c r="AJ31" s="796">
        <v>1</v>
      </c>
      <c r="AK31" s="620">
        <v>0</v>
      </c>
      <c r="AL31" s="630">
        <v>0</v>
      </c>
      <c r="AM31" s="627">
        <v>1</v>
      </c>
      <c r="AN31" s="630">
        <v>1</v>
      </c>
      <c r="AO31" s="627">
        <v>0</v>
      </c>
      <c r="AP31" s="628">
        <v>1</v>
      </c>
      <c r="AQ31" s="83">
        <v>0</v>
      </c>
      <c r="AR31" s="83">
        <v>1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7" t="s">
        <v>717</v>
      </c>
      <c r="B32" s="7422"/>
      <c r="C32" s="7354"/>
      <c r="D32" s="1131">
        <f>SUM(E32+F32)</f>
        <v>1</v>
      </c>
      <c r="E32" s="4294">
        <f>SUM(U32+W32+Y32+AA32+AC32+AE32+AG32+AI32+AK32+AM32+AO32)</f>
        <v>0</v>
      </c>
      <c r="F32" s="791">
        <f>SUM(V32+X32+Z32+AB32+AD32+AF32+AH32+AJ32+AL32+AN32+AP32)</f>
        <v>1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0</v>
      </c>
      <c r="Z32" s="630">
        <v>0</v>
      </c>
      <c r="AA32" s="627">
        <v>0</v>
      </c>
      <c r="AB32" s="796">
        <v>0</v>
      </c>
      <c r="AC32" s="620">
        <v>0</v>
      </c>
      <c r="AD32" s="630">
        <v>0</v>
      </c>
      <c r="AE32" s="627">
        <v>0</v>
      </c>
      <c r="AF32" s="796">
        <v>1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0</v>
      </c>
      <c r="AN32" s="630">
        <v>0</v>
      </c>
      <c r="AO32" s="627">
        <v>0</v>
      </c>
      <c r="AP32" s="628">
        <v>0</v>
      </c>
      <c r="AQ32" s="83">
        <v>0</v>
      </c>
      <c r="AR32" s="83">
        <v>1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7" t="s">
        <v>718</v>
      </c>
      <c r="B33" s="7422"/>
      <c r="C33" s="7354"/>
      <c r="D33" s="1131">
        <f>SUM(E33+F33)</f>
        <v>0</v>
      </c>
      <c r="E33" s="4294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7" t="s">
        <v>719</v>
      </c>
      <c r="B34" s="7422"/>
      <c r="C34" s="7354"/>
      <c r="D34" s="1131">
        <f t="shared" si="27"/>
        <v>1</v>
      </c>
      <c r="E34" s="4294">
        <f t="shared" si="39"/>
        <v>0</v>
      </c>
      <c r="F34" s="791">
        <f t="shared" si="39"/>
        <v>1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0</v>
      </c>
      <c r="T34" s="630">
        <v>0</v>
      </c>
      <c r="U34" s="620">
        <v>0</v>
      </c>
      <c r="V34" s="630">
        <v>0</v>
      </c>
      <c r="W34" s="627">
        <v>0</v>
      </c>
      <c r="X34" s="796">
        <v>0</v>
      </c>
      <c r="Y34" s="620">
        <v>0</v>
      </c>
      <c r="Z34" s="630">
        <v>0</v>
      </c>
      <c r="AA34" s="627">
        <v>0</v>
      </c>
      <c r="AB34" s="796">
        <v>0</v>
      </c>
      <c r="AC34" s="620">
        <v>0</v>
      </c>
      <c r="AD34" s="630">
        <v>0</v>
      </c>
      <c r="AE34" s="627">
        <v>0</v>
      </c>
      <c r="AF34" s="796">
        <v>0</v>
      </c>
      <c r="AG34" s="620">
        <v>0</v>
      </c>
      <c r="AH34" s="630">
        <v>0</v>
      </c>
      <c r="AI34" s="627">
        <v>0</v>
      </c>
      <c r="AJ34" s="796">
        <v>0</v>
      </c>
      <c r="AK34" s="620">
        <v>0</v>
      </c>
      <c r="AL34" s="630">
        <v>0</v>
      </c>
      <c r="AM34" s="627">
        <v>0</v>
      </c>
      <c r="AN34" s="630">
        <v>0</v>
      </c>
      <c r="AO34" s="627">
        <v>0</v>
      </c>
      <c r="AP34" s="628">
        <v>1</v>
      </c>
      <c r="AQ34" s="83">
        <v>0</v>
      </c>
      <c r="AR34" s="83">
        <v>0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4" t="s">
        <v>720</v>
      </c>
      <c r="B35" s="7517"/>
      <c r="C35" s="7535"/>
      <c r="D35" s="3286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4" t="s">
        <v>568</v>
      </c>
      <c r="B36" s="7554"/>
      <c r="C36" s="7554"/>
      <c r="D36" s="4884">
        <f t="shared" ref="D36:AV36" si="40">SUM(D19:D35)</f>
        <v>314</v>
      </c>
      <c r="E36" s="4874">
        <f t="shared" si="40"/>
        <v>148</v>
      </c>
      <c r="F36" s="577">
        <f t="shared" si="40"/>
        <v>166</v>
      </c>
      <c r="G36" s="576">
        <f t="shared" si="40"/>
        <v>2</v>
      </c>
      <c r="H36" s="577">
        <f t="shared" si="40"/>
        <v>4</v>
      </c>
      <c r="I36" s="576">
        <f t="shared" si="40"/>
        <v>0</v>
      </c>
      <c r="J36" s="577">
        <f t="shared" si="40"/>
        <v>4</v>
      </c>
      <c r="K36" s="576">
        <f t="shared" si="40"/>
        <v>4</v>
      </c>
      <c r="L36" s="577">
        <f t="shared" si="40"/>
        <v>4</v>
      </c>
      <c r="M36" s="576">
        <f t="shared" si="40"/>
        <v>7</v>
      </c>
      <c r="N36" s="577">
        <f t="shared" si="40"/>
        <v>4</v>
      </c>
      <c r="O36" s="576">
        <f t="shared" si="40"/>
        <v>9</v>
      </c>
      <c r="P36" s="577">
        <f t="shared" si="40"/>
        <v>8</v>
      </c>
      <c r="Q36" s="576">
        <f t="shared" si="40"/>
        <v>7</v>
      </c>
      <c r="R36" s="577">
        <f t="shared" si="40"/>
        <v>8</v>
      </c>
      <c r="S36" s="576">
        <f t="shared" si="40"/>
        <v>13</v>
      </c>
      <c r="T36" s="577">
        <f t="shared" si="40"/>
        <v>8</v>
      </c>
      <c r="U36" s="576">
        <f t="shared" si="40"/>
        <v>13</v>
      </c>
      <c r="V36" s="577">
        <f t="shared" si="40"/>
        <v>10</v>
      </c>
      <c r="W36" s="578">
        <f t="shared" si="40"/>
        <v>11</v>
      </c>
      <c r="X36" s="2523">
        <f t="shared" si="40"/>
        <v>17</v>
      </c>
      <c r="Y36" s="576">
        <f t="shared" si="40"/>
        <v>24</v>
      </c>
      <c r="Z36" s="577">
        <f t="shared" si="40"/>
        <v>37</v>
      </c>
      <c r="AA36" s="578">
        <f t="shared" si="40"/>
        <v>20</v>
      </c>
      <c r="AB36" s="2523">
        <f t="shared" si="40"/>
        <v>14</v>
      </c>
      <c r="AC36" s="576">
        <f t="shared" si="40"/>
        <v>2</v>
      </c>
      <c r="AD36" s="577">
        <f t="shared" si="40"/>
        <v>0</v>
      </c>
      <c r="AE36" s="576">
        <f t="shared" si="40"/>
        <v>0</v>
      </c>
      <c r="AF36" s="2523">
        <f t="shared" si="40"/>
        <v>14</v>
      </c>
      <c r="AG36" s="576">
        <f t="shared" si="40"/>
        <v>9</v>
      </c>
      <c r="AH36" s="577">
        <f t="shared" si="40"/>
        <v>3</v>
      </c>
      <c r="AI36" s="576">
        <f t="shared" si="40"/>
        <v>1</v>
      </c>
      <c r="AJ36" s="2523">
        <f t="shared" si="40"/>
        <v>2</v>
      </c>
      <c r="AK36" s="576">
        <f t="shared" si="40"/>
        <v>0</v>
      </c>
      <c r="AL36" s="577">
        <f t="shared" si="40"/>
        <v>3</v>
      </c>
      <c r="AM36" s="576">
        <f t="shared" si="40"/>
        <v>20</v>
      </c>
      <c r="AN36" s="577">
        <f t="shared" si="40"/>
        <v>15</v>
      </c>
      <c r="AO36" s="576">
        <f t="shared" si="40"/>
        <v>6</v>
      </c>
      <c r="AP36" s="768">
        <f t="shared" si="40"/>
        <v>11</v>
      </c>
      <c r="AQ36" s="577">
        <f t="shared" si="40"/>
        <v>5</v>
      </c>
      <c r="AR36" s="577">
        <f t="shared" si="40"/>
        <v>10</v>
      </c>
      <c r="AS36" s="588">
        <f t="shared" si="40"/>
        <v>3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89" t="s">
        <v>722</v>
      </c>
      <c r="B38" s="6452"/>
      <c r="C38" s="6452"/>
      <c r="D38" s="7289" t="s">
        <v>35</v>
      </c>
      <c r="E38" s="6452"/>
      <c r="F38" s="7290"/>
      <c r="G38" s="7460" t="s">
        <v>30</v>
      </c>
      <c r="H38" s="7471"/>
      <c r="I38" s="7471"/>
      <c r="J38" s="7471"/>
      <c r="K38" s="7471"/>
      <c r="L38" s="7471"/>
      <c r="M38" s="7471"/>
      <c r="N38" s="7471"/>
      <c r="O38" s="7471"/>
      <c r="P38" s="7471"/>
      <c r="Q38" s="7471"/>
      <c r="R38" s="7471"/>
      <c r="S38" s="7471"/>
      <c r="T38" s="7471"/>
      <c r="U38" s="7471"/>
      <c r="V38" s="7471"/>
      <c r="W38" s="7471"/>
      <c r="X38" s="7471"/>
      <c r="Y38" s="7471"/>
      <c r="Z38" s="7471"/>
      <c r="AA38" s="7471"/>
      <c r="AB38" s="7471"/>
      <c r="AC38" s="7471"/>
      <c r="AD38" s="7471"/>
      <c r="AE38" s="7471"/>
      <c r="AF38" s="7471"/>
      <c r="AG38" s="7471"/>
      <c r="AH38" s="7471"/>
      <c r="AI38" s="7471"/>
      <c r="AJ38" s="7471"/>
      <c r="AK38" s="7471"/>
      <c r="AL38" s="7471"/>
      <c r="AM38" s="7471"/>
      <c r="AN38" s="7471"/>
      <c r="AO38" s="7471"/>
      <c r="AP38" s="7473"/>
      <c r="AQ38" s="7544" t="s">
        <v>677</v>
      </c>
      <c r="AR38" s="7290" t="s">
        <v>328</v>
      </c>
      <c r="AS38" s="7290" t="s">
        <v>678</v>
      </c>
      <c r="AT38" s="7290" t="s">
        <v>679</v>
      </c>
      <c r="AU38" s="7567" t="s">
        <v>723</v>
      </c>
      <c r="AV38" s="7567" t="s">
        <v>682</v>
      </c>
      <c r="AW38" s="7567" t="s">
        <v>3</v>
      </c>
      <c r="AX38" s="6434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3"/>
      <c r="B39" s="6455"/>
      <c r="C39" s="7592"/>
      <c r="D39" s="7590"/>
      <c r="E39" s="7591"/>
      <c r="F39" s="7502"/>
      <c r="G39" s="7505" t="s">
        <v>683</v>
      </c>
      <c r="H39" s="7461"/>
      <c r="I39" s="7460" t="s">
        <v>684</v>
      </c>
      <c r="J39" s="7472"/>
      <c r="K39" s="7471" t="s">
        <v>685</v>
      </c>
      <c r="L39" s="7472"/>
      <c r="M39" s="7460" t="s">
        <v>686</v>
      </c>
      <c r="N39" s="7472"/>
      <c r="O39" s="7460" t="s">
        <v>687</v>
      </c>
      <c r="P39" s="7472"/>
      <c r="Q39" s="7460" t="s">
        <v>688</v>
      </c>
      <c r="R39" s="7472"/>
      <c r="S39" s="7460" t="s">
        <v>689</v>
      </c>
      <c r="T39" s="7472"/>
      <c r="U39" s="7460" t="s">
        <v>690</v>
      </c>
      <c r="V39" s="7472"/>
      <c r="W39" s="7460" t="s">
        <v>691</v>
      </c>
      <c r="X39" s="7472"/>
      <c r="Y39" s="7460" t="s">
        <v>555</v>
      </c>
      <c r="Z39" s="7461"/>
      <c r="AA39" s="7460" t="s">
        <v>569</v>
      </c>
      <c r="AB39" s="7461"/>
      <c r="AC39" s="7460" t="s">
        <v>692</v>
      </c>
      <c r="AD39" s="7461"/>
      <c r="AE39" s="7460" t="s">
        <v>693</v>
      </c>
      <c r="AF39" s="7461"/>
      <c r="AG39" s="7460" t="s">
        <v>694</v>
      </c>
      <c r="AH39" s="7461"/>
      <c r="AI39" s="7460" t="s">
        <v>695</v>
      </c>
      <c r="AJ39" s="7461"/>
      <c r="AK39" s="7460" t="s">
        <v>557</v>
      </c>
      <c r="AL39" s="7461"/>
      <c r="AM39" s="7460" t="s">
        <v>696</v>
      </c>
      <c r="AN39" s="7461"/>
      <c r="AO39" s="7460" t="s">
        <v>57</v>
      </c>
      <c r="AP39" s="7547"/>
      <c r="AQ39" s="6523"/>
      <c r="AR39" s="7299"/>
      <c r="AS39" s="7299"/>
      <c r="AT39" s="7299"/>
      <c r="AU39" s="7322"/>
      <c r="AV39" s="7322"/>
      <c r="AW39" s="7322"/>
      <c r="AX39" s="6469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2"/>
      <c r="B40" s="7592"/>
      <c r="C40" s="7299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0"/>
      <c r="AR40" s="7502"/>
      <c r="AS40" s="7502"/>
      <c r="AT40" s="7502"/>
      <c r="AU40" s="7399"/>
      <c r="AV40" s="7399"/>
      <c r="AW40" s="7399"/>
      <c r="AX40" s="6435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6" t="s">
        <v>725</v>
      </c>
      <c r="B41" s="7507"/>
      <c r="C41" s="7508"/>
      <c r="D41" s="629">
        <f>SUM(E41+F41)</f>
        <v>2</v>
      </c>
      <c r="E41" s="800">
        <f>+S41+Y41+AA41+AC41+AE41+AG41+AI41+AK41+AM41+AO41</f>
        <v>0</v>
      </c>
      <c r="F41" s="801">
        <f>+T41+Z41+AB41+AD41+AF41+AH41+AJ41+AL41+AN41+AP41</f>
        <v>2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0</v>
      </c>
      <c r="AC41" s="6347">
        <v>0</v>
      </c>
      <c r="AD41" s="6345">
        <v>0</v>
      </c>
      <c r="AE41" s="6346">
        <v>0</v>
      </c>
      <c r="AF41" s="6345">
        <v>0</v>
      </c>
      <c r="AG41" s="6344">
        <v>0</v>
      </c>
      <c r="AH41" s="6345">
        <v>1</v>
      </c>
      <c r="AI41" s="6344">
        <v>0</v>
      </c>
      <c r="AJ41" s="6345">
        <v>0</v>
      </c>
      <c r="AK41" s="6346">
        <v>0</v>
      </c>
      <c r="AL41" s="6345">
        <v>1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1</v>
      </c>
      <c r="AS41" s="6351">
        <v>1</v>
      </c>
      <c r="AT41" s="6351">
        <v>0</v>
      </c>
      <c r="AU41" s="6351">
        <v>0</v>
      </c>
      <c r="AV41" s="6351">
        <v>0</v>
      </c>
      <c r="AW41" s="6351">
        <v>0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7" t="s">
        <v>726</v>
      </c>
      <c r="B42" s="7422"/>
      <c r="C42" s="7354"/>
      <c r="D42" s="802">
        <f>SUM(E42+F42)</f>
        <v>8</v>
      </c>
      <c r="E42" s="803">
        <f>+G42+I42+K42+M42+O42+Q42+S42+U42+W42+Y42+AA42</f>
        <v>2</v>
      </c>
      <c r="F42" s="804">
        <f>+H42+J42+L42+N42+P42+R42+T42+V42+X42+Z42+AB42</f>
        <v>6</v>
      </c>
      <c r="G42" s="6353">
        <v>1</v>
      </c>
      <c r="H42" s="1936">
        <v>2</v>
      </c>
      <c r="I42" s="6353">
        <v>0</v>
      </c>
      <c r="J42" s="6354">
        <v>0</v>
      </c>
      <c r="K42" s="6353">
        <v>0</v>
      </c>
      <c r="L42" s="1936">
        <v>0</v>
      </c>
      <c r="M42" s="6353">
        <v>1</v>
      </c>
      <c r="N42" s="1936">
        <v>0</v>
      </c>
      <c r="O42" s="6353">
        <v>0</v>
      </c>
      <c r="P42" s="1936">
        <v>0</v>
      </c>
      <c r="Q42" s="6353">
        <v>0</v>
      </c>
      <c r="R42" s="6355">
        <v>0</v>
      </c>
      <c r="S42" s="6353">
        <v>0</v>
      </c>
      <c r="T42" s="6355">
        <v>2</v>
      </c>
      <c r="U42" s="6353">
        <v>0</v>
      </c>
      <c r="V42" s="1936">
        <v>0</v>
      </c>
      <c r="W42" s="6353">
        <v>0</v>
      </c>
      <c r="X42" s="6355">
        <v>0</v>
      </c>
      <c r="Y42" s="6353">
        <v>0</v>
      </c>
      <c r="Z42" s="6355">
        <v>1</v>
      </c>
      <c r="AA42" s="6353">
        <v>0</v>
      </c>
      <c r="AB42" s="1936">
        <v>1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0</v>
      </c>
      <c r="AW42" s="1936">
        <v>0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7" t="s">
        <v>727</v>
      </c>
      <c r="B43" s="7422"/>
      <c r="C43" s="7354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>
        <v>0</v>
      </c>
      <c r="AS43" s="6343"/>
      <c r="AT43" s="1936">
        <v>0</v>
      </c>
      <c r="AU43" s="1936">
        <v>0</v>
      </c>
      <c r="AV43" s="1936">
        <v>0</v>
      </c>
      <c r="AW43" s="1936">
        <v>0</v>
      </c>
      <c r="AX43" s="6359">
        <v>0</v>
      </c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7" t="s">
        <v>728</v>
      </c>
      <c r="B44" s="7422"/>
      <c r="C44" s="7354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>
        <v>0</v>
      </c>
      <c r="T44" s="6355">
        <v>0</v>
      </c>
      <c r="U44" s="6353">
        <v>0</v>
      </c>
      <c r="V44" s="6355">
        <v>0</v>
      </c>
      <c r="W44" s="6353">
        <v>0</v>
      </c>
      <c r="X44" s="6355">
        <v>0</v>
      </c>
      <c r="Y44" s="6361">
        <v>0</v>
      </c>
      <c r="Z44" s="6362">
        <v>0</v>
      </c>
      <c r="AA44" s="6363">
        <v>0</v>
      </c>
      <c r="AB44" s="6364">
        <v>0</v>
      </c>
      <c r="AC44" s="6361">
        <v>0</v>
      </c>
      <c r="AD44" s="6362">
        <v>0</v>
      </c>
      <c r="AE44" s="6363">
        <v>0</v>
      </c>
      <c r="AF44" s="6362">
        <v>0</v>
      </c>
      <c r="AG44" s="6361">
        <v>0</v>
      </c>
      <c r="AH44" s="6362">
        <v>0</v>
      </c>
      <c r="AI44" s="6361">
        <v>0</v>
      </c>
      <c r="AJ44" s="6362">
        <v>0</v>
      </c>
      <c r="AK44" s="6363">
        <v>0</v>
      </c>
      <c r="AL44" s="6364">
        <v>0</v>
      </c>
      <c r="AM44" s="6361">
        <v>0</v>
      </c>
      <c r="AN44" s="6362">
        <v>0</v>
      </c>
      <c r="AO44" s="6363">
        <v>0</v>
      </c>
      <c r="AP44" s="6365">
        <v>0</v>
      </c>
      <c r="AQ44" s="6358">
        <v>0</v>
      </c>
      <c r="AR44" s="6416">
        <v>0</v>
      </c>
      <c r="AS44" s="1960">
        <v>0</v>
      </c>
      <c r="AT44" s="1960">
        <v>0</v>
      </c>
      <c r="AU44" s="1960">
        <v>0</v>
      </c>
      <c r="AV44" s="1960">
        <v>0</v>
      </c>
      <c r="AW44" s="1960">
        <v>0</v>
      </c>
      <c r="AX44" s="1961">
        <v>0</v>
      </c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7" t="s">
        <v>729</v>
      </c>
      <c r="B45" s="7422"/>
      <c r="C45" s="7354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>
        <v>0</v>
      </c>
      <c r="T45" s="6355">
        <v>0</v>
      </c>
      <c r="U45" s="6353">
        <v>0</v>
      </c>
      <c r="V45" s="6355">
        <v>0</v>
      </c>
      <c r="W45" s="6353">
        <v>0</v>
      </c>
      <c r="X45" s="6355">
        <v>0</v>
      </c>
      <c r="Y45" s="1934">
        <v>0</v>
      </c>
      <c r="Z45" s="6366">
        <v>0</v>
      </c>
      <c r="AA45" s="6367">
        <v>0</v>
      </c>
      <c r="AB45" s="6368">
        <v>0</v>
      </c>
      <c r="AC45" s="1934">
        <v>0</v>
      </c>
      <c r="AD45" s="6366">
        <v>0</v>
      </c>
      <c r="AE45" s="6369">
        <v>0</v>
      </c>
      <c r="AF45" s="6366">
        <v>0</v>
      </c>
      <c r="AG45" s="1934">
        <v>0</v>
      </c>
      <c r="AH45" s="6366">
        <v>0</v>
      </c>
      <c r="AI45" s="1934">
        <v>0</v>
      </c>
      <c r="AJ45" s="6366">
        <v>0</v>
      </c>
      <c r="AK45" s="6367">
        <v>0</v>
      </c>
      <c r="AL45" s="6368">
        <v>0</v>
      </c>
      <c r="AM45" s="1934">
        <v>0</v>
      </c>
      <c r="AN45" s="6366">
        <v>0</v>
      </c>
      <c r="AO45" s="6369">
        <v>0</v>
      </c>
      <c r="AP45" s="6370">
        <v>0</v>
      </c>
      <c r="AQ45" s="6371">
        <v>0</v>
      </c>
      <c r="AR45" s="1932">
        <v>0</v>
      </c>
      <c r="AS45" s="3734"/>
      <c r="AT45" s="1932">
        <v>0</v>
      </c>
      <c r="AU45" s="1932">
        <v>0</v>
      </c>
      <c r="AV45" s="1932">
        <v>0</v>
      </c>
      <c r="AW45" s="1932">
        <v>0</v>
      </c>
      <c r="AX45" s="6372">
        <v>0</v>
      </c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0" t="s">
        <v>730</v>
      </c>
      <c r="B46" s="7471"/>
      <c r="C46" s="7472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381"/>
      <c r="H46" s="7382"/>
      <c r="I46" s="7382"/>
      <c r="J46" s="7382"/>
      <c r="K46" s="7382"/>
      <c r="L46" s="7382"/>
      <c r="M46" s="7382"/>
      <c r="N46" s="7382"/>
      <c r="O46" s="7382"/>
      <c r="P46" s="7382"/>
      <c r="Q46" s="7382"/>
      <c r="R46" s="7383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0</v>
      </c>
      <c r="AE46" s="2526">
        <f>SUM(AE44:AE45)</f>
        <v>0</v>
      </c>
      <c r="AF46" s="2526">
        <f t="shared" ref="AF46:AN46" si="66">SUM(AF44:AF45)</f>
        <v>0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2" t="s">
        <v>731</v>
      </c>
      <c r="B47" s="7583"/>
      <c r="C47" s="7584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1" t="s">
        <v>732</v>
      </c>
      <c r="B48" s="7493"/>
      <c r="C48" s="818">
        <v>0</v>
      </c>
      <c r="D48" s="819">
        <f t="shared" si="64"/>
        <v>23</v>
      </c>
      <c r="E48" s="820">
        <f>SUM(G48+I48+K48+M48+O48+Q48+S48+U48+W48+Y48+AA48+AC48+AE48+AG48+AI48+AK48+AM48+AO48)</f>
        <v>9</v>
      </c>
      <c r="F48" s="804">
        <f>SUM(H48+J48+L48+N48+P48+R48+T48+V48+X48+Z48+AB48+AD48+AF48+AH48+AJ48+AL48+AN48+AP48)</f>
        <v>14</v>
      </c>
      <c r="G48" s="6353">
        <v>1</v>
      </c>
      <c r="H48" s="1936">
        <v>2</v>
      </c>
      <c r="I48" s="6353">
        <v>0</v>
      </c>
      <c r="J48" s="6354">
        <v>2</v>
      </c>
      <c r="K48" s="6353">
        <v>2</v>
      </c>
      <c r="L48" s="1936">
        <v>2</v>
      </c>
      <c r="M48" s="6353">
        <v>1</v>
      </c>
      <c r="N48" s="1936">
        <v>1</v>
      </c>
      <c r="O48" s="6353">
        <v>0</v>
      </c>
      <c r="P48" s="1936">
        <v>0</v>
      </c>
      <c r="Q48" s="6353">
        <v>0</v>
      </c>
      <c r="R48" s="6355">
        <v>0</v>
      </c>
      <c r="S48" s="6353">
        <v>1</v>
      </c>
      <c r="T48" s="6355">
        <v>1</v>
      </c>
      <c r="U48" s="6353">
        <v>0</v>
      </c>
      <c r="V48" s="6355">
        <v>1</v>
      </c>
      <c r="W48" s="6353">
        <v>1</v>
      </c>
      <c r="X48" s="6355">
        <v>0</v>
      </c>
      <c r="Y48" s="6353">
        <v>2</v>
      </c>
      <c r="Z48" s="6355">
        <v>4</v>
      </c>
      <c r="AA48" s="6353">
        <v>1</v>
      </c>
      <c r="AB48" s="6355">
        <v>1</v>
      </c>
      <c r="AC48" s="6382">
        <v>0</v>
      </c>
      <c r="AD48" s="6355">
        <v>0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0</v>
      </c>
      <c r="AR48" s="1936">
        <v>0</v>
      </c>
      <c r="AS48" s="1936">
        <v>0</v>
      </c>
      <c r="AT48" s="1936">
        <v>0</v>
      </c>
      <c r="AU48" s="1936">
        <v>0</v>
      </c>
      <c r="AV48" s="1936">
        <v>0</v>
      </c>
      <c r="AW48" s="1936">
        <v>0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4"/>
      <c r="B49" s="7496"/>
      <c r="C49" s="821" t="s">
        <v>733</v>
      </c>
      <c r="D49" s="807">
        <f t="shared" si="64"/>
        <v>11</v>
      </c>
      <c r="E49" s="820">
        <f t="shared" ref="E49:F58" si="84">SUM(G49+I49+K49+M49+O49+Q49+S49+U49+W49+Y49+AA49+AC49+AE49+AG49+AI49+AK49+AM49+AO49)</f>
        <v>4</v>
      </c>
      <c r="F49" s="804">
        <f t="shared" si="84"/>
        <v>7</v>
      </c>
      <c r="G49" s="6361">
        <v>0</v>
      </c>
      <c r="H49" s="1960">
        <v>0</v>
      </c>
      <c r="I49" s="6361">
        <v>0</v>
      </c>
      <c r="J49" s="6386">
        <v>0</v>
      </c>
      <c r="K49" s="6361">
        <v>0</v>
      </c>
      <c r="L49" s="1960">
        <v>0</v>
      </c>
      <c r="M49" s="6361">
        <v>0</v>
      </c>
      <c r="N49" s="1960">
        <v>1</v>
      </c>
      <c r="O49" s="6361">
        <v>0</v>
      </c>
      <c r="P49" s="1960">
        <v>1</v>
      </c>
      <c r="Q49" s="6361">
        <v>0</v>
      </c>
      <c r="R49" s="6362">
        <v>0</v>
      </c>
      <c r="S49" s="6361">
        <v>1</v>
      </c>
      <c r="T49" s="6362">
        <v>1</v>
      </c>
      <c r="U49" s="6361">
        <v>1</v>
      </c>
      <c r="V49" s="6362">
        <v>1</v>
      </c>
      <c r="W49" s="6361">
        <v>1</v>
      </c>
      <c r="X49" s="6362">
        <v>0</v>
      </c>
      <c r="Y49" s="6361">
        <v>1</v>
      </c>
      <c r="Z49" s="6362">
        <v>3</v>
      </c>
      <c r="AA49" s="6361">
        <v>0</v>
      </c>
      <c r="AB49" s="6362">
        <v>0</v>
      </c>
      <c r="AC49" s="6387">
        <v>0</v>
      </c>
      <c r="AD49" s="6362">
        <v>0</v>
      </c>
      <c r="AE49" s="6363">
        <v>0</v>
      </c>
      <c r="AF49" s="6362">
        <v>0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0</v>
      </c>
      <c r="AR49" s="1960">
        <v>0</v>
      </c>
      <c r="AS49" s="1960">
        <v>0</v>
      </c>
      <c r="AT49" s="1960">
        <v>0</v>
      </c>
      <c r="AU49" s="1960">
        <v>0</v>
      </c>
      <c r="AV49" s="1960">
        <v>0</v>
      </c>
      <c r="AW49" s="1960">
        <v>0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4"/>
      <c r="B50" s="7496"/>
      <c r="C50" s="821" t="s">
        <v>734</v>
      </c>
      <c r="D50" s="807">
        <f t="shared" si="64"/>
        <v>6</v>
      </c>
      <c r="E50" s="820">
        <f t="shared" si="84"/>
        <v>3</v>
      </c>
      <c r="F50" s="804">
        <f t="shared" si="84"/>
        <v>3</v>
      </c>
      <c r="G50" s="6361">
        <v>0</v>
      </c>
      <c r="H50" s="1960">
        <v>0</v>
      </c>
      <c r="I50" s="6361">
        <v>0</v>
      </c>
      <c r="J50" s="6386">
        <v>0</v>
      </c>
      <c r="K50" s="6361">
        <v>0</v>
      </c>
      <c r="L50" s="1960">
        <v>0</v>
      </c>
      <c r="M50" s="6361">
        <v>0</v>
      </c>
      <c r="N50" s="1960">
        <v>0</v>
      </c>
      <c r="O50" s="6361">
        <v>1</v>
      </c>
      <c r="P50" s="1960">
        <v>0</v>
      </c>
      <c r="Q50" s="6361">
        <v>1</v>
      </c>
      <c r="R50" s="6362">
        <v>1</v>
      </c>
      <c r="S50" s="6361">
        <v>0</v>
      </c>
      <c r="T50" s="6362">
        <v>0</v>
      </c>
      <c r="U50" s="6361">
        <v>0</v>
      </c>
      <c r="V50" s="6362">
        <v>0</v>
      </c>
      <c r="W50" s="6361">
        <v>0</v>
      </c>
      <c r="X50" s="6362">
        <v>1</v>
      </c>
      <c r="Y50" s="6361">
        <v>1</v>
      </c>
      <c r="Z50" s="6362">
        <v>1</v>
      </c>
      <c r="AA50" s="6361">
        <v>0</v>
      </c>
      <c r="AB50" s="6362">
        <v>0</v>
      </c>
      <c r="AC50" s="6387">
        <v>0</v>
      </c>
      <c r="AD50" s="6362">
        <v>0</v>
      </c>
      <c r="AE50" s="6363">
        <v>0</v>
      </c>
      <c r="AF50" s="6362">
        <v>0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1</v>
      </c>
      <c r="AR50" s="1960">
        <v>0</v>
      </c>
      <c r="AS50" s="1960">
        <v>0</v>
      </c>
      <c r="AT50" s="1960">
        <v>0</v>
      </c>
      <c r="AU50" s="1960">
        <v>0</v>
      </c>
      <c r="AV50" s="1960">
        <v>0</v>
      </c>
      <c r="AW50" s="1960">
        <v>0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4"/>
      <c r="B51" s="7496"/>
      <c r="C51" s="821" t="s">
        <v>735</v>
      </c>
      <c r="D51" s="807">
        <f t="shared" si="64"/>
        <v>7</v>
      </c>
      <c r="E51" s="820">
        <f t="shared" si="84"/>
        <v>3</v>
      </c>
      <c r="F51" s="804">
        <f t="shared" si="84"/>
        <v>4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0</v>
      </c>
      <c r="M51" s="6361">
        <v>1</v>
      </c>
      <c r="N51" s="1960">
        <v>0</v>
      </c>
      <c r="O51" s="6361">
        <v>1</v>
      </c>
      <c r="P51" s="1960">
        <v>1</v>
      </c>
      <c r="Q51" s="6361">
        <v>0</v>
      </c>
      <c r="R51" s="6362">
        <v>0</v>
      </c>
      <c r="S51" s="6361">
        <v>0</v>
      </c>
      <c r="T51" s="6362">
        <v>0</v>
      </c>
      <c r="U51" s="6361">
        <v>0</v>
      </c>
      <c r="V51" s="6362">
        <v>0</v>
      </c>
      <c r="W51" s="6361">
        <v>0</v>
      </c>
      <c r="X51" s="6362">
        <v>1</v>
      </c>
      <c r="Y51" s="6361">
        <v>0</v>
      </c>
      <c r="Z51" s="6362">
        <v>0</v>
      </c>
      <c r="AA51" s="6361">
        <v>1</v>
      </c>
      <c r="AB51" s="6362">
        <v>1</v>
      </c>
      <c r="AC51" s="6387">
        <v>0</v>
      </c>
      <c r="AD51" s="6362">
        <v>0</v>
      </c>
      <c r="AE51" s="6363">
        <v>0</v>
      </c>
      <c r="AF51" s="6362">
        <v>0</v>
      </c>
      <c r="AG51" s="6361">
        <v>0</v>
      </c>
      <c r="AH51" s="6362">
        <v>1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1</v>
      </c>
      <c r="AS51" s="1960">
        <v>0</v>
      </c>
      <c r="AT51" s="1960">
        <v>0</v>
      </c>
      <c r="AU51" s="1960">
        <v>0</v>
      </c>
      <c r="AV51" s="1960">
        <v>0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4"/>
      <c r="B52" s="7496"/>
      <c r="C52" s="601" t="s">
        <v>736</v>
      </c>
      <c r="D52" s="810">
        <f>SUM(E52+F52)</f>
        <v>6</v>
      </c>
      <c r="E52" s="820">
        <f t="shared" si="84"/>
        <v>3</v>
      </c>
      <c r="F52" s="804">
        <f t="shared" si="84"/>
        <v>3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0</v>
      </c>
      <c r="N52" s="1956">
        <v>0</v>
      </c>
      <c r="O52" s="1958">
        <v>1</v>
      </c>
      <c r="P52" s="1956">
        <v>0</v>
      </c>
      <c r="Q52" s="1958">
        <v>0</v>
      </c>
      <c r="R52" s="6389">
        <v>0</v>
      </c>
      <c r="S52" s="1958">
        <v>0</v>
      </c>
      <c r="T52" s="6389">
        <v>0</v>
      </c>
      <c r="U52" s="1958">
        <v>0</v>
      </c>
      <c r="V52" s="6389">
        <v>0</v>
      </c>
      <c r="W52" s="1958">
        <v>1</v>
      </c>
      <c r="X52" s="6389">
        <v>1</v>
      </c>
      <c r="Y52" s="1958">
        <v>0</v>
      </c>
      <c r="Z52" s="6389">
        <v>1</v>
      </c>
      <c r="AA52" s="1958">
        <v>1</v>
      </c>
      <c r="AB52" s="6389">
        <v>1</v>
      </c>
      <c r="AC52" s="6390">
        <v>0</v>
      </c>
      <c r="AD52" s="6389">
        <v>0</v>
      </c>
      <c r="AE52" s="6367">
        <v>0</v>
      </c>
      <c r="AF52" s="6389">
        <v>0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0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4"/>
      <c r="B53" s="7496"/>
      <c r="C53" s="601" t="s">
        <v>737</v>
      </c>
      <c r="D53" s="822">
        <f t="shared" si="64"/>
        <v>3</v>
      </c>
      <c r="E53" s="823">
        <f t="shared" si="84"/>
        <v>1</v>
      </c>
      <c r="F53" s="824">
        <f t="shared" si="84"/>
        <v>2</v>
      </c>
      <c r="G53" s="1934">
        <v>0</v>
      </c>
      <c r="H53" s="1932">
        <v>0</v>
      </c>
      <c r="I53" s="1934">
        <v>0</v>
      </c>
      <c r="J53" s="6393">
        <v>0</v>
      </c>
      <c r="K53" s="1934">
        <v>0</v>
      </c>
      <c r="L53" s="1932">
        <v>0</v>
      </c>
      <c r="M53" s="1934">
        <v>0</v>
      </c>
      <c r="N53" s="1932">
        <v>0</v>
      </c>
      <c r="O53" s="1934">
        <v>0</v>
      </c>
      <c r="P53" s="1932">
        <v>0</v>
      </c>
      <c r="Q53" s="1934">
        <v>0</v>
      </c>
      <c r="R53" s="6366">
        <v>0</v>
      </c>
      <c r="S53" s="1934">
        <v>1</v>
      </c>
      <c r="T53" s="6366">
        <v>0</v>
      </c>
      <c r="U53" s="1934">
        <v>0</v>
      </c>
      <c r="V53" s="6366">
        <v>1</v>
      </c>
      <c r="W53" s="1934">
        <v>0</v>
      </c>
      <c r="X53" s="6366">
        <v>0</v>
      </c>
      <c r="Y53" s="1934">
        <v>0</v>
      </c>
      <c r="Z53" s="6366">
        <v>0</v>
      </c>
      <c r="AA53" s="1934">
        <v>0</v>
      </c>
      <c r="AB53" s="6366">
        <v>0</v>
      </c>
      <c r="AC53" s="6394">
        <v>0</v>
      </c>
      <c r="AD53" s="6366">
        <v>0</v>
      </c>
      <c r="AE53" s="6369">
        <v>0</v>
      </c>
      <c r="AF53" s="6366">
        <v>0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1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0</v>
      </c>
      <c r="AS53" s="1932">
        <v>1</v>
      </c>
      <c r="AT53" s="1932">
        <v>0</v>
      </c>
      <c r="AU53" s="1932">
        <v>0</v>
      </c>
      <c r="AV53" s="1932">
        <v>0</v>
      </c>
      <c r="AW53" s="1932">
        <v>0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4" t="s">
        <v>24</v>
      </c>
      <c r="B54" s="7554"/>
      <c r="C54" s="7554"/>
      <c r="D54" s="815">
        <f>SUM(D48:D53)</f>
        <v>56</v>
      </c>
      <c r="E54" s="2526">
        <f>SUM(E48:E53)</f>
        <v>23</v>
      </c>
      <c r="F54" s="817">
        <f>SUM(F48:F53)</f>
        <v>33</v>
      </c>
      <c r="G54" s="815">
        <f>SUM(G48:G53)</f>
        <v>1</v>
      </c>
      <c r="H54" s="2526">
        <f t="shared" ref="H54:AW54" si="85">SUM(H48:H53)</f>
        <v>2</v>
      </c>
      <c r="I54" s="815">
        <f t="shared" si="85"/>
        <v>0</v>
      </c>
      <c r="J54" s="2526">
        <f t="shared" si="85"/>
        <v>2</v>
      </c>
      <c r="K54" s="815">
        <f t="shared" si="85"/>
        <v>2</v>
      </c>
      <c r="L54" s="2526">
        <f t="shared" si="85"/>
        <v>2</v>
      </c>
      <c r="M54" s="815">
        <f t="shared" si="85"/>
        <v>2</v>
      </c>
      <c r="N54" s="2526">
        <f t="shared" si="85"/>
        <v>2</v>
      </c>
      <c r="O54" s="815">
        <f t="shared" si="85"/>
        <v>3</v>
      </c>
      <c r="P54" s="2526">
        <f t="shared" si="85"/>
        <v>2</v>
      </c>
      <c r="Q54" s="815">
        <f t="shared" si="85"/>
        <v>1</v>
      </c>
      <c r="R54" s="2526">
        <f t="shared" si="85"/>
        <v>1</v>
      </c>
      <c r="S54" s="815">
        <f t="shared" si="85"/>
        <v>3</v>
      </c>
      <c r="T54" s="2526">
        <f t="shared" si="85"/>
        <v>2</v>
      </c>
      <c r="U54" s="815">
        <f t="shared" si="85"/>
        <v>1</v>
      </c>
      <c r="V54" s="2526">
        <f t="shared" si="85"/>
        <v>3</v>
      </c>
      <c r="W54" s="815">
        <f t="shared" si="85"/>
        <v>3</v>
      </c>
      <c r="X54" s="2526">
        <f t="shared" si="85"/>
        <v>3</v>
      </c>
      <c r="Y54" s="815">
        <f>SUM(Y48:Y53)</f>
        <v>4</v>
      </c>
      <c r="Z54" s="2526">
        <f>SUM(Z48:Z53)</f>
        <v>9</v>
      </c>
      <c r="AA54" s="815">
        <f t="shared" si="85"/>
        <v>3</v>
      </c>
      <c r="AB54" s="2526">
        <f t="shared" si="85"/>
        <v>3</v>
      </c>
      <c r="AC54" s="815">
        <f t="shared" si="85"/>
        <v>0</v>
      </c>
      <c r="AD54" s="2526">
        <f t="shared" si="85"/>
        <v>0</v>
      </c>
      <c r="AE54" s="815">
        <f t="shared" si="85"/>
        <v>0</v>
      </c>
      <c r="AF54" s="2526">
        <f t="shared" si="85"/>
        <v>0</v>
      </c>
      <c r="AG54" s="815">
        <f t="shared" si="85"/>
        <v>0</v>
      </c>
      <c r="AH54" s="2526">
        <f t="shared" si="85"/>
        <v>1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1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1</v>
      </c>
      <c r="AR54" s="815">
        <f t="shared" si="85"/>
        <v>1</v>
      </c>
      <c r="AS54" s="815">
        <f t="shared" si="85"/>
        <v>1</v>
      </c>
      <c r="AT54" s="815">
        <f t="shared" si="85"/>
        <v>0</v>
      </c>
      <c r="AU54" s="2528">
        <f t="shared" si="85"/>
        <v>0</v>
      </c>
      <c r="AV54" s="817">
        <f>SUM(AV48:AV53)</f>
        <v>0</v>
      </c>
      <c r="AW54" s="815">
        <f t="shared" si="85"/>
        <v>0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1" t="s">
        <v>738</v>
      </c>
      <c r="B55" s="7587"/>
      <c r="C55" s="825">
        <v>0</v>
      </c>
      <c r="D55" s="629">
        <f t="shared" si="64"/>
        <v>2</v>
      </c>
      <c r="E55" s="826">
        <f t="shared" si="84"/>
        <v>0</v>
      </c>
      <c r="F55" s="827">
        <f t="shared" si="84"/>
        <v>2</v>
      </c>
      <c r="G55" s="6344">
        <v>0</v>
      </c>
      <c r="H55" s="6345">
        <v>2</v>
      </c>
      <c r="I55" s="6344">
        <v>0</v>
      </c>
      <c r="J55" s="6345">
        <v>0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0</v>
      </c>
      <c r="Q55" s="6344">
        <v>0</v>
      </c>
      <c r="R55" s="6345">
        <v>0</v>
      </c>
      <c r="S55" s="6344">
        <v>0</v>
      </c>
      <c r="T55" s="6345">
        <v>0</v>
      </c>
      <c r="U55" s="6344">
        <v>0</v>
      </c>
      <c r="V55" s="6345">
        <v>0</v>
      </c>
      <c r="W55" s="6344">
        <v>0</v>
      </c>
      <c r="X55" s="6345">
        <v>0</v>
      </c>
      <c r="Y55" s="6344">
        <v>0</v>
      </c>
      <c r="Z55" s="6345">
        <v>0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0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0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1"/>
      <c r="B56" s="7587"/>
      <c r="C56" s="821" t="s">
        <v>739</v>
      </c>
      <c r="D56" s="807">
        <f t="shared" si="64"/>
        <v>1</v>
      </c>
      <c r="E56" s="828">
        <f t="shared" si="84"/>
        <v>1</v>
      </c>
      <c r="F56" s="829">
        <f t="shared" si="84"/>
        <v>0</v>
      </c>
      <c r="G56" s="6361">
        <v>1</v>
      </c>
      <c r="H56" s="6362">
        <v>0</v>
      </c>
      <c r="I56" s="6361">
        <v>0</v>
      </c>
      <c r="J56" s="6362">
        <v>0</v>
      </c>
      <c r="K56" s="6361">
        <v>0</v>
      </c>
      <c r="L56" s="6362">
        <v>0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0</v>
      </c>
      <c r="AB56" s="6362">
        <v>0</v>
      </c>
      <c r="AC56" s="6361">
        <v>0</v>
      </c>
      <c r="AD56" s="6362">
        <v>0</v>
      </c>
      <c r="AE56" s="6361">
        <v>0</v>
      </c>
      <c r="AF56" s="6362">
        <v>0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0</v>
      </c>
      <c r="AS56" s="6396">
        <v>0</v>
      </c>
      <c r="AT56" s="6396">
        <v>0</v>
      </c>
      <c r="AU56" s="6396">
        <v>0</v>
      </c>
      <c r="AV56" s="6396">
        <v>0</v>
      </c>
      <c r="AW56" s="6396">
        <v>0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1"/>
      <c r="B57" s="7587"/>
      <c r="C57" s="821" t="s">
        <v>740</v>
      </c>
      <c r="D57" s="807">
        <f t="shared" si="64"/>
        <v>7</v>
      </c>
      <c r="E57" s="828">
        <f t="shared" si="84"/>
        <v>2</v>
      </c>
      <c r="F57" s="829">
        <f t="shared" si="84"/>
        <v>5</v>
      </c>
      <c r="G57" s="6361">
        <v>0</v>
      </c>
      <c r="H57" s="6362">
        <v>0</v>
      </c>
      <c r="I57" s="6361">
        <v>0</v>
      </c>
      <c r="J57" s="6362">
        <v>2</v>
      </c>
      <c r="K57" s="6361">
        <v>2</v>
      </c>
      <c r="L57" s="6362">
        <v>2</v>
      </c>
      <c r="M57" s="6361">
        <v>0</v>
      </c>
      <c r="N57" s="6362">
        <v>0</v>
      </c>
      <c r="O57" s="6361">
        <v>0</v>
      </c>
      <c r="P57" s="6362">
        <v>0</v>
      </c>
      <c r="Q57" s="6361">
        <v>0</v>
      </c>
      <c r="R57" s="6362">
        <v>0</v>
      </c>
      <c r="S57" s="6361">
        <v>0</v>
      </c>
      <c r="T57" s="6362">
        <v>0</v>
      </c>
      <c r="U57" s="6361">
        <v>0</v>
      </c>
      <c r="V57" s="6362">
        <v>1</v>
      </c>
      <c r="W57" s="6361">
        <v>0</v>
      </c>
      <c r="X57" s="6362">
        <v>0</v>
      </c>
      <c r="Y57" s="6361">
        <v>0</v>
      </c>
      <c r="Z57" s="6362">
        <v>0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0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0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1"/>
      <c r="B58" s="7587"/>
      <c r="C58" s="821" t="s">
        <v>741</v>
      </c>
      <c r="D58" s="807">
        <f t="shared" si="64"/>
        <v>37</v>
      </c>
      <c r="E58" s="828">
        <f t="shared" si="84"/>
        <v>16</v>
      </c>
      <c r="F58" s="829">
        <f t="shared" si="84"/>
        <v>21</v>
      </c>
      <c r="G58" s="6361">
        <v>0</v>
      </c>
      <c r="H58" s="6362">
        <v>0</v>
      </c>
      <c r="I58" s="6361">
        <v>0</v>
      </c>
      <c r="J58" s="6362">
        <v>0</v>
      </c>
      <c r="K58" s="6361">
        <v>0</v>
      </c>
      <c r="L58" s="6362">
        <v>0</v>
      </c>
      <c r="M58" s="6361">
        <v>2</v>
      </c>
      <c r="N58" s="6362">
        <v>2</v>
      </c>
      <c r="O58" s="6361">
        <v>3</v>
      </c>
      <c r="P58" s="6362">
        <v>2</v>
      </c>
      <c r="Q58" s="6361">
        <v>1</v>
      </c>
      <c r="R58" s="6362">
        <v>1</v>
      </c>
      <c r="S58" s="6361">
        <v>3</v>
      </c>
      <c r="T58" s="6362">
        <v>2</v>
      </c>
      <c r="U58" s="6361">
        <v>1</v>
      </c>
      <c r="V58" s="6362">
        <v>2</v>
      </c>
      <c r="W58" s="6361">
        <v>3</v>
      </c>
      <c r="X58" s="6362">
        <v>3</v>
      </c>
      <c r="Y58" s="6361">
        <v>3</v>
      </c>
      <c r="Z58" s="6362">
        <v>5</v>
      </c>
      <c r="AA58" s="6361">
        <v>0</v>
      </c>
      <c r="AB58" s="6362">
        <v>3</v>
      </c>
      <c r="AC58" s="6361">
        <v>0</v>
      </c>
      <c r="AD58" s="6362">
        <v>0</v>
      </c>
      <c r="AE58" s="6361">
        <v>0</v>
      </c>
      <c r="AF58" s="6362">
        <v>0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1</v>
      </c>
      <c r="AM58" s="6361">
        <v>0</v>
      </c>
      <c r="AN58" s="6362">
        <v>0</v>
      </c>
      <c r="AO58" s="6361">
        <v>0</v>
      </c>
      <c r="AP58" s="6365">
        <v>0</v>
      </c>
      <c r="AQ58" s="1960">
        <v>1</v>
      </c>
      <c r="AR58" s="1960">
        <v>0</v>
      </c>
      <c r="AS58" s="6396">
        <v>1</v>
      </c>
      <c r="AT58" s="6396">
        <v>0</v>
      </c>
      <c r="AU58" s="6396">
        <v>0</v>
      </c>
      <c r="AV58" s="6396">
        <v>0</v>
      </c>
      <c r="AW58" s="6396">
        <v>0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88"/>
      <c r="B59" s="7589"/>
      <c r="C59" s="165" t="s">
        <v>742</v>
      </c>
      <c r="D59" s="822">
        <f t="shared" si="64"/>
        <v>9</v>
      </c>
      <c r="E59" s="823">
        <f>SUM(G59+I59+K59+M59+O59+Q59+S59+U59+W59+Y59+AA59+AC59+AE59+AG59+AI59+AK59+AM59+AO59)</f>
        <v>4</v>
      </c>
      <c r="F59" s="830">
        <f>SUM(H59+J59+L59+N59+P59+R59+T59+V59+X59+Z59+AB59+AD59+AF59+AH59+AJ59+AL59+AN59+AP59)</f>
        <v>5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0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1</v>
      </c>
      <c r="Z59" s="6366">
        <v>4</v>
      </c>
      <c r="AA59" s="1934">
        <v>3</v>
      </c>
      <c r="AB59" s="6366">
        <v>0</v>
      </c>
      <c r="AC59" s="1934">
        <v>0</v>
      </c>
      <c r="AD59" s="6366">
        <v>0</v>
      </c>
      <c r="AE59" s="1934">
        <v>0</v>
      </c>
      <c r="AF59" s="6366">
        <v>0</v>
      </c>
      <c r="AG59" s="1934">
        <v>0</v>
      </c>
      <c r="AH59" s="6366">
        <v>1</v>
      </c>
      <c r="AI59" s="1934">
        <v>0</v>
      </c>
      <c r="AJ59" s="6366">
        <v>0</v>
      </c>
      <c r="AK59" s="1934">
        <v>0</v>
      </c>
      <c r="AL59" s="6366">
        <v>0</v>
      </c>
      <c r="AM59" s="1934">
        <v>0</v>
      </c>
      <c r="AN59" s="6366">
        <v>0</v>
      </c>
      <c r="AO59" s="1934">
        <v>0</v>
      </c>
      <c r="AP59" s="6370">
        <v>0</v>
      </c>
      <c r="AQ59" s="1932">
        <v>0</v>
      </c>
      <c r="AR59" s="1932">
        <v>1</v>
      </c>
      <c r="AS59" s="6372">
        <v>0</v>
      </c>
      <c r="AT59" s="6372">
        <v>0</v>
      </c>
      <c r="AU59" s="6372">
        <v>0</v>
      </c>
      <c r="AV59" s="6372">
        <v>0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0" t="s">
        <v>24</v>
      </c>
      <c r="B60" s="7471"/>
      <c r="C60" s="7502"/>
      <c r="D60" s="815">
        <f t="shared" ref="D60:AX60" si="103">SUM(D55:D59)</f>
        <v>56</v>
      </c>
      <c r="E60" s="816">
        <f>SUM(E55:E59)</f>
        <v>23</v>
      </c>
      <c r="F60" s="2529">
        <f>SUM(F55:F59)</f>
        <v>33</v>
      </c>
      <c r="G60" s="815">
        <f t="shared" si="103"/>
        <v>1</v>
      </c>
      <c r="H60" s="2526">
        <f t="shared" si="103"/>
        <v>2</v>
      </c>
      <c r="I60" s="815">
        <f t="shared" si="103"/>
        <v>0</v>
      </c>
      <c r="J60" s="2526">
        <f t="shared" si="103"/>
        <v>2</v>
      </c>
      <c r="K60" s="815">
        <f t="shared" si="103"/>
        <v>2</v>
      </c>
      <c r="L60" s="2526">
        <f t="shared" si="103"/>
        <v>2</v>
      </c>
      <c r="M60" s="815">
        <f t="shared" si="103"/>
        <v>2</v>
      </c>
      <c r="N60" s="2526">
        <f t="shared" si="103"/>
        <v>2</v>
      </c>
      <c r="O60" s="815">
        <f t="shared" si="103"/>
        <v>3</v>
      </c>
      <c r="P60" s="2526">
        <f t="shared" si="103"/>
        <v>2</v>
      </c>
      <c r="Q60" s="815">
        <f t="shared" si="103"/>
        <v>1</v>
      </c>
      <c r="R60" s="2526">
        <f t="shared" si="103"/>
        <v>1</v>
      </c>
      <c r="S60" s="815">
        <f t="shared" si="103"/>
        <v>3</v>
      </c>
      <c r="T60" s="2529">
        <f t="shared" si="103"/>
        <v>2</v>
      </c>
      <c r="U60" s="815">
        <f t="shared" si="103"/>
        <v>1</v>
      </c>
      <c r="V60" s="2526">
        <f t="shared" si="103"/>
        <v>3</v>
      </c>
      <c r="W60" s="815">
        <f t="shared" si="103"/>
        <v>3</v>
      </c>
      <c r="X60" s="2526">
        <f t="shared" si="103"/>
        <v>3</v>
      </c>
      <c r="Y60" s="815">
        <f t="shared" si="103"/>
        <v>4</v>
      </c>
      <c r="Z60" s="2526">
        <f t="shared" si="103"/>
        <v>9</v>
      </c>
      <c r="AA60" s="815">
        <f t="shared" si="103"/>
        <v>3</v>
      </c>
      <c r="AB60" s="2526">
        <f t="shared" si="103"/>
        <v>3</v>
      </c>
      <c r="AC60" s="815">
        <f t="shared" si="103"/>
        <v>0</v>
      </c>
      <c r="AD60" s="2526">
        <f t="shared" si="103"/>
        <v>0</v>
      </c>
      <c r="AE60" s="815">
        <f t="shared" si="103"/>
        <v>0</v>
      </c>
      <c r="AF60" s="2526">
        <f t="shared" si="103"/>
        <v>0</v>
      </c>
      <c r="AG60" s="815">
        <f t="shared" si="103"/>
        <v>0</v>
      </c>
      <c r="AH60" s="2526">
        <f t="shared" si="103"/>
        <v>1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1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1</v>
      </c>
      <c r="AR60" s="815">
        <f t="shared" si="103"/>
        <v>1</v>
      </c>
      <c r="AS60" s="815">
        <f t="shared" si="103"/>
        <v>1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6" t="s">
        <v>743</v>
      </c>
      <c r="B61" s="7357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>
        <v>0</v>
      </c>
      <c r="Z61" s="6389">
        <v>0</v>
      </c>
      <c r="AA61" s="1958">
        <v>0</v>
      </c>
      <c r="AB61" s="6389">
        <v>0</v>
      </c>
      <c r="AC61" s="6402">
        <v>0</v>
      </c>
      <c r="AD61" s="6403">
        <v>0</v>
      </c>
      <c r="AE61" s="6404">
        <v>0</v>
      </c>
      <c r="AF61" s="6405">
        <v>0</v>
      </c>
      <c r="AG61" s="6404">
        <v>0</v>
      </c>
      <c r="AH61" s="6405">
        <v>0</v>
      </c>
      <c r="AI61" s="6367">
        <v>0</v>
      </c>
      <c r="AJ61" s="6389">
        <v>0</v>
      </c>
      <c r="AK61" s="1958">
        <v>0</v>
      </c>
      <c r="AL61" s="6389">
        <v>0</v>
      </c>
      <c r="AM61" s="6402">
        <v>0</v>
      </c>
      <c r="AN61" s="6403">
        <v>0</v>
      </c>
      <c r="AO61" s="6367">
        <v>0</v>
      </c>
      <c r="AP61" s="6349">
        <v>0</v>
      </c>
      <c r="AQ61" s="6406">
        <v>0</v>
      </c>
      <c r="AR61" s="1956">
        <v>0</v>
      </c>
      <c r="AS61" s="1956">
        <v>0</v>
      </c>
      <c r="AT61" s="6407">
        <v>0</v>
      </c>
      <c r="AU61" s="1956">
        <v>0</v>
      </c>
      <c r="AV61" s="1956">
        <v>0</v>
      </c>
      <c r="AW61" s="6407">
        <v>0</v>
      </c>
      <c r="AX61" s="6408">
        <v>0</v>
      </c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58"/>
      <c r="B62" s="7359"/>
      <c r="C62" s="821" t="s">
        <v>744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>
        <v>0</v>
      </c>
      <c r="Z62" s="6389">
        <v>0</v>
      </c>
      <c r="AA62" s="1958">
        <v>0</v>
      </c>
      <c r="AB62" s="6389">
        <v>0</v>
      </c>
      <c r="AC62" s="1958">
        <v>0</v>
      </c>
      <c r="AD62" s="6389">
        <v>0</v>
      </c>
      <c r="AE62" s="6367">
        <v>0</v>
      </c>
      <c r="AF62" s="6389">
        <v>0</v>
      </c>
      <c r="AG62" s="6367">
        <v>0</v>
      </c>
      <c r="AH62" s="6389">
        <v>0</v>
      </c>
      <c r="AI62" s="6367">
        <v>0</v>
      </c>
      <c r="AJ62" s="6389">
        <v>0</v>
      </c>
      <c r="AK62" s="1958">
        <v>0</v>
      </c>
      <c r="AL62" s="6389">
        <v>0</v>
      </c>
      <c r="AM62" s="1958">
        <v>0</v>
      </c>
      <c r="AN62" s="6389">
        <v>0</v>
      </c>
      <c r="AO62" s="6367">
        <v>0</v>
      </c>
      <c r="AP62" s="6391">
        <v>0</v>
      </c>
      <c r="AQ62" s="6392">
        <v>0</v>
      </c>
      <c r="AR62" s="1956">
        <v>0</v>
      </c>
      <c r="AS62" s="1956">
        <v>0</v>
      </c>
      <c r="AT62" s="1959">
        <v>0</v>
      </c>
      <c r="AU62" s="1956">
        <v>0</v>
      </c>
      <c r="AV62" s="1956">
        <v>0</v>
      </c>
      <c r="AW62" s="1959">
        <v>0</v>
      </c>
      <c r="AX62" s="1959">
        <v>0</v>
      </c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58"/>
      <c r="B63" s="7359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>
        <v>0</v>
      </c>
      <c r="Z63" s="6389">
        <v>0</v>
      </c>
      <c r="AA63" s="1958">
        <v>0</v>
      </c>
      <c r="AB63" s="6389">
        <v>0</v>
      </c>
      <c r="AC63" s="1958">
        <v>0</v>
      </c>
      <c r="AD63" s="6389">
        <v>0</v>
      </c>
      <c r="AE63" s="6367">
        <v>0</v>
      </c>
      <c r="AF63" s="6389">
        <v>0</v>
      </c>
      <c r="AG63" s="6367">
        <v>0</v>
      </c>
      <c r="AH63" s="6389">
        <v>0</v>
      </c>
      <c r="AI63" s="6367">
        <v>0</v>
      </c>
      <c r="AJ63" s="6389">
        <v>0</v>
      </c>
      <c r="AK63" s="1958">
        <v>0</v>
      </c>
      <c r="AL63" s="6389">
        <v>0</v>
      </c>
      <c r="AM63" s="1934">
        <v>0</v>
      </c>
      <c r="AN63" s="6366">
        <v>0</v>
      </c>
      <c r="AO63" s="6367">
        <v>0</v>
      </c>
      <c r="AP63" s="6391">
        <v>0</v>
      </c>
      <c r="AQ63" s="6371">
        <v>0</v>
      </c>
      <c r="AR63" s="1956">
        <v>0</v>
      </c>
      <c r="AS63" s="1956">
        <v>0</v>
      </c>
      <c r="AT63" s="1959">
        <v>0</v>
      </c>
      <c r="AU63" s="1956">
        <v>0</v>
      </c>
      <c r="AV63" s="1956">
        <v>0</v>
      </c>
      <c r="AW63" s="1959">
        <v>0</v>
      </c>
      <c r="AX63" s="1959">
        <v>0</v>
      </c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0"/>
      <c r="B64" s="7578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384"/>
      <c r="H64" s="7385"/>
      <c r="I64" s="7385"/>
      <c r="J64" s="7385"/>
      <c r="K64" s="7385"/>
      <c r="L64" s="7385"/>
      <c r="M64" s="7385"/>
      <c r="N64" s="7385"/>
      <c r="O64" s="7385"/>
      <c r="P64" s="7385"/>
      <c r="Q64" s="7385"/>
      <c r="R64" s="7385"/>
      <c r="S64" s="7385"/>
      <c r="T64" s="7385"/>
      <c r="U64" s="7385"/>
      <c r="V64" s="7385"/>
      <c r="W64" s="7385"/>
      <c r="X64" s="7386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9">
        <f t="shared" si="122"/>
        <v>0</v>
      </c>
      <c r="AE64" s="2526">
        <f t="shared" si="122"/>
        <v>0</v>
      </c>
      <c r="AF64" s="2529">
        <f t="shared" si="122"/>
        <v>0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0</v>
      </c>
      <c r="AR64" s="817">
        <f t="shared" si="122"/>
        <v>0</v>
      </c>
      <c r="AS64" s="817">
        <f t="shared" si="122"/>
        <v>0</v>
      </c>
      <c r="AT64" s="2528">
        <f t="shared" si="122"/>
        <v>0</v>
      </c>
      <c r="AU64" s="817">
        <f t="shared" si="122"/>
        <v>0</v>
      </c>
      <c r="AV64" s="817">
        <f t="shared" si="122"/>
        <v>0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5" t="s">
        <v>503</v>
      </c>
      <c r="B66" s="7571"/>
      <c r="C66" s="7461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2" t="s">
        <v>750</v>
      </c>
      <c r="B67" s="7583"/>
      <c r="C67" s="7584"/>
      <c r="D67" s="831">
        <v>1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1" t="s">
        <v>751</v>
      </c>
      <c r="B68" s="7585" t="s">
        <v>752</v>
      </c>
      <c r="C68" s="7586"/>
      <c r="D68" s="832">
        <v>1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1"/>
      <c r="B69" s="7487" t="s">
        <v>753</v>
      </c>
      <c r="C69" s="7354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4" t="s">
        <v>528</v>
      </c>
      <c r="B70" s="7575"/>
      <c r="C70" s="7576"/>
      <c r="D70" s="834">
        <v>0</v>
      </c>
      <c r="E70" s="834">
        <v>0</v>
      </c>
      <c r="F70" s="834">
        <v>0</v>
      </c>
      <c r="G70" s="834">
        <v>0</v>
      </c>
      <c r="H70" s="834">
        <v>0</v>
      </c>
      <c r="I70" s="834">
        <v>0</v>
      </c>
      <c r="J70" s="834">
        <v>0</v>
      </c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7" t="s">
        <v>754</v>
      </c>
      <c r="B71" s="7422"/>
      <c r="C71" s="7354"/>
      <c r="D71" s="833">
        <v>0</v>
      </c>
      <c r="E71" s="833">
        <v>0</v>
      </c>
      <c r="F71" s="833">
        <v>0</v>
      </c>
      <c r="G71" s="833">
        <v>0</v>
      </c>
      <c r="H71" s="833">
        <v>0</v>
      </c>
      <c r="I71" s="833">
        <v>0</v>
      </c>
      <c r="J71" s="833">
        <v>0</v>
      </c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0" t="s">
        <v>755</v>
      </c>
      <c r="B72" s="7577"/>
      <c r="C72" s="7578"/>
      <c r="D72" s="835">
        <v>0</v>
      </c>
      <c r="E72" s="835">
        <v>0</v>
      </c>
      <c r="F72" s="835">
        <v>0</v>
      </c>
      <c r="G72" s="835">
        <v>0</v>
      </c>
      <c r="H72" s="835">
        <v>0</v>
      </c>
      <c r="I72" s="835">
        <v>0</v>
      </c>
      <c r="J72" s="835">
        <v>0</v>
      </c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79" t="s">
        <v>756</v>
      </c>
      <c r="B73" s="7580"/>
      <c r="C73" s="7581"/>
      <c r="D73" s="834">
        <v>0</v>
      </c>
      <c r="E73" s="834">
        <v>0</v>
      </c>
      <c r="F73" s="836">
        <v>0</v>
      </c>
      <c r="G73" s="837">
        <v>0</v>
      </c>
      <c r="H73" s="837">
        <v>0</v>
      </c>
      <c r="I73" s="837">
        <v>0</v>
      </c>
      <c r="J73" s="837">
        <v>0</v>
      </c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4" t="s">
        <v>757</v>
      </c>
      <c r="B74" s="7575"/>
      <c r="C74" s="7576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7" t="s">
        <v>758</v>
      </c>
      <c r="B75" s="7422"/>
      <c r="C75" s="7354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7" t="s">
        <v>759</v>
      </c>
      <c r="B76" s="7422"/>
      <c r="C76" s="7354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7" t="s">
        <v>760</v>
      </c>
      <c r="B77" s="7422"/>
      <c r="C77" s="7354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4" t="s">
        <v>761</v>
      </c>
      <c r="B78" s="7570"/>
      <c r="C78" s="6555"/>
      <c r="D78" s="840">
        <v>0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4" t="s">
        <v>763</v>
      </c>
      <c r="B80" s="6587"/>
      <c r="C80" s="7286"/>
      <c r="D80" s="7505" t="s">
        <v>571</v>
      </c>
      <c r="E80" s="7571"/>
      <c r="F80" s="746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1"/>
      <c r="B81" s="7432"/>
      <c r="C81" s="7433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2" t="s">
        <v>764</v>
      </c>
      <c r="B82" s="7572" t="s">
        <v>765</v>
      </c>
      <c r="C82" s="7573"/>
      <c r="D82" s="637">
        <f>SUM(E82+F82)</f>
        <v>0</v>
      </c>
      <c r="E82" s="589">
        <v>0</v>
      </c>
      <c r="F82" s="590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7"/>
      <c r="B83" s="7426" t="s">
        <v>766</v>
      </c>
      <c r="C83" s="6567"/>
      <c r="D83" s="150">
        <f>SUM(E83+F83)</f>
        <v>0</v>
      </c>
      <c r="E83" s="114">
        <v>0</v>
      </c>
      <c r="F83" s="116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7" t="s">
        <v>768</v>
      </c>
      <c r="B85" s="6587"/>
      <c r="C85" s="7286"/>
      <c r="D85" s="7304" t="s">
        <v>24</v>
      </c>
      <c r="E85" s="6587"/>
      <c r="F85" s="7286"/>
      <c r="G85" s="7460" t="s">
        <v>30</v>
      </c>
      <c r="H85" s="7471"/>
      <c r="I85" s="7471"/>
      <c r="J85" s="7471"/>
      <c r="K85" s="7471"/>
      <c r="L85" s="7471"/>
      <c r="M85" s="7471"/>
      <c r="N85" s="7471"/>
      <c r="O85" s="7471"/>
      <c r="P85" s="7471"/>
      <c r="Q85" s="7471"/>
      <c r="R85" s="7471"/>
      <c r="S85" s="7471"/>
      <c r="T85" s="7471"/>
      <c r="U85" s="7471"/>
      <c r="V85" s="7471"/>
      <c r="W85" s="7471"/>
      <c r="X85" s="7471"/>
      <c r="Y85" s="7471"/>
      <c r="Z85" s="7471"/>
      <c r="AA85" s="7471"/>
      <c r="AB85" s="7471"/>
      <c r="AC85" s="7471"/>
      <c r="AD85" s="7471"/>
      <c r="AE85" s="7471"/>
      <c r="AF85" s="7471"/>
      <c r="AG85" s="7471"/>
      <c r="AH85" s="7471"/>
      <c r="AI85" s="7471"/>
      <c r="AJ85" s="7471"/>
      <c r="AK85" s="7471"/>
      <c r="AL85" s="7471"/>
      <c r="AM85" s="7471"/>
      <c r="AN85" s="7473"/>
      <c r="AO85" s="7472" t="s">
        <v>769</v>
      </c>
      <c r="AP85" s="7554" t="s">
        <v>328</v>
      </c>
      <c r="AQ85" s="7568" t="s">
        <v>67</v>
      </c>
      <c r="AR85" s="7567" t="s">
        <v>770</v>
      </c>
      <c r="AS85" s="7567" t="s">
        <v>771</v>
      </c>
      <c r="AT85" s="7538" t="s">
        <v>772</v>
      </c>
      <c r="AU85" s="7538" t="s">
        <v>681</v>
      </c>
      <c r="AV85" s="7538" t="s">
        <v>682</v>
      </c>
      <c r="AW85" s="7539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7"/>
      <c r="B86" s="7327"/>
      <c r="C86" s="7287"/>
      <c r="D86" s="7431"/>
      <c r="E86" s="7432"/>
      <c r="F86" s="7433"/>
      <c r="G86" s="7469" t="s">
        <v>773</v>
      </c>
      <c r="H86" s="7470"/>
      <c r="I86" s="7460" t="s">
        <v>685</v>
      </c>
      <c r="J86" s="7471"/>
      <c r="K86" s="7460" t="s">
        <v>686</v>
      </c>
      <c r="L86" s="7472"/>
      <c r="M86" s="7460" t="s">
        <v>687</v>
      </c>
      <c r="N86" s="7472"/>
      <c r="O86" s="7460" t="s">
        <v>688</v>
      </c>
      <c r="P86" s="7472"/>
      <c r="Q86" s="7460" t="s">
        <v>689</v>
      </c>
      <c r="R86" s="7472"/>
      <c r="S86" s="7460" t="s">
        <v>690</v>
      </c>
      <c r="T86" s="7472"/>
      <c r="U86" s="7471" t="s">
        <v>691</v>
      </c>
      <c r="V86" s="7472"/>
      <c r="W86" s="7460" t="s">
        <v>555</v>
      </c>
      <c r="X86" s="7461"/>
      <c r="Y86" s="7460" t="s">
        <v>569</v>
      </c>
      <c r="Z86" s="7461"/>
      <c r="AA86" s="7460" t="s">
        <v>692</v>
      </c>
      <c r="AB86" s="7461"/>
      <c r="AC86" s="7460" t="s">
        <v>693</v>
      </c>
      <c r="AD86" s="7461"/>
      <c r="AE86" s="7460" t="s">
        <v>694</v>
      </c>
      <c r="AF86" s="7461"/>
      <c r="AG86" s="7460" t="s">
        <v>695</v>
      </c>
      <c r="AH86" s="7461"/>
      <c r="AI86" s="7460" t="s">
        <v>557</v>
      </c>
      <c r="AJ86" s="7461"/>
      <c r="AK86" s="7471" t="s">
        <v>696</v>
      </c>
      <c r="AL86" s="7461"/>
      <c r="AM86" s="7460" t="s">
        <v>57</v>
      </c>
      <c r="AN86" s="7547"/>
      <c r="AO86" s="7472"/>
      <c r="AP86" s="7554"/>
      <c r="AQ86" s="7375"/>
      <c r="AR86" s="7322"/>
      <c r="AS86" s="7322"/>
      <c r="AT86" s="7538"/>
      <c r="AU86" s="7538"/>
      <c r="AV86" s="7538"/>
      <c r="AW86" s="7540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2"/>
      <c r="B87" s="7432"/>
      <c r="C87" s="7433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2"/>
      <c r="AP87" s="7554"/>
      <c r="AQ87" s="7569"/>
      <c r="AR87" s="7399"/>
      <c r="AS87" s="7399"/>
      <c r="AT87" s="7538"/>
      <c r="AU87" s="7538"/>
      <c r="AV87" s="7538"/>
      <c r="AW87" s="7541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6" t="s">
        <v>3930</v>
      </c>
      <c r="B88" s="7566"/>
      <c r="C88" s="7566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>
        <v>0</v>
      </c>
      <c r="H88" s="185">
        <v>0</v>
      </c>
      <c r="I88" s="484">
        <v>0</v>
      </c>
      <c r="J88" s="580">
        <v>0</v>
      </c>
      <c r="K88" s="484">
        <v>0</v>
      </c>
      <c r="L88" s="185">
        <v>0</v>
      </c>
      <c r="M88" s="484">
        <v>0</v>
      </c>
      <c r="N88" s="185">
        <v>0</v>
      </c>
      <c r="O88" s="485">
        <v>0</v>
      </c>
      <c r="P88" s="185">
        <v>0</v>
      </c>
      <c r="Q88" s="485">
        <v>0</v>
      </c>
      <c r="R88" s="185">
        <v>0</v>
      </c>
      <c r="S88" s="485">
        <v>0</v>
      </c>
      <c r="T88" s="185">
        <v>0</v>
      </c>
      <c r="U88" s="485">
        <v>0</v>
      </c>
      <c r="V88" s="185">
        <v>0</v>
      </c>
      <c r="W88" s="485">
        <v>0</v>
      </c>
      <c r="X88" s="185">
        <v>0</v>
      </c>
      <c r="Y88" s="485">
        <v>0</v>
      </c>
      <c r="Z88" s="185">
        <v>0</v>
      </c>
      <c r="AA88" s="485">
        <v>0</v>
      </c>
      <c r="AB88" s="185">
        <v>0</v>
      </c>
      <c r="AC88" s="485">
        <v>0</v>
      </c>
      <c r="AD88" s="185">
        <v>0</v>
      </c>
      <c r="AE88" s="485">
        <v>0</v>
      </c>
      <c r="AF88" s="185">
        <v>0</v>
      </c>
      <c r="AG88" s="485">
        <v>0</v>
      </c>
      <c r="AH88" s="185">
        <v>0</v>
      </c>
      <c r="AI88" s="485">
        <v>0</v>
      </c>
      <c r="AJ88" s="185">
        <v>0</v>
      </c>
      <c r="AK88" s="485">
        <v>0</v>
      </c>
      <c r="AL88" s="185">
        <v>0</v>
      </c>
      <c r="AM88" s="485">
        <v>0</v>
      </c>
      <c r="AN88" s="321">
        <v>0</v>
      </c>
      <c r="AO88" s="501">
        <v>0</v>
      </c>
      <c r="AP88" s="500">
        <v>0</v>
      </c>
      <c r="AQ88" s="500">
        <v>0</v>
      </c>
      <c r="AR88" s="500">
        <v>0</v>
      </c>
      <c r="AS88" s="500">
        <v>0</v>
      </c>
      <c r="AT88" s="500">
        <v>0</v>
      </c>
      <c r="AU88" s="500">
        <v>0</v>
      </c>
      <c r="AV88" s="500">
        <v>0</v>
      </c>
      <c r="AW88" s="500">
        <v>0</v>
      </c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89" t="s">
        <v>3931</v>
      </c>
      <c r="B89" s="6489"/>
      <c r="C89" s="6489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>
        <v>0</v>
      </c>
      <c r="H89" s="630">
        <v>0</v>
      </c>
      <c r="I89" s="620">
        <v>0</v>
      </c>
      <c r="J89" s="796">
        <v>0</v>
      </c>
      <c r="K89" s="620">
        <v>0</v>
      </c>
      <c r="L89" s="630">
        <v>0</v>
      </c>
      <c r="M89" s="620">
        <v>0</v>
      </c>
      <c r="N89" s="630">
        <v>0</v>
      </c>
      <c r="O89" s="627">
        <v>0</v>
      </c>
      <c r="P89" s="630">
        <v>0</v>
      </c>
      <c r="Q89" s="627">
        <v>0</v>
      </c>
      <c r="R89" s="630">
        <v>0</v>
      </c>
      <c r="S89" s="627">
        <v>0</v>
      </c>
      <c r="T89" s="630">
        <v>0</v>
      </c>
      <c r="U89" s="627">
        <v>0</v>
      </c>
      <c r="V89" s="630">
        <v>0</v>
      </c>
      <c r="W89" s="627">
        <v>0</v>
      </c>
      <c r="X89" s="630">
        <v>0</v>
      </c>
      <c r="Y89" s="627">
        <v>0</v>
      </c>
      <c r="Z89" s="630">
        <v>0</v>
      </c>
      <c r="AA89" s="627">
        <v>0</v>
      </c>
      <c r="AB89" s="630">
        <v>0</v>
      </c>
      <c r="AC89" s="627">
        <v>0</v>
      </c>
      <c r="AD89" s="630">
        <v>0</v>
      </c>
      <c r="AE89" s="627">
        <v>0</v>
      </c>
      <c r="AF89" s="630">
        <v>0</v>
      </c>
      <c r="AG89" s="627">
        <v>0</v>
      </c>
      <c r="AH89" s="630">
        <v>0</v>
      </c>
      <c r="AI89" s="627">
        <v>0</v>
      </c>
      <c r="AJ89" s="630">
        <v>0</v>
      </c>
      <c r="AK89" s="627">
        <v>0</v>
      </c>
      <c r="AL89" s="630">
        <v>0</v>
      </c>
      <c r="AM89" s="627">
        <v>0</v>
      </c>
      <c r="AN89" s="628">
        <v>0</v>
      </c>
      <c r="AO89" s="83">
        <v>0</v>
      </c>
      <c r="AP89" s="83">
        <v>0</v>
      </c>
      <c r="AQ89" s="648">
        <v>0</v>
      </c>
      <c r="AR89" s="648">
        <v>0</v>
      </c>
      <c r="AS89" s="648">
        <v>0</v>
      </c>
      <c r="AT89" s="83">
        <v>0</v>
      </c>
      <c r="AU89" s="83">
        <v>0</v>
      </c>
      <c r="AV89" s="83">
        <v>0</v>
      </c>
      <c r="AW89" s="83">
        <v>0</v>
      </c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1" t="s">
        <v>774</v>
      </c>
      <c r="B90" s="7552"/>
      <c r="C90" s="7553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>
        <v>0</v>
      </c>
      <c r="H90" s="590">
        <v>0</v>
      </c>
      <c r="I90" s="589">
        <v>0</v>
      </c>
      <c r="J90" s="844">
        <v>0</v>
      </c>
      <c r="K90" s="589">
        <v>0</v>
      </c>
      <c r="L90" s="630">
        <v>0</v>
      </c>
      <c r="M90" s="620">
        <v>0</v>
      </c>
      <c r="N90" s="630">
        <v>0</v>
      </c>
      <c r="O90" s="627">
        <v>0</v>
      </c>
      <c r="P90" s="630">
        <v>0</v>
      </c>
      <c r="Q90" s="627">
        <v>0</v>
      </c>
      <c r="R90" s="630">
        <v>0</v>
      </c>
      <c r="S90" s="627">
        <v>0</v>
      </c>
      <c r="T90" s="630">
        <v>0</v>
      </c>
      <c r="U90" s="627">
        <v>0</v>
      </c>
      <c r="V90" s="630">
        <v>0</v>
      </c>
      <c r="W90" s="627">
        <v>0</v>
      </c>
      <c r="X90" s="630">
        <v>0</v>
      </c>
      <c r="Y90" s="627">
        <v>0</v>
      </c>
      <c r="Z90" s="630">
        <v>0</v>
      </c>
      <c r="AA90" s="627">
        <v>0</v>
      </c>
      <c r="AB90" s="630">
        <v>0</v>
      </c>
      <c r="AC90" s="627">
        <v>0</v>
      </c>
      <c r="AD90" s="630">
        <v>0</v>
      </c>
      <c r="AE90" s="627">
        <v>0</v>
      </c>
      <c r="AF90" s="630">
        <v>0</v>
      </c>
      <c r="AG90" s="627">
        <v>0</v>
      </c>
      <c r="AH90" s="630">
        <v>0</v>
      </c>
      <c r="AI90" s="627">
        <v>0</v>
      </c>
      <c r="AJ90" s="630">
        <v>0</v>
      </c>
      <c r="AK90" s="627">
        <v>0</v>
      </c>
      <c r="AL90" s="630">
        <v>0</v>
      </c>
      <c r="AM90" s="627">
        <v>0</v>
      </c>
      <c r="AN90" s="628">
        <v>0</v>
      </c>
      <c r="AO90" s="83">
        <v>0</v>
      </c>
      <c r="AP90" s="105">
        <v>0</v>
      </c>
      <c r="AQ90" s="789">
        <v>0</v>
      </c>
      <c r="AR90" s="789">
        <v>0</v>
      </c>
      <c r="AS90" s="789">
        <v>0</v>
      </c>
      <c r="AT90" s="105">
        <v>0</v>
      </c>
      <c r="AU90" s="105">
        <v>0</v>
      </c>
      <c r="AV90" s="105">
        <v>0</v>
      </c>
      <c r="AW90" s="105">
        <v>0</v>
      </c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1" t="s">
        <v>775</v>
      </c>
      <c r="B91" s="7552"/>
      <c r="C91" s="7553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>
        <v>0</v>
      </c>
      <c r="H91" s="590">
        <v>0</v>
      </c>
      <c r="I91" s="589">
        <v>0</v>
      </c>
      <c r="J91" s="844">
        <v>0</v>
      </c>
      <c r="K91" s="589">
        <v>0</v>
      </c>
      <c r="L91" s="630">
        <v>0</v>
      </c>
      <c r="M91" s="620">
        <v>0</v>
      </c>
      <c r="N91" s="630">
        <v>0</v>
      </c>
      <c r="O91" s="627">
        <v>0</v>
      </c>
      <c r="P91" s="630">
        <v>0</v>
      </c>
      <c r="Q91" s="627">
        <v>0</v>
      </c>
      <c r="R91" s="630">
        <v>0</v>
      </c>
      <c r="S91" s="627">
        <v>0</v>
      </c>
      <c r="T91" s="630">
        <v>0</v>
      </c>
      <c r="U91" s="627">
        <v>0</v>
      </c>
      <c r="V91" s="630">
        <v>0</v>
      </c>
      <c r="W91" s="627">
        <v>0</v>
      </c>
      <c r="X91" s="630">
        <v>0</v>
      </c>
      <c r="Y91" s="627">
        <v>0</v>
      </c>
      <c r="Z91" s="630">
        <v>0</v>
      </c>
      <c r="AA91" s="627">
        <v>0</v>
      </c>
      <c r="AB91" s="630">
        <v>0</v>
      </c>
      <c r="AC91" s="627">
        <v>0</v>
      </c>
      <c r="AD91" s="630">
        <v>0</v>
      </c>
      <c r="AE91" s="627">
        <v>0</v>
      </c>
      <c r="AF91" s="630">
        <v>0</v>
      </c>
      <c r="AG91" s="627">
        <v>0</v>
      </c>
      <c r="AH91" s="630">
        <v>0</v>
      </c>
      <c r="AI91" s="627">
        <v>0</v>
      </c>
      <c r="AJ91" s="630">
        <v>0</v>
      </c>
      <c r="AK91" s="627">
        <v>0</v>
      </c>
      <c r="AL91" s="630">
        <v>0</v>
      </c>
      <c r="AM91" s="627">
        <v>0</v>
      </c>
      <c r="AN91" s="628">
        <v>0</v>
      </c>
      <c r="AO91" s="83">
        <v>0</v>
      </c>
      <c r="AP91" s="105">
        <v>0</v>
      </c>
      <c r="AQ91" s="789">
        <v>0</v>
      </c>
      <c r="AR91" s="789">
        <v>0</v>
      </c>
      <c r="AS91" s="789">
        <v>0</v>
      </c>
      <c r="AT91" s="105">
        <v>0</v>
      </c>
      <c r="AU91" s="105">
        <v>0</v>
      </c>
      <c r="AV91" s="105">
        <v>0</v>
      </c>
      <c r="AW91" s="105">
        <v>0</v>
      </c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1" t="s">
        <v>776</v>
      </c>
      <c r="B92" s="7552"/>
      <c r="C92" s="7553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>
        <v>0</v>
      </c>
      <c r="H92" s="590">
        <v>0</v>
      </c>
      <c r="I92" s="589">
        <v>0</v>
      </c>
      <c r="J92" s="844">
        <v>0</v>
      </c>
      <c r="K92" s="589">
        <v>0</v>
      </c>
      <c r="L92" s="630">
        <v>0</v>
      </c>
      <c r="M92" s="620">
        <v>0</v>
      </c>
      <c r="N92" s="630">
        <v>0</v>
      </c>
      <c r="O92" s="627">
        <v>0</v>
      </c>
      <c r="P92" s="630">
        <v>0</v>
      </c>
      <c r="Q92" s="627">
        <v>0</v>
      </c>
      <c r="R92" s="630">
        <v>0</v>
      </c>
      <c r="S92" s="627">
        <v>0</v>
      </c>
      <c r="T92" s="630">
        <v>0</v>
      </c>
      <c r="U92" s="627">
        <v>0</v>
      </c>
      <c r="V92" s="630">
        <v>0</v>
      </c>
      <c r="W92" s="627">
        <v>0</v>
      </c>
      <c r="X92" s="630">
        <v>0</v>
      </c>
      <c r="Y92" s="627">
        <v>0</v>
      </c>
      <c r="Z92" s="630">
        <v>0</v>
      </c>
      <c r="AA92" s="627">
        <v>0</v>
      </c>
      <c r="AB92" s="630">
        <v>0</v>
      </c>
      <c r="AC92" s="627">
        <v>0</v>
      </c>
      <c r="AD92" s="630">
        <v>0</v>
      </c>
      <c r="AE92" s="627">
        <v>0</v>
      </c>
      <c r="AF92" s="630">
        <v>0</v>
      </c>
      <c r="AG92" s="627">
        <v>0</v>
      </c>
      <c r="AH92" s="630">
        <v>0</v>
      </c>
      <c r="AI92" s="627">
        <v>0</v>
      </c>
      <c r="AJ92" s="630">
        <v>0</v>
      </c>
      <c r="AK92" s="627">
        <v>0</v>
      </c>
      <c r="AL92" s="630">
        <v>0</v>
      </c>
      <c r="AM92" s="627">
        <v>0</v>
      </c>
      <c r="AN92" s="628">
        <v>0</v>
      </c>
      <c r="AO92" s="83">
        <v>0</v>
      </c>
      <c r="AP92" s="105">
        <v>0</v>
      </c>
      <c r="AQ92" s="789">
        <v>0</v>
      </c>
      <c r="AR92" s="789">
        <v>0</v>
      </c>
      <c r="AS92" s="789">
        <v>0</v>
      </c>
      <c r="AT92" s="105">
        <v>0</v>
      </c>
      <c r="AU92" s="105">
        <v>0</v>
      </c>
      <c r="AV92" s="105">
        <v>0</v>
      </c>
      <c r="AW92" s="105">
        <v>0</v>
      </c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1" t="s">
        <v>777</v>
      </c>
      <c r="B93" s="7552"/>
      <c r="C93" s="7553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>
        <v>0</v>
      </c>
      <c r="Z93" s="630">
        <v>0</v>
      </c>
      <c r="AA93" s="627">
        <v>0</v>
      </c>
      <c r="AB93" s="630">
        <v>0</v>
      </c>
      <c r="AC93" s="627">
        <v>0</v>
      </c>
      <c r="AD93" s="630">
        <v>0</v>
      </c>
      <c r="AE93" s="627">
        <v>0</v>
      </c>
      <c r="AF93" s="630">
        <v>0</v>
      </c>
      <c r="AG93" s="627">
        <v>0</v>
      </c>
      <c r="AH93" s="630">
        <v>0</v>
      </c>
      <c r="AI93" s="627">
        <v>0</v>
      </c>
      <c r="AJ93" s="630">
        <v>0</v>
      </c>
      <c r="AK93" s="627">
        <v>0</v>
      </c>
      <c r="AL93" s="630">
        <v>0</v>
      </c>
      <c r="AM93" s="627">
        <v>0</v>
      </c>
      <c r="AN93" s="628">
        <v>0</v>
      </c>
      <c r="AO93" s="848"/>
      <c r="AP93" s="105">
        <v>0</v>
      </c>
      <c r="AQ93" s="789">
        <v>0</v>
      </c>
      <c r="AR93" s="789">
        <v>0</v>
      </c>
      <c r="AS93" s="789">
        <v>0</v>
      </c>
      <c r="AT93" s="105">
        <v>0</v>
      </c>
      <c r="AU93" s="105">
        <v>0</v>
      </c>
      <c r="AV93" s="105">
        <v>0</v>
      </c>
      <c r="AW93" s="105">
        <v>0</v>
      </c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59" t="s">
        <v>778</v>
      </c>
      <c r="B94" s="7559"/>
      <c r="C94" s="7559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>
        <v>0</v>
      </c>
      <c r="H94" s="630">
        <v>0</v>
      </c>
      <c r="I94" s="620">
        <v>0</v>
      </c>
      <c r="J94" s="796">
        <v>0</v>
      </c>
      <c r="K94" s="620">
        <v>0</v>
      </c>
      <c r="L94" s="630">
        <v>0</v>
      </c>
      <c r="M94" s="620">
        <v>0</v>
      </c>
      <c r="N94" s="630">
        <v>0</v>
      </c>
      <c r="O94" s="627">
        <v>0</v>
      </c>
      <c r="P94" s="630">
        <v>0</v>
      </c>
      <c r="Q94" s="627">
        <v>0</v>
      </c>
      <c r="R94" s="630">
        <v>0</v>
      </c>
      <c r="S94" s="627">
        <v>0</v>
      </c>
      <c r="T94" s="630">
        <v>0</v>
      </c>
      <c r="U94" s="627">
        <v>0</v>
      </c>
      <c r="V94" s="630">
        <v>0</v>
      </c>
      <c r="W94" s="627">
        <v>0</v>
      </c>
      <c r="X94" s="630">
        <v>0</v>
      </c>
      <c r="Y94" s="627">
        <v>0</v>
      </c>
      <c r="Z94" s="630">
        <v>0</v>
      </c>
      <c r="AA94" s="627">
        <v>0</v>
      </c>
      <c r="AB94" s="630">
        <v>0</v>
      </c>
      <c r="AC94" s="627">
        <v>0</v>
      </c>
      <c r="AD94" s="630">
        <v>0</v>
      </c>
      <c r="AE94" s="627">
        <v>0</v>
      </c>
      <c r="AF94" s="630">
        <v>0</v>
      </c>
      <c r="AG94" s="627">
        <v>0</v>
      </c>
      <c r="AH94" s="630">
        <v>0</v>
      </c>
      <c r="AI94" s="627">
        <v>0</v>
      </c>
      <c r="AJ94" s="630">
        <v>0</v>
      </c>
      <c r="AK94" s="627">
        <v>0</v>
      </c>
      <c r="AL94" s="630">
        <v>0</v>
      </c>
      <c r="AM94" s="627">
        <v>0</v>
      </c>
      <c r="AN94" s="628">
        <v>0</v>
      </c>
      <c r="AO94" s="83">
        <v>0</v>
      </c>
      <c r="AP94" s="83">
        <v>0</v>
      </c>
      <c r="AQ94" s="648">
        <v>0</v>
      </c>
      <c r="AR94" s="648">
        <v>0</v>
      </c>
      <c r="AS94" s="648">
        <v>0</v>
      </c>
      <c r="AT94" s="83">
        <v>0</v>
      </c>
      <c r="AU94" s="83">
        <v>0</v>
      </c>
      <c r="AV94" s="83">
        <v>0</v>
      </c>
      <c r="AW94" s="83">
        <v>0</v>
      </c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5" t="s">
        <v>779</v>
      </c>
      <c r="B95" s="7565"/>
      <c r="C95" s="7565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>
        <v>0</v>
      </c>
      <c r="H95" s="630">
        <v>0</v>
      </c>
      <c r="I95" s="620">
        <v>0</v>
      </c>
      <c r="J95" s="796">
        <v>0</v>
      </c>
      <c r="K95" s="620">
        <v>0</v>
      </c>
      <c r="L95" s="630">
        <v>0</v>
      </c>
      <c r="M95" s="620">
        <v>0</v>
      </c>
      <c r="N95" s="630">
        <v>0</v>
      </c>
      <c r="O95" s="627">
        <v>0</v>
      </c>
      <c r="P95" s="630">
        <v>0</v>
      </c>
      <c r="Q95" s="627">
        <v>0</v>
      </c>
      <c r="R95" s="630">
        <v>0</v>
      </c>
      <c r="S95" s="627">
        <v>0</v>
      </c>
      <c r="T95" s="630">
        <v>0</v>
      </c>
      <c r="U95" s="627">
        <v>0</v>
      </c>
      <c r="V95" s="630">
        <v>0</v>
      </c>
      <c r="W95" s="627">
        <v>0</v>
      </c>
      <c r="X95" s="630">
        <v>0</v>
      </c>
      <c r="Y95" s="627">
        <v>0</v>
      </c>
      <c r="Z95" s="630">
        <v>0</v>
      </c>
      <c r="AA95" s="627">
        <v>0</v>
      </c>
      <c r="AB95" s="630">
        <v>0</v>
      </c>
      <c r="AC95" s="627">
        <v>0</v>
      </c>
      <c r="AD95" s="630">
        <v>0</v>
      </c>
      <c r="AE95" s="627">
        <v>0</v>
      </c>
      <c r="AF95" s="630">
        <v>0</v>
      </c>
      <c r="AG95" s="627">
        <v>0</v>
      </c>
      <c r="AH95" s="630">
        <v>0</v>
      </c>
      <c r="AI95" s="627">
        <v>0</v>
      </c>
      <c r="AJ95" s="630">
        <v>0</v>
      </c>
      <c r="AK95" s="627">
        <v>0</v>
      </c>
      <c r="AL95" s="630">
        <v>0</v>
      </c>
      <c r="AM95" s="627">
        <v>0</v>
      </c>
      <c r="AN95" s="628">
        <v>0</v>
      </c>
      <c r="AO95" s="83">
        <v>0</v>
      </c>
      <c r="AP95" s="83">
        <v>0</v>
      </c>
      <c r="AQ95" s="648">
        <v>0</v>
      </c>
      <c r="AR95" s="648">
        <v>0</v>
      </c>
      <c r="AS95" s="648">
        <v>0</v>
      </c>
      <c r="AT95" s="83">
        <v>0</v>
      </c>
      <c r="AU95" s="83">
        <v>0</v>
      </c>
      <c r="AV95" s="83">
        <v>0</v>
      </c>
      <c r="AW95" s="83">
        <v>0</v>
      </c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7" t="s">
        <v>780</v>
      </c>
      <c r="B96" s="7422"/>
      <c r="C96" s="7354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>
        <v>0</v>
      </c>
      <c r="H96" s="590">
        <v>0</v>
      </c>
      <c r="I96" s="589">
        <v>0</v>
      </c>
      <c r="J96" s="844">
        <v>0</v>
      </c>
      <c r="K96" s="589">
        <v>0</v>
      </c>
      <c r="L96" s="630">
        <v>0</v>
      </c>
      <c r="M96" s="620">
        <v>0</v>
      </c>
      <c r="N96" s="630">
        <v>0</v>
      </c>
      <c r="O96" s="627">
        <v>0</v>
      </c>
      <c r="P96" s="630">
        <v>0</v>
      </c>
      <c r="Q96" s="627">
        <v>0</v>
      </c>
      <c r="R96" s="630">
        <v>0</v>
      </c>
      <c r="S96" s="627">
        <v>0</v>
      </c>
      <c r="T96" s="630">
        <v>0</v>
      </c>
      <c r="U96" s="627">
        <v>0</v>
      </c>
      <c r="V96" s="630">
        <v>0</v>
      </c>
      <c r="W96" s="627">
        <v>0</v>
      </c>
      <c r="X96" s="630">
        <v>0</v>
      </c>
      <c r="Y96" s="627">
        <v>0</v>
      </c>
      <c r="Z96" s="630">
        <v>0</v>
      </c>
      <c r="AA96" s="627">
        <v>0</v>
      </c>
      <c r="AB96" s="630">
        <v>0</v>
      </c>
      <c r="AC96" s="627">
        <v>0</v>
      </c>
      <c r="AD96" s="630">
        <v>0</v>
      </c>
      <c r="AE96" s="627">
        <v>0</v>
      </c>
      <c r="AF96" s="630">
        <v>0</v>
      </c>
      <c r="AG96" s="627">
        <v>0</v>
      </c>
      <c r="AH96" s="630">
        <v>0</v>
      </c>
      <c r="AI96" s="627">
        <v>0</v>
      </c>
      <c r="AJ96" s="630">
        <v>0</v>
      </c>
      <c r="AK96" s="627">
        <v>0</v>
      </c>
      <c r="AL96" s="630">
        <v>0</v>
      </c>
      <c r="AM96" s="627">
        <v>0</v>
      </c>
      <c r="AN96" s="628">
        <v>0</v>
      </c>
      <c r="AO96" s="83">
        <v>0</v>
      </c>
      <c r="AP96" s="105">
        <v>0</v>
      </c>
      <c r="AQ96" s="789">
        <v>0</v>
      </c>
      <c r="AR96" s="789">
        <v>0</v>
      </c>
      <c r="AS96" s="789">
        <v>0</v>
      </c>
      <c r="AT96" s="105">
        <v>0</v>
      </c>
      <c r="AU96" s="105">
        <v>0</v>
      </c>
      <c r="AV96" s="105">
        <v>0</v>
      </c>
      <c r="AW96" s="105">
        <v>0</v>
      </c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1" t="s">
        <v>781</v>
      </c>
      <c r="B97" s="7552"/>
      <c r="C97" s="7553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>
        <v>0</v>
      </c>
      <c r="Z97" s="630">
        <v>0</v>
      </c>
      <c r="AA97" s="627">
        <v>0</v>
      </c>
      <c r="AB97" s="630">
        <v>0</v>
      </c>
      <c r="AC97" s="627">
        <v>0</v>
      </c>
      <c r="AD97" s="630">
        <v>0</v>
      </c>
      <c r="AE97" s="627">
        <v>0</v>
      </c>
      <c r="AF97" s="630">
        <v>0</v>
      </c>
      <c r="AG97" s="627">
        <v>0</v>
      </c>
      <c r="AH97" s="630">
        <v>0</v>
      </c>
      <c r="AI97" s="627">
        <v>0</v>
      </c>
      <c r="AJ97" s="630">
        <v>0</v>
      </c>
      <c r="AK97" s="627">
        <v>0</v>
      </c>
      <c r="AL97" s="630">
        <v>0</v>
      </c>
      <c r="AM97" s="627">
        <v>0</v>
      </c>
      <c r="AN97" s="628">
        <v>0</v>
      </c>
      <c r="AO97" s="848"/>
      <c r="AP97" s="105">
        <v>0</v>
      </c>
      <c r="AQ97" s="789">
        <v>0</v>
      </c>
      <c r="AR97" s="789">
        <v>0</v>
      </c>
      <c r="AS97" s="789">
        <v>0</v>
      </c>
      <c r="AT97" s="105">
        <v>0</v>
      </c>
      <c r="AU97" s="105">
        <v>0</v>
      </c>
      <c r="AV97" s="105">
        <v>0</v>
      </c>
      <c r="AW97" s="105">
        <v>0</v>
      </c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59" t="s">
        <v>782</v>
      </c>
      <c r="B98" s="7559"/>
      <c r="C98" s="7559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>
        <v>0</v>
      </c>
      <c r="H98" s="630">
        <v>0</v>
      </c>
      <c r="I98" s="620">
        <v>0</v>
      </c>
      <c r="J98" s="796">
        <v>0</v>
      </c>
      <c r="K98" s="589">
        <v>0</v>
      </c>
      <c r="L98" s="630">
        <v>0</v>
      </c>
      <c r="M98" s="620">
        <v>0</v>
      </c>
      <c r="N98" s="630">
        <v>0</v>
      </c>
      <c r="O98" s="627">
        <v>0</v>
      </c>
      <c r="P98" s="630">
        <v>0</v>
      </c>
      <c r="Q98" s="627">
        <v>0</v>
      </c>
      <c r="R98" s="630">
        <v>0</v>
      </c>
      <c r="S98" s="627">
        <v>0</v>
      </c>
      <c r="T98" s="630">
        <v>0</v>
      </c>
      <c r="U98" s="627">
        <v>0</v>
      </c>
      <c r="V98" s="630">
        <v>0</v>
      </c>
      <c r="W98" s="627">
        <v>0</v>
      </c>
      <c r="X98" s="630">
        <v>0</v>
      </c>
      <c r="Y98" s="627">
        <v>0</v>
      </c>
      <c r="Z98" s="630">
        <v>0</v>
      </c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>
        <v>0</v>
      </c>
      <c r="AP98" s="83">
        <v>0</v>
      </c>
      <c r="AQ98" s="648">
        <v>0</v>
      </c>
      <c r="AR98" s="850"/>
      <c r="AS98" s="648">
        <v>0</v>
      </c>
      <c r="AT98" s="83">
        <v>0</v>
      </c>
      <c r="AU98" s="83">
        <v>0</v>
      </c>
      <c r="AV98" s="83">
        <v>0</v>
      </c>
      <c r="AW98" s="83">
        <v>0</v>
      </c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0" t="s">
        <v>783</v>
      </c>
      <c r="B99" s="7561"/>
      <c r="C99" s="7562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>
        <v>0</v>
      </c>
      <c r="H99" s="630">
        <v>0</v>
      </c>
      <c r="I99" s="620">
        <v>0</v>
      </c>
      <c r="J99" s="796">
        <v>0</v>
      </c>
      <c r="K99" s="589">
        <v>0</v>
      </c>
      <c r="L99" s="630">
        <v>0</v>
      </c>
      <c r="M99" s="620">
        <v>0</v>
      </c>
      <c r="N99" s="630">
        <v>0</v>
      </c>
      <c r="O99" s="627">
        <v>0</v>
      </c>
      <c r="P99" s="630">
        <v>0</v>
      </c>
      <c r="Q99" s="627">
        <v>0</v>
      </c>
      <c r="R99" s="630">
        <v>0</v>
      </c>
      <c r="S99" s="627">
        <v>0</v>
      </c>
      <c r="T99" s="630">
        <v>0</v>
      </c>
      <c r="U99" s="627">
        <v>0</v>
      </c>
      <c r="V99" s="630">
        <v>0</v>
      </c>
      <c r="W99" s="627">
        <v>0</v>
      </c>
      <c r="X99" s="630">
        <v>0</v>
      </c>
      <c r="Y99" s="627">
        <v>0</v>
      </c>
      <c r="Z99" s="630">
        <v>0</v>
      </c>
      <c r="AA99" s="627">
        <v>0</v>
      </c>
      <c r="AB99" s="630">
        <v>0</v>
      </c>
      <c r="AC99" s="627">
        <v>0</v>
      </c>
      <c r="AD99" s="630">
        <v>0</v>
      </c>
      <c r="AE99" s="627">
        <v>0</v>
      </c>
      <c r="AF99" s="630">
        <v>0</v>
      </c>
      <c r="AG99" s="627">
        <v>0</v>
      </c>
      <c r="AH99" s="630">
        <v>0</v>
      </c>
      <c r="AI99" s="627">
        <v>0</v>
      </c>
      <c r="AJ99" s="630">
        <v>0</v>
      </c>
      <c r="AK99" s="627">
        <v>0</v>
      </c>
      <c r="AL99" s="630">
        <v>0</v>
      </c>
      <c r="AM99" s="627">
        <v>0</v>
      </c>
      <c r="AN99" s="628">
        <v>0</v>
      </c>
      <c r="AO99" s="83">
        <v>0</v>
      </c>
      <c r="AP99" s="83">
        <v>0</v>
      </c>
      <c r="AQ99" s="648">
        <v>0</v>
      </c>
      <c r="AR99" s="789">
        <v>0</v>
      </c>
      <c r="AS99" s="648">
        <v>0</v>
      </c>
      <c r="AT99" s="83">
        <v>0</v>
      </c>
      <c r="AU99" s="83">
        <v>0</v>
      </c>
      <c r="AV99" s="83">
        <v>0</v>
      </c>
      <c r="AW99" s="83">
        <v>0</v>
      </c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0" t="s">
        <v>784</v>
      </c>
      <c r="B100" s="7561"/>
      <c r="C100" s="7562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>
        <v>0</v>
      </c>
      <c r="H100" s="630">
        <v>0</v>
      </c>
      <c r="I100" s="620">
        <v>0</v>
      </c>
      <c r="J100" s="796">
        <v>0</v>
      </c>
      <c r="K100" s="589">
        <v>0</v>
      </c>
      <c r="L100" s="630">
        <v>0</v>
      </c>
      <c r="M100" s="620">
        <v>0</v>
      </c>
      <c r="N100" s="630">
        <v>0</v>
      </c>
      <c r="O100" s="627">
        <v>0</v>
      </c>
      <c r="P100" s="630">
        <v>0</v>
      </c>
      <c r="Q100" s="627">
        <v>0</v>
      </c>
      <c r="R100" s="630">
        <v>0</v>
      </c>
      <c r="S100" s="627">
        <v>0</v>
      </c>
      <c r="T100" s="630">
        <v>0</v>
      </c>
      <c r="U100" s="627">
        <v>0</v>
      </c>
      <c r="V100" s="630">
        <v>0</v>
      </c>
      <c r="W100" s="627">
        <v>0</v>
      </c>
      <c r="X100" s="630">
        <v>0</v>
      </c>
      <c r="Y100" s="627">
        <v>0</v>
      </c>
      <c r="Z100" s="630">
        <v>0</v>
      </c>
      <c r="AA100" s="627">
        <v>0</v>
      </c>
      <c r="AB100" s="630">
        <v>0</v>
      </c>
      <c r="AC100" s="627">
        <v>0</v>
      </c>
      <c r="AD100" s="630">
        <v>0</v>
      </c>
      <c r="AE100" s="627">
        <v>0</v>
      </c>
      <c r="AF100" s="630">
        <v>0</v>
      </c>
      <c r="AG100" s="627">
        <v>0</v>
      </c>
      <c r="AH100" s="630">
        <v>0</v>
      </c>
      <c r="AI100" s="627">
        <v>0</v>
      </c>
      <c r="AJ100" s="630">
        <v>0</v>
      </c>
      <c r="AK100" s="627">
        <v>0</v>
      </c>
      <c r="AL100" s="630">
        <v>0</v>
      </c>
      <c r="AM100" s="627">
        <v>0</v>
      </c>
      <c r="AN100" s="628">
        <v>0</v>
      </c>
      <c r="AO100" s="83">
        <v>0</v>
      </c>
      <c r="AP100" s="83">
        <v>0</v>
      </c>
      <c r="AQ100" s="648">
        <v>0</v>
      </c>
      <c r="AR100" s="789">
        <v>0</v>
      </c>
      <c r="AS100" s="648">
        <v>0</v>
      </c>
      <c r="AT100" s="83">
        <v>0</v>
      </c>
      <c r="AU100" s="83">
        <v>0</v>
      </c>
      <c r="AV100" s="83">
        <v>0</v>
      </c>
      <c r="AW100" s="83">
        <v>0</v>
      </c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59" t="s">
        <v>785</v>
      </c>
      <c r="B101" s="7559"/>
      <c r="C101" s="7559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>
        <v>0</v>
      </c>
      <c r="H101" s="630">
        <v>0</v>
      </c>
      <c r="I101" s="620">
        <v>0</v>
      </c>
      <c r="J101" s="796">
        <v>0</v>
      </c>
      <c r="K101" s="620">
        <v>0</v>
      </c>
      <c r="L101" s="630">
        <v>0</v>
      </c>
      <c r="M101" s="620">
        <v>0</v>
      </c>
      <c r="N101" s="630">
        <v>0</v>
      </c>
      <c r="O101" s="627">
        <v>0</v>
      </c>
      <c r="P101" s="630">
        <v>0</v>
      </c>
      <c r="Q101" s="627">
        <v>0</v>
      </c>
      <c r="R101" s="630">
        <v>0</v>
      </c>
      <c r="S101" s="627">
        <v>0</v>
      </c>
      <c r="T101" s="630">
        <v>0</v>
      </c>
      <c r="U101" s="627">
        <v>0</v>
      </c>
      <c r="V101" s="630">
        <v>0</v>
      </c>
      <c r="W101" s="627">
        <v>0</v>
      </c>
      <c r="X101" s="630">
        <v>0</v>
      </c>
      <c r="Y101" s="627">
        <v>0</v>
      </c>
      <c r="Z101" s="630">
        <v>0</v>
      </c>
      <c r="AA101" s="627">
        <v>0</v>
      </c>
      <c r="AB101" s="630">
        <v>0</v>
      </c>
      <c r="AC101" s="627">
        <v>0</v>
      </c>
      <c r="AD101" s="630">
        <v>0</v>
      </c>
      <c r="AE101" s="627">
        <v>0</v>
      </c>
      <c r="AF101" s="630">
        <v>0</v>
      </c>
      <c r="AG101" s="627">
        <v>0</v>
      </c>
      <c r="AH101" s="630">
        <v>0</v>
      </c>
      <c r="AI101" s="627">
        <v>0</v>
      </c>
      <c r="AJ101" s="630">
        <v>0</v>
      </c>
      <c r="AK101" s="627">
        <v>0</v>
      </c>
      <c r="AL101" s="630">
        <v>0</v>
      </c>
      <c r="AM101" s="627">
        <v>0</v>
      </c>
      <c r="AN101" s="628">
        <v>0</v>
      </c>
      <c r="AO101" s="83">
        <v>0</v>
      </c>
      <c r="AP101" s="83">
        <v>0</v>
      </c>
      <c r="AQ101" s="648">
        <v>0</v>
      </c>
      <c r="AR101" s="789">
        <v>0</v>
      </c>
      <c r="AS101" s="648">
        <v>0</v>
      </c>
      <c r="AT101" s="83">
        <v>0</v>
      </c>
      <c r="AU101" s="83">
        <v>0</v>
      </c>
      <c r="AV101" s="83">
        <v>0</v>
      </c>
      <c r="AW101" s="83">
        <v>0</v>
      </c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59" t="s">
        <v>786</v>
      </c>
      <c r="B102" s="7559"/>
      <c r="C102" s="7559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>
        <v>0</v>
      </c>
      <c r="H102" s="630">
        <v>0</v>
      </c>
      <c r="I102" s="620">
        <v>0</v>
      </c>
      <c r="J102" s="796">
        <v>0</v>
      </c>
      <c r="K102" s="620">
        <v>0</v>
      </c>
      <c r="L102" s="630">
        <v>0</v>
      </c>
      <c r="M102" s="620">
        <v>0</v>
      </c>
      <c r="N102" s="630">
        <v>0</v>
      </c>
      <c r="O102" s="627">
        <v>0</v>
      </c>
      <c r="P102" s="630">
        <v>0</v>
      </c>
      <c r="Q102" s="627">
        <v>0</v>
      </c>
      <c r="R102" s="630">
        <v>0</v>
      </c>
      <c r="S102" s="627">
        <v>0</v>
      </c>
      <c r="T102" s="630">
        <v>0</v>
      </c>
      <c r="U102" s="627">
        <v>0</v>
      </c>
      <c r="V102" s="630">
        <v>0</v>
      </c>
      <c r="W102" s="627">
        <v>0</v>
      </c>
      <c r="X102" s="630">
        <v>0</v>
      </c>
      <c r="Y102" s="627">
        <v>0</v>
      </c>
      <c r="Z102" s="630">
        <v>0</v>
      </c>
      <c r="AA102" s="627">
        <v>0</v>
      </c>
      <c r="AB102" s="630">
        <v>0</v>
      </c>
      <c r="AC102" s="627">
        <v>0</v>
      </c>
      <c r="AD102" s="630">
        <v>0</v>
      </c>
      <c r="AE102" s="627">
        <v>0</v>
      </c>
      <c r="AF102" s="630">
        <v>0</v>
      </c>
      <c r="AG102" s="627">
        <v>0</v>
      </c>
      <c r="AH102" s="630">
        <v>0</v>
      </c>
      <c r="AI102" s="627">
        <v>0</v>
      </c>
      <c r="AJ102" s="630">
        <v>0</v>
      </c>
      <c r="AK102" s="627">
        <v>0</v>
      </c>
      <c r="AL102" s="630">
        <v>0</v>
      </c>
      <c r="AM102" s="627">
        <v>0</v>
      </c>
      <c r="AN102" s="628">
        <v>0</v>
      </c>
      <c r="AO102" s="83">
        <v>0</v>
      </c>
      <c r="AP102" s="83">
        <v>0</v>
      </c>
      <c r="AQ102" s="648">
        <v>0</v>
      </c>
      <c r="AR102" s="789">
        <v>0</v>
      </c>
      <c r="AS102" s="648">
        <v>0</v>
      </c>
      <c r="AT102" s="83">
        <v>0</v>
      </c>
      <c r="AU102" s="83">
        <v>0</v>
      </c>
      <c r="AV102" s="83">
        <v>0</v>
      </c>
      <c r="AW102" s="83">
        <v>0</v>
      </c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59" t="s">
        <v>787</v>
      </c>
      <c r="B103" s="7559"/>
      <c r="C103" s="7559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>
        <v>0</v>
      </c>
      <c r="H103" s="630">
        <v>0</v>
      </c>
      <c r="I103" s="851">
        <v>0</v>
      </c>
      <c r="J103" s="796">
        <v>0</v>
      </c>
      <c r="K103" s="620">
        <v>0</v>
      </c>
      <c r="L103" s="630">
        <v>0</v>
      </c>
      <c r="M103" s="620">
        <v>0</v>
      </c>
      <c r="N103" s="630">
        <v>0</v>
      </c>
      <c r="O103" s="627">
        <v>0</v>
      </c>
      <c r="P103" s="630">
        <v>0</v>
      </c>
      <c r="Q103" s="627">
        <v>0</v>
      </c>
      <c r="R103" s="630">
        <v>0</v>
      </c>
      <c r="S103" s="627">
        <v>0</v>
      </c>
      <c r="T103" s="630">
        <v>0</v>
      </c>
      <c r="U103" s="627">
        <v>0</v>
      </c>
      <c r="V103" s="630">
        <v>0</v>
      </c>
      <c r="W103" s="627">
        <v>0</v>
      </c>
      <c r="X103" s="630">
        <v>0</v>
      </c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>
        <v>0</v>
      </c>
      <c r="AP103" s="83">
        <v>0</v>
      </c>
      <c r="AQ103" s="648">
        <v>0</v>
      </c>
      <c r="AR103" s="850"/>
      <c r="AS103" s="648">
        <v>0</v>
      </c>
      <c r="AT103" s="83">
        <v>0</v>
      </c>
      <c r="AU103" s="83">
        <v>0</v>
      </c>
      <c r="AV103" s="83">
        <v>0</v>
      </c>
      <c r="AW103" s="83">
        <v>0</v>
      </c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59" t="s">
        <v>788</v>
      </c>
      <c r="B104" s="7559"/>
      <c r="C104" s="7559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>
        <v>0</v>
      </c>
      <c r="R104" s="630">
        <v>0</v>
      </c>
      <c r="S104" s="627">
        <v>0</v>
      </c>
      <c r="T104" s="630">
        <v>0</v>
      </c>
      <c r="U104" s="627">
        <v>0</v>
      </c>
      <c r="V104" s="630">
        <v>0</v>
      </c>
      <c r="W104" s="627">
        <v>0</v>
      </c>
      <c r="X104" s="630">
        <v>0</v>
      </c>
      <c r="Y104" s="627">
        <v>0</v>
      </c>
      <c r="Z104" s="630">
        <v>0</v>
      </c>
      <c r="AA104" s="627">
        <v>0</v>
      </c>
      <c r="AB104" s="630">
        <v>0</v>
      </c>
      <c r="AC104" s="627">
        <v>0</v>
      </c>
      <c r="AD104" s="630">
        <v>0</v>
      </c>
      <c r="AE104" s="627">
        <v>0</v>
      </c>
      <c r="AF104" s="630">
        <v>0</v>
      </c>
      <c r="AG104" s="627">
        <v>0</v>
      </c>
      <c r="AH104" s="630">
        <v>0</v>
      </c>
      <c r="AI104" s="627">
        <v>0</v>
      </c>
      <c r="AJ104" s="630">
        <v>0</v>
      </c>
      <c r="AK104" s="627">
        <v>0</v>
      </c>
      <c r="AL104" s="630">
        <v>0</v>
      </c>
      <c r="AM104" s="627">
        <v>0</v>
      </c>
      <c r="AN104" s="628">
        <v>0</v>
      </c>
      <c r="AO104" s="83">
        <v>0</v>
      </c>
      <c r="AP104" s="83">
        <v>0</v>
      </c>
      <c r="AQ104" s="648">
        <v>0</v>
      </c>
      <c r="AR104" s="648">
        <v>0</v>
      </c>
      <c r="AS104" s="648">
        <v>0</v>
      </c>
      <c r="AT104" s="83">
        <v>0</v>
      </c>
      <c r="AU104" s="83">
        <v>0</v>
      </c>
      <c r="AV104" s="83">
        <v>0</v>
      </c>
      <c r="AW104" s="83">
        <v>0</v>
      </c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59" t="s">
        <v>789</v>
      </c>
      <c r="B105" s="7559"/>
      <c r="C105" s="7559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>
        <v>0</v>
      </c>
      <c r="R105" s="630">
        <v>0</v>
      </c>
      <c r="S105" s="627">
        <v>0</v>
      </c>
      <c r="T105" s="630">
        <v>0</v>
      </c>
      <c r="U105" s="627">
        <v>0</v>
      </c>
      <c r="V105" s="630">
        <v>0</v>
      </c>
      <c r="W105" s="627">
        <v>0</v>
      </c>
      <c r="X105" s="630">
        <v>0</v>
      </c>
      <c r="Y105" s="627">
        <v>0</v>
      </c>
      <c r="Z105" s="630">
        <v>0</v>
      </c>
      <c r="AA105" s="627">
        <v>0</v>
      </c>
      <c r="AB105" s="630">
        <v>0</v>
      </c>
      <c r="AC105" s="627">
        <v>0</v>
      </c>
      <c r="AD105" s="630">
        <v>0</v>
      </c>
      <c r="AE105" s="627">
        <v>0</v>
      </c>
      <c r="AF105" s="630">
        <v>0</v>
      </c>
      <c r="AG105" s="627">
        <v>0</v>
      </c>
      <c r="AH105" s="630">
        <v>0</v>
      </c>
      <c r="AI105" s="627">
        <v>0</v>
      </c>
      <c r="AJ105" s="630">
        <v>0</v>
      </c>
      <c r="AK105" s="627">
        <v>0</v>
      </c>
      <c r="AL105" s="630">
        <v>0</v>
      </c>
      <c r="AM105" s="627">
        <v>0</v>
      </c>
      <c r="AN105" s="628">
        <v>0</v>
      </c>
      <c r="AO105" s="83">
        <v>0</v>
      </c>
      <c r="AP105" s="83">
        <v>0</v>
      </c>
      <c r="AQ105" s="648">
        <v>0</v>
      </c>
      <c r="AR105" s="648">
        <v>0</v>
      </c>
      <c r="AS105" s="648">
        <v>0</v>
      </c>
      <c r="AT105" s="83">
        <v>0</v>
      </c>
      <c r="AU105" s="83">
        <v>0</v>
      </c>
      <c r="AV105" s="83">
        <v>0</v>
      </c>
      <c r="AW105" s="83">
        <v>0</v>
      </c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59" t="s">
        <v>790</v>
      </c>
      <c r="B106" s="7559"/>
      <c r="C106" s="7559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>
        <v>0</v>
      </c>
      <c r="R106" s="630">
        <v>0</v>
      </c>
      <c r="S106" s="627">
        <v>0</v>
      </c>
      <c r="T106" s="630">
        <v>0</v>
      </c>
      <c r="U106" s="627">
        <v>0</v>
      </c>
      <c r="V106" s="630">
        <v>0</v>
      </c>
      <c r="W106" s="627">
        <v>0</v>
      </c>
      <c r="X106" s="630">
        <v>0</v>
      </c>
      <c r="Y106" s="627">
        <v>0</v>
      </c>
      <c r="Z106" s="630">
        <v>0</v>
      </c>
      <c r="AA106" s="627">
        <v>0</v>
      </c>
      <c r="AB106" s="630">
        <v>0</v>
      </c>
      <c r="AC106" s="627">
        <v>0</v>
      </c>
      <c r="AD106" s="630">
        <v>0</v>
      </c>
      <c r="AE106" s="627">
        <v>0</v>
      </c>
      <c r="AF106" s="630">
        <v>0</v>
      </c>
      <c r="AG106" s="627">
        <v>0</v>
      </c>
      <c r="AH106" s="630">
        <v>0</v>
      </c>
      <c r="AI106" s="627">
        <v>0</v>
      </c>
      <c r="AJ106" s="630">
        <v>0</v>
      </c>
      <c r="AK106" s="627">
        <v>0</v>
      </c>
      <c r="AL106" s="630">
        <v>0</v>
      </c>
      <c r="AM106" s="627">
        <v>0</v>
      </c>
      <c r="AN106" s="628">
        <v>0</v>
      </c>
      <c r="AO106" s="83">
        <v>0</v>
      </c>
      <c r="AP106" s="83">
        <v>0</v>
      </c>
      <c r="AQ106" s="648">
        <v>0</v>
      </c>
      <c r="AR106" s="648">
        <v>0</v>
      </c>
      <c r="AS106" s="648">
        <v>0</v>
      </c>
      <c r="AT106" s="83">
        <v>0</v>
      </c>
      <c r="AU106" s="83">
        <v>0</v>
      </c>
      <c r="AV106" s="83">
        <v>0</v>
      </c>
      <c r="AW106" s="83">
        <v>0</v>
      </c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1" t="s">
        <v>791</v>
      </c>
      <c r="B107" s="7552"/>
      <c r="C107" s="7553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>
        <v>0</v>
      </c>
      <c r="R107" s="630">
        <v>0</v>
      </c>
      <c r="S107" s="627">
        <v>0</v>
      </c>
      <c r="T107" s="630">
        <v>0</v>
      </c>
      <c r="U107" s="627">
        <v>0</v>
      </c>
      <c r="V107" s="630">
        <v>0</v>
      </c>
      <c r="W107" s="627">
        <v>0</v>
      </c>
      <c r="X107" s="630">
        <v>0</v>
      </c>
      <c r="Y107" s="627">
        <v>0</v>
      </c>
      <c r="Z107" s="630">
        <v>0</v>
      </c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>
        <v>0</v>
      </c>
      <c r="AP107" s="83">
        <v>0</v>
      </c>
      <c r="AQ107" s="648">
        <v>0</v>
      </c>
      <c r="AR107" s="850"/>
      <c r="AS107" s="648">
        <v>0</v>
      </c>
      <c r="AT107" s="83">
        <v>0</v>
      </c>
      <c r="AU107" s="83">
        <v>0</v>
      </c>
      <c r="AV107" s="83">
        <v>0</v>
      </c>
      <c r="AW107" s="83">
        <v>0</v>
      </c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1" t="s">
        <v>792</v>
      </c>
      <c r="B108" s="7552"/>
      <c r="C108" s="7553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>
        <v>0</v>
      </c>
      <c r="R108" s="630">
        <v>0</v>
      </c>
      <c r="S108" s="627">
        <v>0</v>
      </c>
      <c r="T108" s="630">
        <v>0</v>
      </c>
      <c r="U108" s="627">
        <v>0</v>
      </c>
      <c r="V108" s="630">
        <v>0</v>
      </c>
      <c r="W108" s="627">
        <v>0</v>
      </c>
      <c r="X108" s="630">
        <v>0</v>
      </c>
      <c r="Y108" s="627">
        <v>0</v>
      </c>
      <c r="Z108" s="630">
        <v>0</v>
      </c>
      <c r="AA108" s="627">
        <v>0</v>
      </c>
      <c r="AB108" s="630">
        <v>0</v>
      </c>
      <c r="AC108" s="627">
        <v>0</v>
      </c>
      <c r="AD108" s="630">
        <v>0</v>
      </c>
      <c r="AE108" s="627">
        <v>0</v>
      </c>
      <c r="AF108" s="630">
        <v>0</v>
      </c>
      <c r="AG108" s="627">
        <v>0</v>
      </c>
      <c r="AH108" s="630">
        <v>0</v>
      </c>
      <c r="AI108" s="627">
        <v>0</v>
      </c>
      <c r="AJ108" s="630">
        <v>0</v>
      </c>
      <c r="AK108" s="627">
        <v>0</v>
      </c>
      <c r="AL108" s="630">
        <v>0</v>
      </c>
      <c r="AM108" s="627">
        <v>0</v>
      </c>
      <c r="AN108" s="628">
        <v>0</v>
      </c>
      <c r="AO108" s="83">
        <v>0</v>
      </c>
      <c r="AP108" s="83">
        <v>0</v>
      </c>
      <c r="AQ108" s="648">
        <v>0</v>
      </c>
      <c r="AR108" s="648">
        <v>0</v>
      </c>
      <c r="AS108" s="648">
        <v>0</v>
      </c>
      <c r="AT108" s="83">
        <v>0</v>
      </c>
      <c r="AU108" s="83">
        <v>0</v>
      </c>
      <c r="AV108" s="83">
        <v>0</v>
      </c>
      <c r="AW108" s="83">
        <v>0</v>
      </c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1" t="s">
        <v>793</v>
      </c>
      <c r="B109" s="7552"/>
      <c r="C109" s="7553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>
        <v>0</v>
      </c>
      <c r="R109" s="630">
        <v>0</v>
      </c>
      <c r="S109" s="627">
        <v>0</v>
      </c>
      <c r="T109" s="630">
        <v>0</v>
      </c>
      <c r="U109" s="627">
        <v>0</v>
      </c>
      <c r="V109" s="630">
        <v>0</v>
      </c>
      <c r="W109" s="627">
        <v>0</v>
      </c>
      <c r="X109" s="630">
        <v>0</v>
      </c>
      <c r="Y109" s="627">
        <v>0</v>
      </c>
      <c r="Z109" s="630">
        <v>0</v>
      </c>
      <c r="AA109" s="627">
        <v>0</v>
      </c>
      <c r="AB109" s="630">
        <v>0</v>
      </c>
      <c r="AC109" s="627">
        <v>0</v>
      </c>
      <c r="AD109" s="630">
        <v>0</v>
      </c>
      <c r="AE109" s="627">
        <v>0</v>
      </c>
      <c r="AF109" s="630">
        <v>0</v>
      </c>
      <c r="AG109" s="627">
        <v>0</v>
      </c>
      <c r="AH109" s="630">
        <v>0</v>
      </c>
      <c r="AI109" s="627">
        <v>0</v>
      </c>
      <c r="AJ109" s="630">
        <v>0</v>
      </c>
      <c r="AK109" s="627">
        <v>0</v>
      </c>
      <c r="AL109" s="630">
        <v>0</v>
      </c>
      <c r="AM109" s="627">
        <v>0</v>
      </c>
      <c r="AN109" s="628">
        <v>0</v>
      </c>
      <c r="AO109" s="83">
        <v>0</v>
      </c>
      <c r="AP109" s="83">
        <v>0</v>
      </c>
      <c r="AQ109" s="648">
        <v>0</v>
      </c>
      <c r="AR109" s="648">
        <v>0</v>
      </c>
      <c r="AS109" s="648">
        <v>0</v>
      </c>
      <c r="AT109" s="83">
        <v>0</v>
      </c>
      <c r="AU109" s="83">
        <v>0</v>
      </c>
      <c r="AV109" s="83">
        <v>0</v>
      </c>
      <c r="AW109" s="83">
        <v>0</v>
      </c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1" t="s">
        <v>794</v>
      </c>
      <c r="B110" s="7552"/>
      <c r="C110" s="7553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>
        <v>0</v>
      </c>
      <c r="H110" s="853">
        <v>0</v>
      </c>
      <c r="I110" s="620">
        <v>0</v>
      </c>
      <c r="J110" s="796">
        <v>0</v>
      </c>
      <c r="K110" s="620">
        <v>0</v>
      </c>
      <c r="L110" s="630">
        <v>0</v>
      </c>
      <c r="M110" s="620">
        <v>0</v>
      </c>
      <c r="N110" s="630">
        <v>0</v>
      </c>
      <c r="O110" s="627">
        <v>0</v>
      </c>
      <c r="P110" s="630">
        <v>0</v>
      </c>
      <c r="Q110" s="627">
        <v>0</v>
      </c>
      <c r="R110" s="630">
        <v>0</v>
      </c>
      <c r="S110" s="627">
        <v>0</v>
      </c>
      <c r="T110" s="630">
        <v>0</v>
      </c>
      <c r="U110" s="627">
        <v>0</v>
      </c>
      <c r="V110" s="630">
        <v>0</v>
      </c>
      <c r="W110" s="627">
        <v>0</v>
      </c>
      <c r="X110" s="630">
        <v>0</v>
      </c>
      <c r="Y110" s="627">
        <v>0</v>
      </c>
      <c r="Z110" s="630">
        <v>0</v>
      </c>
      <c r="AA110" s="627">
        <v>0</v>
      </c>
      <c r="AB110" s="630">
        <v>0</v>
      </c>
      <c r="AC110" s="627">
        <v>0</v>
      </c>
      <c r="AD110" s="630">
        <v>0</v>
      </c>
      <c r="AE110" s="627">
        <v>0</v>
      </c>
      <c r="AF110" s="630">
        <v>0</v>
      </c>
      <c r="AG110" s="627">
        <v>0</v>
      </c>
      <c r="AH110" s="630">
        <v>0</v>
      </c>
      <c r="AI110" s="627">
        <v>0</v>
      </c>
      <c r="AJ110" s="630">
        <v>0</v>
      </c>
      <c r="AK110" s="627">
        <v>0</v>
      </c>
      <c r="AL110" s="630">
        <v>0</v>
      </c>
      <c r="AM110" s="627">
        <v>0</v>
      </c>
      <c r="AN110" s="628">
        <v>0</v>
      </c>
      <c r="AO110" s="83">
        <v>0</v>
      </c>
      <c r="AP110" s="83">
        <v>0</v>
      </c>
      <c r="AQ110" s="648">
        <v>0</v>
      </c>
      <c r="AR110" s="648">
        <v>0</v>
      </c>
      <c r="AS110" s="648">
        <v>0</v>
      </c>
      <c r="AT110" s="83">
        <v>0</v>
      </c>
      <c r="AU110" s="83">
        <v>0</v>
      </c>
      <c r="AV110" s="83">
        <v>0</v>
      </c>
      <c r="AW110" s="83">
        <v>0</v>
      </c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1" t="s">
        <v>795</v>
      </c>
      <c r="B111" s="7552"/>
      <c r="C111" s="7553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>
        <v>0</v>
      </c>
      <c r="H111" s="853">
        <v>0</v>
      </c>
      <c r="I111" s="620">
        <v>0</v>
      </c>
      <c r="J111" s="796">
        <v>0</v>
      </c>
      <c r="K111" s="620">
        <v>0</v>
      </c>
      <c r="L111" s="630">
        <v>0</v>
      </c>
      <c r="M111" s="620">
        <v>0</v>
      </c>
      <c r="N111" s="630">
        <v>0</v>
      </c>
      <c r="O111" s="627">
        <v>0</v>
      </c>
      <c r="P111" s="630">
        <v>0</v>
      </c>
      <c r="Q111" s="627">
        <v>0</v>
      </c>
      <c r="R111" s="630">
        <v>0</v>
      </c>
      <c r="S111" s="627">
        <v>0</v>
      </c>
      <c r="T111" s="630">
        <v>0</v>
      </c>
      <c r="U111" s="627">
        <v>0</v>
      </c>
      <c r="V111" s="630">
        <v>0</v>
      </c>
      <c r="W111" s="627">
        <v>0</v>
      </c>
      <c r="X111" s="630">
        <v>0</v>
      </c>
      <c r="Y111" s="627">
        <v>0</v>
      </c>
      <c r="Z111" s="630">
        <v>0</v>
      </c>
      <c r="AA111" s="627">
        <v>0</v>
      </c>
      <c r="AB111" s="630">
        <v>0</v>
      </c>
      <c r="AC111" s="627">
        <v>0</v>
      </c>
      <c r="AD111" s="630">
        <v>0</v>
      </c>
      <c r="AE111" s="627">
        <v>0</v>
      </c>
      <c r="AF111" s="630">
        <v>0</v>
      </c>
      <c r="AG111" s="627">
        <v>0</v>
      </c>
      <c r="AH111" s="630">
        <v>0</v>
      </c>
      <c r="AI111" s="627">
        <v>0</v>
      </c>
      <c r="AJ111" s="630">
        <v>0</v>
      </c>
      <c r="AK111" s="627">
        <v>0</v>
      </c>
      <c r="AL111" s="630">
        <v>0</v>
      </c>
      <c r="AM111" s="627">
        <v>0</v>
      </c>
      <c r="AN111" s="628">
        <v>0</v>
      </c>
      <c r="AO111" s="83">
        <v>0</v>
      </c>
      <c r="AP111" s="83">
        <v>0</v>
      </c>
      <c r="AQ111" s="648">
        <v>0</v>
      </c>
      <c r="AR111" s="648">
        <v>0</v>
      </c>
      <c r="AS111" s="648">
        <v>0</v>
      </c>
      <c r="AT111" s="83">
        <v>0</v>
      </c>
      <c r="AU111" s="83">
        <v>0</v>
      </c>
      <c r="AV111" s="83">
        <v>0</v>
      </c>
      <c r="AW111" s="83">
        <v>0</v>
      </c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1" t="s">
        <v>796</v>
      </c>
      <c r="B112" s="7552"/>
      <c r="C112" s="7553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>
        <v>0</v>
      </c>
      <c r="H112" s="853">
        <v>0</v>
      </c>
      <c r="I112" s="620">
        <v>0</v>
      </c>
      <c r="J112" s="796">
        <v>0</v>
      </c>
      <c r="K112" s="620">
        <v>0</v>
      </c>
      <c r="L112" s="630">
        <v>0</v>
      </c>
      <c r="M112" s="620">
        <v>0</v>
      </c>
      <c r="N112" s="630">
        <v>0</v>
      </c>
      <c r="O112" s="627">
        <v>0</v>
      </c>
      <c r="P112" s="630">
        <v>0</v>
      </c>
      <c r="Q112" s="627">
        <v>0</v>
      </c>
      <c r="R112" s="630">
        <v>0</v>
      </c>
      <c r="S112" s="627">
        <v>0</v>
      </c>
      <c r="T112" s="630">
        <v>0</v>
      </c>
      <c r="U112" s="627">
        <v>0</v>
      </c>
      <c r="V112" s="630">
        <v>0</v>
      </c>
      <c r="W112" s="627">
        <v>0</v>
      </c>
      <c r="X112" s="630">
        <v>0</v>
      </c>
      <c r="Y112" s="627">
        <v>0</v>
      </c>
      <c r="Z112" s="630">
        <v>0</v>
      </c>
      <c r="AA112" s="627">
        <v>0</v>
      </c>
      <c r="AB112" s="630">
        <v>0</v>
      </c>
      <c r="AC112" s="627">
        <v>0</v>
      </c>
      <c r="AD112" s="630">
        <v>0</v>
      </c>
      <c r="AE112" s="627">
        <v>0</v>
      </c>
      <c r="AF112" s="630">
        <v>0</v>
      </c>
      <c r="AG112" s="627">
        <v>0</v>
      </c>
      <c r="AH112" s="630">
        <v>0</v>
      </c>
      <c r="AI112" s="627">
        <v>0</v>
      </c>
      <c r="AJ112" s="630">
        <v>0</v>
      </c>
      <c r="AK112" s="627">
        <v>0</v>
      </c>
      <c r="AL112" s="630">
        <v>0</v>
      </c>
      <c r="AM112" s="627">
        <v>0</v>
      </c>
      <c r="AN112" s="628">
        <v>0</v>
      </c>
      <c r="AO112" s="83">
        <v>0</v>
      </c>
      <c r="AP112" s="83">
        <v>0</v>
      </c>
      <c r="AQ112" s="648">
        <v>0</v>
      </c>
      <c r="AR112" s="648">
        <v>0</v>
      </c>
      <c r="AS112" s="648">
        <v>0</v>
      </c>
      <c r="AT112" s="83">
        <v>0</v>
      </c>
      <c r="AU112" s="83">
        <v>0</v>
      </c>
      <c r="AV112" s="83">
        <v>0</v>
      </c>
      <c r="AW112" s="83">
        <v>0</v>
      </c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1" t="s">
        <v>797</v>
      </c>
      <c r="B113" s="7552"/>
      <c r="C113" s="7553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>
        <v>0</v>
      </c>
      <c r="H113" s="853">
        <v>0</v>
      </c>
      <c r="I113" s="620">
        <v>0</v>
      </c>
      <c r="J113" s="796">
        <v>0</v>
      </c>
      <c r="K113" s="620">
        <v>0</v>
      </c>
      <c r="L113" s="630">
        <v>0</v>
      </c>
      <c r="M113" s="620">
        <v>0</v>
      </c>
      <c r="N113" s="630">
        <v>0</v>
      </c>
      <c r="O113" s="627">
        <v>0</v>
      </c>
      <c r="P113" s="630">
        <v>0</v>
      </c>
      <c r="Q113" s="627">
        <v>0</v>
      </c>
      <c r="R113" s="630">
        <v>0</v>
      </c>
      <c r="S113" s="627">
        <v>0</v>
      </c>
      <c r="T113" s="630">
        <v>0</v>
      </c>
      <c r="U113" s="627">
        <v>0</v>
      </c>
      <c r="V113" s="630">
        <v>0</v>
      </c>
      <c r="W113" s="627">
        <v>0</v>
      </c>
      <c r="X113" s="630">
        <v>0</v>
      </c>
      <c r="Y113" s="627">
        <v>0</v>
      </c>
      <c r="Z113" s="630">
        <v>0</v>
      </c>
      <c r="AA113" s="627">
        <v>0</v>
      </c>
      <c r="AB113" s="630">
        <v>0</v>
      </c>
      <c r="AC113" s="627">
        <v>0</v>
      </c>
      <c r="AD113" s="630">
        <v>0</v>
      </c>
      <c r="AE113" s="627">
        <v>0</v>
      </c>
      <c r="AF113" s="630">
        <v>0</v>
      </c>
      <c r="AG113" s="627">
        <v>0</v>
      </c>
      <c r="AH113" s="630">
        <v>0</v>
      </c>
      <c r="AI113" s="627">
        <v>0</v>
      </c>
      <c r="AJ113" s="630">
        <v>0</v>
      </c>
      <c r="AK113" s="627">
        <v>0</v>
      </c>
      <c r="AL113" s="630">
        <v>0</v>
      </c>
      <c r="AM113" s="627">
        <v>0</v>
      </c>
      <c r="AN113" s="628">
        <v>0</v>
      </c>
      <c r="AO113" s="83">
        <v>0</v>
      </c>
      <c r="AP113" s="83">
        <v>0</v>
      </c>
      <c r="AQ113" s="648">
        <v>0</v>
      </c>
      <c r="AR113" s="648">
        <v>0</v>
      </c>
      <c r="AS113" s="648">
        <v>0</v>
      </c>
      <c r="AT113" s="83">
        <v>0</v>
      </c>
      <c r="AU113" s="83">
        <v>0</v>
      </c>
      <c r="AV113" s="83">
        <v>0</v>
      </c>
      <c r="AW113" s="83">
        <v>0</v>
      </c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59" t="s">
        <v>798</v>
      </c>
      <c r="B114" s="7559"/>
      <c r="C114" s="7559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>
        <v>0</v>
      </c>
      <c r="T114" s="630">
        <v>0</v>
      </c>
      <c r="U114" s="627">
        <v>0</v>
      </c>
      <c r="V114" s="630">
        <v>0</v>
      </c>
      <c r="W114" s="627">
        <v>0</v>
      </c>
      <c r="X114" s="630">
        <v>0</v>
      </c>
      <c r="Y114" s="627">
        <v>0</v>
      </c>
      <c r="Z114" s="630">
        <v>0</v>
      </c>
      <c r="AA114" s="627">
        <v>0</v>
      </c>
      <c r="AB114" s="630">
        <v>0</v>
      </c>
      <c r="AC114" s="627">
        <v>0</v>
      </c>
      <c r="AD114" s="630">
        <v>0</v>
      </c>
      <c r="AE114" s="627">
        <v>0</v>
      </c>
      <c r="AF114" s="630">
        <v>0</v>
      </c>
      <c r="AG114" s="627">
        <v>0</v>
      </c>
      <c r="AH114" s="630">
        <v>0</v>
      </c>
      <c r="AI114" s="627">
        <v>0</v>
      </c>
      <c r="AJ114" s="630">
        <v>0</v>
      </c>
      <c r="AK114" s="627">
        <v>0</v>
      </c>
      <c r="AL114" s="630">
        <v>0</v>
      </c>
      <c r="AM114" s="627">
        <v>0</v>
      </c>
      <c r="AN114" s="628">
        <v>0</v>
      </c>
      <c r="AO114" s="83">
        <v>0</v>
      </c>
      <c r="AP114" s="83">
        <v>0</v>
      </c>
      <c r="AQ114" s="648">
        <v>0</v>
      </c>
      <c r="AR114" s="648">
        <v>0</v>
      </c>
      <c r="AS114" s="648">
        <v>0</v>
      </c>
      <c r="AT114" s="83">
        <v>0</v>
      </c>
      <c r="AU114" s="83">
        <v>0</v>
      </c>
      <c r="AV114" s="83">
        <v>0</v>
      </c>
      <c r="AW114" s="83">
        <v>0</v>
      </c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59" t="s">
        <v>799</v>
      </c>
      <c r="B115" s="7559"/>
      <c r="C115" s="7559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>
        <v>0</v>
      </c>
      <c r="T115" s="630">
        <v>0</v>
      </c>
      <c r="U115" s="627">
        <v>0</v>
      </c>
      <c r="V115" s="630">
        <v>0</v>
      </c>
      <c r="W115" s="627">
        <v>0</v>
      </c>
      <c r="X115" s="630">
        <v>0</v>
      </c>
      <c r="Y115" s="627">
        <v>0</v>
      </c>
      <c r="Z115" s="630">
        <v>0</v>
      </c>
      <c r="AA115" s="627">
        <v>0</v>
      </c>
      <c r="AB115" s="630">
        <v>0</v>
      </c>
      <c r="AC115" s="627">
        <v>0</v>
      </c>
      <c r="AD115" s="630">
        <v>0</v>
      </c>
      <c r="AE115" s="627">
        <v>0</v>
      </c>
      <c r="AF115" s="630">
        <v>0</v>
      </c>
      <c r="AG115" s="627">
        <v>0</v>
      </c>
      <c r="AH115" s="630">
        <v>0</v>
      </c>
      <c r="AI115" s="627">
        <v>0</v>
      </c>
      <c r="AJ115" s="630">
        <v>0</v>
      </c>
      <c r="AK115" s="627">
        <v>0</v>
      </c>
      <c r="AL115" s="630">
        <v>0</v>
      </c>
      <c r="AM115" s="627">
        <v>0</v>
      </c>
      <c r="AN115" s="628">
        <v>0</v>
      </c>
      <c r="AO115" s="83">
        <v>0</v>
      </c>
      <c r="AP115" s="83">
        <v>0</v>
      </c>
      <c r="AQ115" s="648">
        <v>0</v>
      </c>
      <c r="AR115" s="648">
        <v>0</v>
      </c>
      <c r="AS115" s="648">
        <v>0</v>
      </c>
      <c r="AT115" s="83">
        <v>0</v>
      </c>
      <c r="AU115" s="83">
        <v>0</v>
      </c>
      <c r="AV115" s="83">
        <v>0</v>
      </c>
      <c r="AW115" s="83">
        <v>0</v>
      </c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1" t="s">
        <v>800</v>
      </c>
      <c r="B116" s="7552"/>
      <c r="C116" s="7553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>
        <v>0</v>
      </c>
      <c r="V116" s="630">
        <v>0</v>
      </c>
      <c r="W116" s="627">
        <v>0</v>
      </c>
      <c r="X116" s="630">
        <v>0</v>
      </c>
      <c r="Y116" s="627">
        <v>0</v>
      </c>
      <c r="Z116" s="630">
        <v>0</v>
      </c>
      <c r="AA116" s="627">
        <v>0</v>
      </c>
      <c r="AB116" s="630">
        <v>0</v>
      </c>
      <c r="AC116" s="627">
        <v>0</v>
      </c>
      <c r="AD116" s="630">
        <v>0</v>
      </c>
      <c r="AE116" s="627">
        <v>0</v>
      </c>
      <c r="AF116" s="630">
        <v>0</v>
      </c>
      <c r="AG116" s="627">
        <v>0</v>
      </c>
      <c r="AH116" s="630">
        <v>0</v>
      </c>
      <c r="AI116" s="627">
        <v>0</v>
      </c>
      <c r="AJ116" s="630">
        <v>0</v>
      </c>
      <c r="AK116" s="627">
        <v>0</v>
      </c>
      <c r="AL116" s="630">
        <v>0</v>
      </c>
      <c r="AM116" s="627">
        <v>0</v>
      </c>
      <c r="AN116" s="628">
        <v>0</v>
      </c>
      <c r="AO116" s="83">
        <v>0</v>
      </c>
      <c r="AP116" s="83">
        <v>0</v>
      </c>
      <c r="AQ116" s="648">
        <v>0</v>
      </c>
      <c r="AR116" s="648">
        <v>0</v>
      </c>
      <c r="AS116" s="648">
        <v>0</v>
      </c>
      <c r="AT116" s="83">
        <v>0</v>
      </c>
      <c r="AU116" s="83">
        <v>0</v>
      </c>
      <c r="AV116" s="83">
        <v>0</v>
      </c>
      <c r="AW116" s="83">
        <v>0</v>
      </c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1" t="s">
        <v>801</v>
      </c>
      <c r="B117" s="7552"/>
      <c r="C117" s="7553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>
        <v>0</v>
      </c>
      <c r="Z117" s="630">
        <v>0</v>
      </c>
      <c r="AA117" s="627">
        <v>0</v>
      </c>
      <c r="AB117" s="630">
        <v>0</v>
      </c>
      <c r="AC117" s="627">
        <v>0</v>
      </c>
      <c r="AD117" s="630">
        <v>0</v>
      </c>
      <c r="AE117" s="627">
        <v>0</v>
      </c>
      <c r="AF117" s="630">
        <v>0</v>
      </c>
      <c r="AG117" s="627">
        <v>0</v>
      </c>
      <c r="AH117" s="630">
        <v>0</v>
      </c>
      <c r="AI117" s="627">
        <v>0</v>
      </c>
      <c r="AJ117" s="630">
        <v>0</v>
      </c>
      <c r="AK117" s="627">
        <v>0</v>
      </c>
      <c r="AL117" s="630">
        <v>0</v>
      </c>
      <c r="AM117" s="627">
        <v>0</v>
      </c>
      <c r="AN117" s="628">
        <v>0</v>
      </c>
      <c r="AO117" s="848"/>
      <c r="AP117" s="83">
        <v>0</v>
      </c>
      <c r="AQ117" s="648">
        <v>0</v>
      </c>
      <c r="AR117" s="648">
        <v>0</v>
      </c>
      <c r="AS117" s="648">
        <v>0</v>
      </c>
      <c r="AT117" s="83">
        <v>0</v>
      </c>
      <c r="AU117" s="83">
        <v>0</v>
      </c>
      <c r="AV117" s="83">
        <v>0</v>
      </c>
      <c r="AW117" s="83">
        <v>0</v>
      </c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3" t="s">
        <v>802</v>
      </c>
      <c r="B118" s="7563"/>
      <c r="C118" s="7563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>
        <v>0</v>
      </c>
      <c r="H118" s="630">
        <v>0</v>
      </c>
      <c r="I118" s="620">
        <v>0</v>
      </c>
      <c r="J118" s="796">
        <v>0</v>
      </c>
      <c r="K118" s="620">
        <v>0</v>
      </c>
      <c r="L118" s="630">
        <v>0</v>
      </c>
      <c r="M118" s="620">
        <v>0</v>
      </c>
      <c r="N118" s="630">
        <v>0</v>
      </c>
      <c r="O118" s="627">
        <v>0</v>
      </c>
      <c r="P118" s="630">
        <v>0</v>
      </c>
      <c r="Q118" s="627">
        <v>0</v>
      </c>
      <c r="R118" s="630">
        <v>0</v>
      </c>
      <c r="S118" s="627">
        <v>0</v>
      </c>
      <c r="T118" s="630">
        <v>0</v>
      </c>
      <c r="U118" s="627">
        <v>0</v>
      </c>
      <c r="V118" s="630">
        <v>0</v>
      </c>
      <c r="W118" s="627">
        <v>0</v>
      </c>
      <c r="X118" s="630">
        <v>0</v>
      </c>
      <c r="Y118" s="627">
        <v>0</v>
      </c>
      <c r="Z118" s="630">
        <v>0</v>
      </c>
      <c r="AA118" s="627">
        <v>0</v>
      </c>
      <c r="AB118" s="630">
        <v>0</v>
      </c>
      <c r="AC118" s="627">
        <v>0</v>
      </c>
      <c r="AD118" s="630">
        <v>0</v>
      </c>
      <c r="AE118" s="627">
        <v>0</v>
      </c>
      <c r="AF118" s="630">
        <v>0</v>
      </c>
      <c r="AG118" s="627">
        <v>0</v>
      </c>
      <c r="AH118" s="630">
        <v>0</v>
      </c>
      <c r="AI118" s="627">
        <v>0</v>
      </c>
      <c r="AJ118" s="630">
        <v>0</v>
      </c>
      <c r="AK118" s="627">
        <v>0</v>
      </c>
      <c r="AL118" s="630">
        <v>0</v>
      </c>
      <c r="AM118" s="627">
        <v>0</v>
      </c>
      <c r="AN118" s="628">
        <v>0</v>
      </c>
      <c r="AO118" s="83">
        <v>0</v>
      </c>
      <c r="AP118" s="83">
        <v>0</v>
      </c>
      <c r="AQ118" s="648">
        <v>0</v>
      </c>
      <c r="AR118" s="648">
        <v>0</v>
      </c>
      <c r="AS118" s="648">
        <v>0</v>
      </c>
      <c r="AT118" s="83">
        <v>0</v>
      </c>
      <c r="AU118" s="83">
        <v>0</v>
      </c>
      <c r="AV118" s="83">
        <v>0</v>
      </c>
      <c r="AW118" s="83">
        <v>0</v>
      </c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4" t="s">
        <v>803</v>
      </c>
      <c r="B119" s="7515"/>
      <c r="C119" s="7564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>
        <v>0</v>
      </c>
      <c r="Z119" s="630">
        <v>0</v>
      </c>
      <c r="AA119" s="627">
        <v>0</v>
      </c>
      <c r="AB119" s="630">
        <v>0</v>
      </c>
      <c r="AC119" s="627">
        <v>0</v>
      </c>
      <c r="AD119" s="630">
        <v>0</v>
      </c>
      <c r="AE119" s="627">
        <v>0</v>
      </c>
      <c r="AF119" s="630">
        <v>0</v>
      </c>
      <c r="AG119" s="627">
        <v>0</v>
      </c>
      <c r="AH119" s="630">
        <v>0</v>
      </c>
      <c r="AI119" s="627">
        <v>0</v>
      </c>
      <c r="AJ119" s="630">
        <v>0</v>
      </c>
      <c r="AK119" s="627">
        <v>0</v>
      </c>
      <c r="AL119" s="630">
        <v>0</v>
      </c>
      <c r="AM119" s="627">
        <v>0</v>
      </c>
      <c r="AN119" s="628">
        <v>0</v>
      </c>
      <c r="AO119" s="848"/>
      <c r="AP119" s="83">
        <v>0</v>
      </c>
      <c r="AQ119" s="648">
        <v>0</v>
      </c>
      <c r="AR119" s="854">
        <v>0</v>
      </c>
      <c r="AS119" s="648">
        <v>0</v>
      </c>
      <c r="AT119" s="83">
        <v>0</v>
      </c>
      <c r="AU119" s="83">
        <v>0</v>
      </c>
      <c r="AV119" s="83">
        <v>0</v>
      </c>
      <c r="AW119" s="83">
        <v>0</v>
      </c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4" t="s">
        <v>804</v>
      </c>
      <c r="B120" s="7515"/>
      <c r="C120" s="7564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>
        <v>0</v>
      </c>
      <c r="Z120" s="630">
        <v>0</v>
      </c>
      <c r="AA120" s="627">
        <v>0</v>
      </c>
      <c r="AB120" s="630">
        <v>0</v>
      </c>
      <c r="AC120" s="627">
        <v>0</v>
      </c>
      <c r="AD120" s="630">
        <v>0</v>
      </c>
      <c r="AE120" s="627">
        <v>0</v>
      </c>
      <c r="AF120" s="630">
        <v>0</v>
      </c>
      <c r="AG120" s="627">
        <v>0</v>
      </c>
      <c r="AH120" s="630">
        <v>0</v>
      </c>
      <c r="AI120" s="627">
        <v>0</v>
      </c>
      <c r="AJ120" s="630">
        <v>0</v>
      </c>
      <c r="AK120" s="627">
        <v>0</v>
      </c>
      <c r="AL120" s="630">
        <v>0</v>
      </c>
      <c r="AM120" s="627">
        <v>0</v>
      </c>
      <c r="AN120" s="628">
        <v>0</v>
      </c>
      <c r="AO120" s="848"/>
      <c r="AP120" s="83">
        <v>0</v>
      </c>
      <c r="AQ120" s="648">
        <v>0</v>
      </c>
      <c r="AR120" s="854">
        <v>0</v>
      </c>
      <c r="AS120" s="648">
        <v>0</v>
      </c>
      <c r="AT120" s="83">
        <v>0</v>
      </c>
      <c r="AU120" s="83">
        <v>0</v>
      </c>
      <c r="AV120" s="83">
        <v>0</v>
      </c>
      <c r="AW120" s="83">
        <v>0</v>
      </c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3" t="s">
        <v>805</v>
      </c>
      <c r="B121" s="7563"/>
      <c r="C121" s="7563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>
        <v>0</v>
      </c>
      <c r="Z121" s="630">
        <v>0</v>
      </c>
      <c r="AA121" s="627">
        <v>0</v>
      </c>
      <c r="AB121" s="630">
        <v>0</v>
      </c>
      <c r="AC121" s="627">
        <v>0</v>
      </c>
      <c r="AD121" s="630">
        <v>0</v>
      </c>
      <c r="AE121" s="627">
        <v>0</v>
      </c>
      <c r="AF121" s="630">
        <v>0</v>
      </c>
      <c r="AG121" s="627">
        <v>0</v>
      </c>
      <c r="AH121" s="630">
        <v>0</v>
      </c>
      <c r="AI121" s="627">
        <v>0</v>
      </c>
      <c r="AJ121" s="630">
        <v>0</v>
      </c>
      <c r="AK121" s="627">
        <v>0</v>
      </c>
      <c r="AL121" s="630">
        <v>0</v>
      </c>
      <c r="AM121" s="627">
        <v>0</v>
      </c>
      <c r="AN121" s="628">
        <v>0</v>
      </c>
      <c r="AO121" s="848"/>
      <c r="AP121" s="83">
        <v>0</v>
      </c>
      <c r="AQ121" s="648">
        <v>0</v>
      </c>
      <c r="AR121" s="648">
        <v>0</v>
      </c>
      <c r="AS121" s="648">
        <v>0</v>
      </c>
      <c r="AT121" s="83">
        <v>0</v>
      </c>
      <c r="AU121" s="83">
        <v>0</v>
      </c>
      <c r="AV121" s="83">
        <v>0</v>
      </c>
      <c r="AW121" s="83">
        <v>0</v>
      </c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59" t="s">
        <v>806</v>
      </c>
      <c r="B122" s="7559"/>
      <c r="C122" s="7559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>
        <v>0</v>
      </c>
      <c r="Z122" s="630">
        <v>0</v>
      </c>
      <c r="AA122" s="627">
        <v>0</v>
      </c>
      <c r="AB122" s="630">
        <v>0</v>
      </c>
      <c r="AC122" s="627">
        <v>0</v>
      </c>
      <c r="AD122" s="630">
        <v>0</v>
      </c>
      <c r="AE122" s="627">
        <v>0</v>
      </c>
      <c r="AF122" s="630">
        <v>0</v>
      </c>
      <c r="AG122" s="627">
        <v>0</v>
      </c>
      <c r="AH122" s="630">
        <v>0</v>
      </c>
      <c r="AI122" s="627">
        <v>0</v>
      </c>
      <c r="AJ122" s="630">
        <v>0</v>
      </c>
      <c r="AK122" s="627">
        <v>0</v>
      </c>
      <c r="AL122" s="630">
        <v>0</v>
      </c>
      <c r="AM122" s="627">
        <v>0</v>
      </c>
      <c r="AN122" s="628">
        <v>0</v>
      </c>
      <c r="AO122" s="848"/>
      <c r="AP122" s="83">
        <v>0</v>
      </c>
      <c r="AQ122" s="648">
        <v>0</v>
      </c>
      <c r="AR122" s="648">
        <v>0</v>
      </c>
      <c r="AS122" s="648">
        <v>0</v>
      </c>
      <c r="AT122" s="83">
        <v>0</v>
      </c>
      <c r="AU122" s="83">
        <v>0</v>
      </c>
      <c r="AV122" s="83">
        <v>0</v>
      </c>
      <c r="AW122" s="83">
        <v>0</v>
      </c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59" t="s">
        <v>807</v>
      </c>
      <c r="B123" s="7559"/>
      <c r="C123" s="7559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>
        <v>0</v>
      </c>
      <c r="Z123" s="630">
        <v>0</v>
      </c>
      <c r="AA123" s="627">
        <v>0</v>
      </c>
      <c r="AB123" s="630">
        <v>0</v>
      </c>
      <c r="AC123" s="627">
        <v>0</v>
      </c>
      <c r="AD123" s="630">
        <v>0</v>
      </c>
      <c r="AE123" s="627">
        <v>0</v>
      </c>
      <c r="AF123" s="630">
        <v>0</v>
      </c>
      <c r="AG123" s="627">
        <v>0</v>
      </c>
      <c r="AH123" s="630">
        <v>0</v>
      </c>
      <c r="AI123" s="627">
        <v>0</v>
      </c>
      <c r="AJ123" s="630">
        <v>0</v>
      </c>
      <c r="AK123" s="627">
        <v>0</v>
      </c>
      <c r="AL123" s="630">
        <v>0</v>
      </c>
      <c r="AM123" s="627">
        <v>0</v>
      </c>
      <c r="AN123" s="628">
        <v>0</v>
      </c>
      <c r="AO123" s="848"/>
      <c r="AP123" s="83">
        <v>0</v>
      </c>
      <c r="AQ123" s="648">
        <v>0</v>
      </c>
      <c r="AR123" s="648">
        <v>0</v>
      </c>
      <c r="AS123" s="648">
        <v>0</v>
      </c>
      <c r="AT123" s="83">
        <v>0</v>
      </c>
      <c r="AU123" s="83">
        <v>0</v>
      </c>
      <c r="AV123" s="83">
        <v>0</v>
      </c>
      <c r="AW123" s="83">
        <v>0</v>
      </c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0" t="s">
        <v>808</v>
      </c>
      <c r="B124" s="7561"/>
      <c r="C124" s="7562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>
        <v>0</v>
      </c>
      <c r="Z124" s="630">
        <v>0</v>
      </c>
      <c r="AA124" s="627">
        <v>0</v>
      </c>
      <c r="AB124" s="630">
        <v>0</v>
      </c>
      <c r="AC124" s="627">
        <v>0</v>
      </c>
      <c r="AD124" s="630">
        <v>0</v>
      </c>
      <c r="AE124" s="627">
        <v>0</v>
      </c>
      <c r="AF124" s="630">
        <v>0</v>
      </c>
      <c r="AG124" s="627">
        <v>0</v>
      </c>
      <c r="AH124" s="630">
        <v>0</v>
      </c>
      <c r="AI124" s="627">
        <v>0</v>
      </c>
      <c r="AJ124" s="630">
        <v>0</v>
      </c>
      <c r="AK124" s="627">
        <v>0</v>
      </c>
      <c r="AL124" s="630">
        <v>0</v>
      </c>
      <c r="AM124" s="627">
        <v>0</v>
      </c>
      <c r="AN124" s="628">
        <v>0</v>
      </c>
      <c r="AO124" s="848"/>
      <c r="AP124" s="83">
        <v>0</v>
      </c>
      <c r="AQ124" s="648">
        <v>0</v>
      </c>
      <c r="AR124" s="854">
        <v>0</v>
      </c>
      <c r="AS124" s="648">
        <v>0</v>
      </c>
      <c r="AT124" s="83">
        <v>0</v>
      </c>
      <c r="AU124" s="83">
        <v>0</v>
      </c>
      <c r="AV124" s="83">
        <v>0</v>
      </c>
      <c r="AW124" s="83">
        <v>0</v>
      </c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1" t="s">
        <v>809</v>
      </c>
      <c r="B125" s="7552"/>
      <c r="C125" s="7553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>
        <v>0</v>
      </c>
      <c r="Z125" s="630">
        <v>0</v>
      </c>
      <c r="AA125" s="627">
        <v>0</v>
      </c>
      <c r="AB125" s="630">
        <v>0</v>
      </c>
      <c r="AC125" s="627">
        <v>0</v>
      </c>
      <c r="AD125" s="630">
        <v>0</v>
      </c>
      <c r="AE125" s="627">
        <v>0</v>
      </c>
      <c r="AF125" s="630">
        <v>0</v>
      </c>
      <c r="AG125" s="627">
        <v>0</v>
      </c>
      <c r="AH125" s="630">
        <v>0</v>
      </c>
      <c r="AI125" s="627">
        <v>0</v>
      </c>
      <c r="AJ125" s="630">
        <v>0</v>
      </c>
      <c r="AK125" s="627">
        <v>0</v>
      </c>
      <c r="AL125" s="630">
        <v>0</v>
      </c>
      <c r="AM125" s="627">
        <v>0</v>
      </c>
      <c r="AN125" s="628">
        <v>0</v>
      </c>
      <c r="AO125" s="848"/>
      <c r="AP125" s="83">
        <v>0</v>
      </c>
      <c r="AQ125" s="648">
        <v>0</v>
      </c>
      <c r="AR125" s="854">
        <v>0</v>
      </c>
      <c r="AS125" s="648">
        <v>0</v>
      </c>
      <c r="AT125" s="83">
        <v>0</v>
      </c>
      <c r="AU125" s="83">
        <v>0</v>
      </c>
      <c r="AV125" s="83">
        <v>0</v>
      </c>
      <c r="AW125" s="83">
        <v>0</v>
      </c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1" t="s">
        <v>810</v>
      </c>
      <c r="B126" s="7552"/>
      <c r="C126" s="7553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>
        <v>0</v>
      </c>
      <c r="H126" s="853">
        <v>0</v>
      </c>
      <c r="I126" s="851">
        <v>0</v>
      </c>
      <c r="J126" s="855">
        <v>0</v>
      </c>
      <c r="K126" s="851">
        <v>0</v>
      </c>
      <c r="L126" s="853">
        <v>0</v>
      </c>
      <c r="M126" s="851">
        <v>0</v>
      </c>
      <c r="N126" s="853">
        <v>0</v>
      </c>
      <c r="O126" s="856">
        <v>0</v>
      </c>
      <c r="P126" s="630">
        <v>0</v>
      </c>
      <c r="Q126" s="627">
        <v>0</v>
      </c>
      <c r="R126" s="630">
        <v>0</v>
      </c>
      <c r="S126" s="627">
        <v>0</v>
      </c>
      <c r="T126" s="853">
        <v>0</v>
      </c>
      <c r="U126" s="856">
        <v>0</v>
      </c>
      <c r="V126" s="630">
        <v>0</v>
      </c>
      <c r="W126" s="627">
        <v>0</v>
      </c>
      <c r="X126" s="630">
        <v>0</v>
      </c>
      <c r="Y126" s="627">
        <v>0</v>
      </c>
      <c r="Z126" s="630">
        <v>0</v>
      </c>
      <c r="AA126" s="627">
        <v>0</v>
      </c>
      <c r="AB126" s="630">
        <v>0</v>
      </c>
      <c r="AC126" s="627">
        <v>0</v>
      </c>
      <c r="AD126" s="630">
        <v>0</v>
      </c>
      <c r="AE126" s="627">
        <v>0</v>
      </c>
      <c r="AF126" s="630">
        <v>0</v>
      </c>
      <c r="AG126" s="627">
        <v>0</v>
      </c>
      <c r="AH126" s="630">
        <v>0</v>
      </c>
      <c r="AI126" s="627">
        <v>0</v>
      </c>
      <c r="AJ126" s="630">
        <v>0</v>
      </c>
      <c r="AK126" s="627">
        <v>0</v>
      </c>
      <c r="AL126" s="630">
        <v>0</v>
      </c>
      <c r="AM126" s="627">
        <v>0</v>
      </c>
      <c r="AN126" s="628">
        <v>0</v>
      </c>
      <c r="AO126" s="83">
        <v>0</v>
      </c>
      <c r="AP126" s="857">
        <v>0</v>
      </c>
      <c r="AQ126" s="854">
        <v>0</v>
      </c>
      <c r="AR126" s="854">
        <v>0</v>
      </c>
      <c r="AS126" s="648">
        <v>0</v>
      </c>
      <c r="AT126" s="83">
        <v>0</v>
      </c>
      <c r="AU126" s="83">
        <v>0</v>
      </c>
      <c r="AV126" s="83">
        <v>0</v>
      </c>
      <c r="AW126" s="83">
        <v>0</v>
      </c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1" t="s">
        <v>811</v>
      </c>
      <c r="B127" s="7552"/>
      <c r="C127" s="7553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>
        <v>0</v>
      </c>
      <c r="H127" s="853">
        <v>0</v>
      </c>
      <c r="I127" s="851">
        <v>0</v>
      </c>
      <c r="J127" s="855">
        <v>0</v>
      </c>
      <c r="K127" s="851">
        <v>0</v>
      </c>
      <c r="L127" s="853">
        <v>0</v>
      </c>
      <c r="M127" s="851">
        <v>0</v>
      </c>
      <c r="N127" s="853">
        <v>0</v>
      </c>
      <c r="O127" s="856">
        <v>0</v>
      </c>
      <c r="P127" s="630">
        <v>0</v>
      </c>
      <c r="Q127" s="627">
        <v>0</v>
      </c>
      <c r="R127" s="630">
        <v>0</v>
      </c>
      <c r="S127" s="627">
        <v>0</v>
      </c>
      <c r="T127" s="853">
        <v>0</v>
      </c>
      <c r="U127" s="856">
        <v>0</v>
      </c>
      <c r="V127" s="630">
        <v>0</v>
      </c>
      <c r="W127" s="627">
        <v>0</v>
      </c>
      <c r="X127" s="630">
        <v>0</v>
      </c>
      <c r="Y127" s="627">
        <v>0</v>
      </c>
      <c r="Z127" s="630">
        <v>0</v>
      </c>
      <c r="AA127" s="627">
        <v>0</v>
      </c>
      <c r="AB127" s="630">
        <v>0</v>
      </c>
      <c r="AC127" s="627">
        <v>0</v>
      </c>
      <c r="AD127" s="630">
        <v>0</v>
      </c>
      <c r="AE127" s="627">
        <v>0</v>
      </c>
      <c r="AF127" s="630">
        <v>0</v>
      </c>
      <c r="AG127" s="627">
        <v>0</v>
      </c>
      <c r="AH127" s="630">
        <v>0</v>
      </c>
      <c r="AI127" s="627">
        <v>0</v>
      </c>
      <c r="AJ127" s="630">
        <v>0</v>
      </c>
      <c r="AK127" s="627">
        <v>0</v>
      </c>
      <c r="AL127" s="630">
        <v>0</v>
      </c>
      <c r="AM127" s="627">
        <v>0</v>
      </c>
      <c r="AN127" s="628">
        <v>0</v>
      </c>
      <c r="AO127" s="83">
        <v>0</v>
      </c>
      <c r="AP127" s="857">
        <v>0</v>
      </c>
      <c r="AQ127" s="854">
        <v>0</v>
      </c>
      <c r="AR127" s="854">
        <v>0</v>
      </c>
      <c r="AS127" s="648">
        <v>0</v>
      </c>
      <c r="AT127" s="83">
        <v>0</v>
      </c>
      <c r="AU127" s="83">
        <v>0</v>
      </c>
      <c r="AV127" s="83">
        <v>0</v>
      </c>
      <c r="AW127" s="83">
        <v>0</v>
      </c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1" t="s">
        <v>812</v>
      </c>
      <c r="B128" s="7552"/>
      <c r="C128" s="7553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>
        <v>0</v>
      </c>
      <c r="H128" s="853">
        <v>0</v>
      </c>
      <c r="I128" s="851">
        <v>0</v>
      </c>
      <c r="J128" s="855">
        <v>0</v>
      </c>
      <c r="K128" s="851">
        <v>0</v>
      </c>
      <c r="L128" s="853">
        <v>0</v>
      </c>
      <c r="M128" s="851">
        <v>0</v>
      </c>
      <c r="N128" s="853">
        <v>0</v>
      </c>
      <c r="O128" s="856">
        <v>0</v>
      </c>
      <c r="P128" s="630">
        <v>0</v>
      </c>
      <c r="Q128" s="627">
        <v>0</v>
      </c>
      <c r="R128" s="630">
        <v>0</v>
      </c>
      <c r="S128" s="627">
        <v>0</v>
      </c>
      <c r="T128" s="853">
        <v>0</v>
      </c>
      <c r="U128" s="856">
        <v>0</v>
      </c>
      <c r="V128" s="630">
        <v>0</v>
      </c>
      <c r="W128" s="627">
        <v>0</v>
      </c>
      <c r="X128" s="630">
        <v>0</v>
      </c>
      <c r="Y128" s="627">
        <v>0</v>
      </c>
      <c r="Z128" s="630">
        <v>0</v>
      </c>
      <c r="AA128" s="627">
        <v>0</v>
      </c>
      <c r="AB128" s="630">
        <v>0</v>
      </c>
      <c r="AC128" s="627">
        <v>0</v>
      </c>
      <c r="AD128" s="630">
        <v>0</v>
      </c>
      <c r="AE128" s="627">
        <v>0</v>
      </c>
      <c r="AF128" s="630">
        <v>0</v>
      </c>
      <c r="AG128" s="627">
        <v>0</v>
      </c>
      <c r="AH128" s="630">
        <v>0</v>
      </c>
      <c r="AI128" s="627">
        <v>0</v>
      </c>
      <c r="AJ128" s="630">
        <v>0</v>
      </c>
      <c r="AK128" s="627">
        <v>0</v>
      </c>
      <c r="AL128" s="630">
        <v>0</v>
      </c>
      <c r="AM128" s="627">
        <v>0</v>
      </c>
      <c r="AN128" s="628">
        <v>0</v>
      </c>
      <c r="AO128" s="83">
        <v>0</v>
      </c>
      <c r="AP128" s="857">
        <v>0</v>
      </c>
      <c r="AQ128" s="854">
        <v>0</v>
      </c>
      <c r="AR128" s="854">
        <v>0</v>
      </c>
      <c r="AS128" s="648">
        <v>0</v>
      </c>
      <c r="AT128" s="83">
        <v>0</v>
      </c>
      <c r="AU128" s="83">
        <v>0</v>
      </c>
      <c r="AV128" s="83">
        <v>0</v>
      </c>
      <c r="AW128" s="83">
        <v>0</v>
      </c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1" t="s">
        <v>813</v>
      </c>
      <c r="B129" s="7552"/>
      <c r="C129" s="7553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>
        <v>0</v>
      </c>
      <c r="H129" s="853">
        <v>0</v>
      </c>
      <c r="I129" s="851">
        <v>0</v>
      </c>
      <c r="J129" s="855">
        <v>0</v>
      </c>
      <c r="K129" s="851">
        <v>0</v>
      </c>
      <c r="L129" s="853">
        <v>0</v>
      </c>
      <c r="M129" s="851">
        <v>0</v>
      </c>
      <c r="N129" s="853">
        <v>0</v>
      </c>
      <c r="O129" s="856">
        <v>0</v>
      </c>
      <c r="P129" s="630">
        <v>0</v>
      </c>
      <c r="Q129" s="627">
        <v>0</v>
      </c>
      <c r="R129" s="630">
        <v>0</v>
      </c>
      <c r="S129" s="627">
        <v>0</v>
      </c>
      <c r="T129" s="853">
        <v>0</v>
      </c>
      <c r="U129" s="856">
        <v>0</v>
      </c>
      <c r="V129" s="630">
        <v>0</v>
      </c>
      <c r="W129" s="627">
        <v>0</v>
      </c>
      <c r="X129" s="630">
        <v>0</v>
      </c>
      <c r="Y129" s="627">
        <v>0</v>
      </c>
      <c r="Z129" s="630">
        <v>0</v>
      </c>
      <c r="AA129" s="627">
        <v>0</v>
      </c>
      <c r="AB129" s="630">
        <v>0</v>
      </c>
      <c r="AC129" s="627">
        <v>0</v>
      </c>
      <c r="AD129" s="630">
        <v>0</v>
      </c>
      <c r="AE129" s="627">
        <v>0</v>
      </c>
      <c r="AF129" s="630">
        <v>0</v>
      </c>
      <c r="AG129" s="627">
        <v>0</v>
      </c>
      <c r="AH129" s="630">
        <v>0</v>
      </c>
      <c r="AI129" s="627">
        <v>0</v>
      </c>
      <c r="AJ129" s="630">
        <v>0</v>
      </c>
      <c r="AK129" s="627">
        <v>0</v>
      </c>
      <c r="AL129" s="630">
        <v>0</v>
      </c>
      <c r="AM129" s="627">
        <v>0</v>
      </c>
      <c r="AN129" s="628">
        <v>0</v>
      </c>
      <c r="AO129" s="83">
        <v>0</v>
      </c>
      <c r="AP129" s="857">
        <v>0</v>
      </c>
      <c r="AQ129" s="854">
        <v>0</v>
      </c>
      <c r="AR129" s="854">
        <v>0</v>
      </c>
      <c r="AS129" s="648">
        <v>0</v>
      </c>
      <c r="AT129" s="83">
        <v>0</v>
      </c>
      <c r="AU129" s="83">
        <v>0</v>
      </c>
      <c r="AV129" s="83">
        <v>0</v>
      </c>
      <c r="AW129" s="83">
        <v>0</v>
      </c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1" t="s">
        <v>814</v>
      </c>
      <c r="B130" s="7552"/>
      <c r="C130" s="7553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>
        <v>0</v>
      </c>
      <c r="H130" s="853">
        <v>0</v>
      </c>
      <c r="I130" s="851">
        <v>0</v>
      </c>
      <c r="J130" s="855">
        <v>0</v>
      </c>
      <c r="K130" s="851">
        <v>0</v>
      </c>
      <c r="L130" s="853">
        <v>0</v>
      </c>
      <c r="M130" s="851">
        <v>0</v>
      </c>
      <c r="N130" s="853">
        <v>0</v>
      </c>
      <c r="O130" s="856">
        <v>0</v>
      </c>
      <c r="P130" s="630">
        <v>0</v>
      </c>
      <c r="Q130" s="627">
        <v>0</v>
      </c>
      <c r="R130" s="630">
        <v>0</v>
      </c>
      <c r="S130" s="627">
        <v>0</v>
      </c>
      <c r="T130" s="853">
        <v>0</v>
      </c>
      <c r="U130" s="856">
        <v>0</v>
      </c>
      <c r="V130" s="630">
        <v>0</v>
      </c>
      <c r="W130" s="627">
        <v>0</v>
      </c>
      <c r="X130" s="630">
        <v>0</v>
      </c>
      <c r="Y130" s="627">
        <v>0</v>
      </c>
      <c r="Z130" s="630">
        <v>0</v>
      </c>
      <c r="AA130" s="627">
        <v>0</v>
      </c>
      <c r="AB130" s="630">
        <v>0</v>
      </c>
      <c r="AC130" s="627">
        <v>0</v>
      </c>
      <c r="AD130" s="630">
        <v>0</v>
      </c>
      <c r="AE130" s="627">
        <v>0</v>
      </c>
      <c r="AF130" s="630">
        <v>0</v>
      </c>
      <c r="AG130" s="627">
        <v>0</v>
      </c>
      <c r="AH130" s="630">
        <v>0</v>
      </c>
      <c r="AI130" s="627">
        <v>0</v>
      </c>
      <c r="AJ130" s="630">
        <v>0</v>
      </c>
      <c r="AK130" s="627">
        <v>0</v>
      </c>
      <c r="AL130" s="630">
        <v>0</v>
      </c>
      <c r="AM130" s="627">
        <v>0</v>
      </c>
      <c r="AN130" s="628">
        <v>0</v>
      </c>
      <c r="AO130" s="83">
        <v>0</v>
      </c>
      <c r="AP130" s="857">
        <v>0</v>
      </c>
      <c r="AQ130" s="854">
        <v>0</v>
      </c>
      <c r="AR130" s="854">
        <v>0</v>
      </c>
      <c r="AS130" s="648">
        <v>0</v>
      </c>
      <c r="AT130" s="83">
        <v>0</v>
      </c>
      <c r="AU130" s="83">
        <v>0</v>
      </c>
      <c r="AV130" s="83">
        <v>0</v>
      </c>
      <c r="AW130" s="83">
        <v>0</v>
      </c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1" t="s">
        <v>815</v>
      </c>
      <c r="B131" s="7552"/>
      <c r="C131" s="7553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>
        <v>0</v>
      </c>
      <c r="H131" s="853">
        <v>0</v>
      </c>
      <c r="I131" s="851">
        <v>0</v>
      </c>
      <c r="J131" s="855">
        <v>0</v>
      </c>
      <c r="K131" s="851">
        <v>0</v>
      </c>
      <c r="L131" s="853">
        <v>0</v>
      </c>
      <c r="M131" s="851">
        <v>0</v>
      </c>
      <c r="N131" s="853">
        <v>0</v>
      </c>
      <c r="O131" s="856">
        <v>0</v>
      </c>
      <c r="P131" s="630">
        <v>0</v>
      </c>
      <c r="Q131" s="627">
        <v>0</v>
      </c>
      <c r="R131" s="630">
        <v>0</v>
      </c>
      <c r="S131" s="627">
        <v>0</v>
      </c>
      <c r="T131" s="853">
        <v>0</v>
      </c>
      <c r="U131" s="856">
        <v>0</v>
      </c>
      <c r="V131" s="630">
        <v>0</v>
      </c>
      <c r="W131" s="627">
        <v>0</v>
      </c>
      <c r="X131" s="630">
        <v>0</v>
      </c>
      <c r="Y131" s="627">
        <v>0</v>
      </c>
      <c r="Z131" s="630">
        <v>0</v>
      </c>
      <c r="AA131" s="627">
        <v>0</v>
      </c>
      <c r="AB131" s="630">
        <v>0</v>
      </c>
      <c r="AC131" s="627">
        <v>0</v>
      </c>
      <c r="AD131" s="630">
        <v>0</v>
      </c>
      <c r="AE131" s="627">
        <v>0</v>
      </c>
      <c r="AF131" s="630">
        <v>0</v>
      </c>
      <c r="AG131" s="627">
        <v>0</v>
      </c>
      <c r="AH131" s="630">
        <v>0</v>
      </c>
      <c r="AI131" s="627">
        <v>0</v>
      </c>
      <c r="AJ131" s="630">
        <v>0</v>
      </c>
      <c r="AK131" s="627">
        <v>0</v>
      </c>
      <c r="AL131" s="630">
        <v>0</v>
      </c>
      <c r="AM131" s="627">
        <v>0</v>
      </c>
      <c r="AN131" s="628">
        <v>0</v>
      </c>
      <c r="AO131" s="83">
        <v>0</v>
      </c>
      <c r="AP131" s="857">
        <v>0</v>
      </c>
      <c r="AQ131" s="854">
        <v>0</v>
      </c>
      <c r="AR131" s="854">
        <v>0</v>
      </c>
      <c r="AS131" s="648">
        <v>0</v>
      </c>
      <c r="AT131" s="83">
        <v>0</v>
      </c>
      <c r="AU131" s="83">
        <v>0</v>
      </c>
      <c r="AV131" s="83">
        <v>0</v>
      </c>
      <c r="AW131" s="83">
        <v>0</v>
      </c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59" t="s">
        <v>816</v>
      </c>
      <c r="B132" s="7559"/>
      <c r="C132" s="7559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>
        <v>0</v>
      </c>
      <c r="H132" s="630">
        <v>0</v>
      </c>
      <c r="I132" s="620">
        <v>0</v>
      </c>
      <c r="J132" s="796">
        <v>0</v>
      </c>
      <c r="K132" s="620">
        <v>0</v>
      </c>
      <c r="L132" s="630">
        <v>0</v>
      </c>
      <c r="M132" s="620">
        <v>0</v>
      </c>
      <c r="N132" s="630">
        <v>0</v>
      </c>
      <c r="O132" s="627">
        <v>0</v>
      </c>
      <c r="P132" s="630">
        <v>0</v>
      </c>
      <c r="Q132" s="627">
        <v>0</v>
      </c>
      <c r="R132" s="630">
        <v>0</v>
      </c>
      <c r="S132" s="627">
        <v>0</v>
      </c>
      <c r="T132" s="630">
        <v>0</v>
      </c>
      <c r="U132" s="627">
        <v>0</v>
      </c>
      <c r="V132" s="630">
        <v>0</v>
      </c>
      <c r="W132" s="627">
        <v>0</v>
      </c>
      <c r="X132" s="630">
        <v>0</v>
      </c>
      <c r="Y132" s="627">
        <v>0</v>
      </c>
      <c r="Z132" s="630">
        <v>0</v>
      </c>
      <c r="AA132" s="627">
        <v>0</v>
      </c>
      <c r="AB132" s="630">
        <v>0</v>
      </c>
      <c r="AC132" s="627">
        <v>0</v>
      </c>
      <c r="AD132" s="630">
        <v>0</v>
      </c>
      <c r="AE132" s="627">
        <v>0</v>
      </c>
      <c r="AF132" s="630">
        <v>0</v>
      </c>
      <c r="AG132" s="627">
        <v>0</v>
      </c>
      <c r="AH132" s="630">
        <v>0</v>
      </c>
      <c r="AI132" s="627">
        <v>0</v>
      </c>
      <c r="AJ132" s="630">
        <v>0</v>
      </c>
      <c r="AK132" s="627">
        <v>0</v>
      </c>
      <c r="AL132" s="630">
        <v>0</v>
      </c>
      <c r="AM132" s="627">
        <v>0</v>
      </c>
      <c r="AN132" s="628">
        <v>0</v>
      </c>
      <c r="AO132" s="83">
        <v>0</v>
      </c>
      <c r="AP132" s="83">
        <v>0</v>
      </c>
      <c r="AQ132" s="648">
        <v>0</v>
      </c>
      <c r="AR132" s="648">
        <v>0</v>
      </c>
      <c r="AS132" s="648">
        <v>0</v>
      </c>
      <c r="AT132" s="83">
        <v>0</v>
      </c>
      <c r="AU132" s="83">
        <v>0</v>
      </c>
      <c r="AV132" s="83">
        <v>0</v>
      </c>
      <c r="AW132" s="83">
        <v>0</v>
      </c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1" t="s">
        <v>817</v>
      </c>
      <c r="B133" s="7552"/>
      <c r="C133" s="7553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>
        <v>0</v>
      </c>
      <c r="H133" s="630">
        <v>0</v>
      </c>
      <c r="I133" s="620">
        <v>0</v>
      </c>
      <c r="J133" s="796">
        <v>0</v>
      </c>
      <c r="K133" s="620">
        <v>0</v>
      </c>
      <c r="L133" s="630">
        <v>0</v>
      </c>
      <c r="M133" s="620">
        <v>0</v>
      </c>
      <c r="N133" s="630">
        <v>0</v>
      </c>
      <c r="O133" s="627">
        <v>0</v>
      </c>
      <c r="P133" s="630">
        <v>0</v>
      </c>
      <c r="Q133" s="627">
        <v>0</v>
      </c>
      <c r="R133" s="630">
        <v>0</v>
      </c>
      <c r="S133" s="627">
        <v>0</v>
      </c>
      <c r="T133" s="630">
        <v>0</v>
      </c>
      <c r="U133" s="627">
        <v>0</v>
      </c>
      <c r="V133" s="630">
        <v>0</v>
      </c>
      <c r="W133" s="627">
        <v>0</v>
      </c>
      <c r="X133" s="630">
        <v>0</v>
      </c>
      <c r="Y133" s="627">
        <v>0</v>
      </c>
      <c r="Z133" s="630">
        <v>0</v>
      </c>
      <c r="AA133" s="627">
        <v>0</v>
      </c>
      <c r="AB133" s="630">
        <v>0</v>
      </c>
      <c r="AC133" s="627">
        <v>0</v>
      </c>
      <c r="AD133" s="630">
        <v>0</v>
      </c>
      <c r="AE133" s="627">
        <v>0</v>
      </c>
      <c r="AF133" s="630">
        <v>0</v>
      </c>
      <c r="AG133" s="627">
        <v>0</v>
      </c>
      <c r="AH133" s="630">
        <v>0</v>
      </c>
      <c r="AI133" s="627">
        <v>0</v>
      </c>
      <c r="AJ133" s="630">
        <v>0</v>
      </c>
      <c r="AK133" s="627">
        <v>0</v>
      </c>
      <c r="AL133" s="630">
        <v>0</v>
      </c>
      <c r="AM133" s="627">
        <v>0</v>
      </c>
      <c r="AN133" s="628">
        <v>0</v>
      </c>
      <c r="AO133" s="83">
        <v>0</v>
      </c>
      <c r="AP133" s="83">
        <v>0</v>
      </c>
      <c r="AQ133" s="648">
        <v>0</v>
      </c>
      <c r="AR133" s="648">
        <v>0</v>
      </c>
      <c r="AS133" s="648">
        <v>0</v>
      </c>
      <c r="AT133" s="83">
        <v>0</v>
      </c>
      <c r="AU133" s="83">
        <v>0</v>
      </c>
      <c r="AV133" s="83">
        <v>0</v>
      </c>
      <c r="AW133" s="83">
        <v>0</v>
      </c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1" t="s">
        <v>818</v>
      </c>
      <c r="B134" s="7552"/>
      <c r="C134" s="7553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>
        <v>0</v>
      </c>
      <c r="H134" s="92">
        <v>0</v>
      </c>
      <c r="I134" s="90">
        <v>0</v>
      </c>
      <c r="J134" s="128">
        <v>0</v>
      </c>
      <c r="K134" s="90">
        <v>0</v>
      </c>
      <c r="L134" s="630">
        <v>0</v>
      </c>
      <c r="M134" s="620">
        <v>0</v>
      </c>
      <c r="N134" s="630">
        <v>0</v>
      </c>
      <c r="O134" s="627">
        <v>0</v>
      </c>
      <c r="P134" s="630">
        <v>0</v>
      </c>
      <c r="Q134" s="627">
        <v>0</v>
      </c>
      <c r="R134" s="630">
        <v>0</v>
      </c>
      <c r="S134" s="627">
        <v>0</v>
      </c>
      <c r="T134" s="630">
        <v>0</v>
      </c>
      <c r="U134" s="627">
        <v>0</v>
      </c>
      <c r="V134" s="630">
        <v>0</v>
      </c>
      <c r="W134" s="627">
        <v>0</v>
      </c>
      <c r="X134" s="630">
        <v>0</v>
      </c>
      <c r="Y134" s="627">
        <v>0</v>
      </c>
      <c r="Z134" s="630">
        <v>0</v>
      </c>
      <c r="AA134" s="627">
        <v>0</v>
      </c>
      <c r="AB134" s="630">
        <v>0</v>
      </c>
      <c r="AC134" s="627">
        <v>0</v>
      </c>
      <c r="AD134" s="630">
        <v>0</v>
      </c>
      <c r="AE134" s="627">
        <v>0</v>
      </c>
      <c r="AF134" s="630">
        <v>0</v>
      </c>
      <c r="AG134" s="627">
        <v>0</v>
      </c>
      <c r="AH134" s="630">
        <v>0</v>
      </c>
      <c r="AI134" s="627">
        <v>0</v>
      </c>
      <c r="AJ134" s="630">
        <v>0</v>
      </c>
      <c r="AK134" s="627">
        <v>0</v>
      </c>
      <c r="AL134" s="630">
        <v>0</v>
      </c>
      <c r="AM134" s="627">
        <v>0</v>
      </c>
      <c r="AN134" s="628">
        <v>0</v>
      </c>
      <c r="AO134" s="83">
        <v>0</v>
      </c>
      <c r="AP134" s="91">
        <v>0</v>
      </c>
      <c r="AQ134" s="648">
        <v>0</v>
      </c>
      <c r="AR134" s="648">
        <v>0</v>
      </c>
      <c r="AS134" s="158">
        <v>0</v>
      </c>
      <c r="AT134" s="83">
        <v>0</v>
      </c>
      <c r="AU134" s="83">
        <v>0</v>
      </c>
      <c r="AV134" s="83">
        <v>0</v>
      </c>
      <c r="AW134" s="83">
        <v>0</v>
      </c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1" t="s">
        <v>819</v>
      </c>
      <c r="B135" s="7552"/>
      <c r="C135" s="7553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>
        <v>0</v>
      </c>
      <c r="H135" s="92">
        <v>0</v>
      </c>
      <c r="I135" s="90">
        <v>0</v>
      </c>
      <c r="J135" s="128">
        <v>0</v>
      </c>
      <c r="K135" s="90">
        <v>0</v>
      </c>
      <c r="L135" s="630">
        <v>0</v>
      </c>
      <c r="M135" s="620">
        <v>0</v>
      </c>
      <c r="N135" s="630">
        <v>0</v>
      </c>
      <c r="O135" s="627">
        <v>0</v>
      </c>
      <c r="P135" s="630">
        <v>0</v>
      </c>
      <c r="Q135" s="627">
        <v>0</v>
      </c>
      <c r="R135" s="630">
        <v>0</v>
      </c>
      <c r="S135" s="627">
        <v>0</v>
      </c>
      <c r="T135" s="630">
        <v>0</v>
      </c>
      <c r="U135" s="627">
        <v>0</v>
      </c>
      <c r="V135" s="630">
        <v>0</v>
      </c>
      <c r="W135" s="627">
        <v>0</v>
      </c>
      <c r="X135" s="630">
        <v>0</v>
      </c>
      <c r="Y135" s="627">
        <v>0</v>
      </c>
      <c r="Z135" s="630">
        <v>0</v>
      </c>
      <c r="AA135" s="627">
        <v>0</v>
      </c>
      <c r="AB135" s="630">
        <v>0</v>
      </c>
      <c r="AC135" s="627">
        <v>0</v>
      </c>
      <c r="AD135" s="630">
        <v>0</v>
      </c>
      <c r="AE135" s="627">
        <v>0</v>
      </c>
      <c r="AF135" s="630">
        <v>0</v>
      </c>
      <c r="AG135" s="627">
        <v>0</v>
      </c>
      <c r="AH135" s="630">
        <v>0</v>
      </c>
      <c r="AI135" s="627">
        <v>0</v>
      </c>
      <c r="AJ135" s="630">
        <v>0</v>
      </c>
      <c r="AK135" s="627">
        <v>0</v>
      </c>
      <c r="AL135" s="630">
        <v>0</v>
      </c>
      <c r="AM135" s="627">
        <v>0</v>
      </c>
      <c r="AN135" s="628">
        <v>0</v>
      </c>
      <c r="AO135" s="83">
        <v>0</v>
      </c>
      <c r="AP135" s="91">
        <v>0</v>
      </c>
      <c r="AQ135" s="648">
        <v>0</v>
      </c>
      <c r="AR135" s="648">
        <v>0</v>
      </c>
      <c r="AS135" s="158">
        <v>0</v>
      </c>
      <c r="AT135" s="83">
        <v>0</v>
      </c>
      <c r="AU135" s="83">
        <v>0</v>
      </c>
      <c r="AV135" s="83">
        <v>0</v>
      </c>
      <c r="AW135" s="83">
        <v>0</v>
      </c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1" t="s">
        <v>820</v>
      </c>
      <c r="B136" s="7552"/>
      <c r="C136" s="7553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>
        <v>0</v>
      </c>
      <c r="H136" s="92">
        <v>0</v>
      </c>
      <c r="I136" s="90">
        <v>0</v>
      </c>
      <c r="J136" s="128">
        <v>0</v>
      </c>
      <c r="K136" s="90">
        <v>0</v>
      </c>
      <c r="L136" s="630">
        <v>0</v>
      </c>
      <c r="M136" s="620">
        <v>0</v>
      </c>
      <c r="N136" s="630">
        <v>0</v>
      </c>
      <c r="O136" s="627">
        <v>0</v>
      </c>
      <c r="P136" s="630">
        <v>0</v>
      </c>
      <c r="Q136" s="627">
        <v>0</v>
      </c>
      <c r="R136" s="630">
        <v>0</v>
      </c>
      <c r="S136" s="627">
        <v>0</v>
      </c>
      <c r="T136" s="630">
        <v>0</v>
      </c>
      <c r="U136" s="627">
        <v>0</v>
      </c>
      <c r="V136" s="630">
        <v>0</v>
      </c>
      <c r="W136" s="627">
        <v>0</v>
      </c>
      <c r="X136" s="630">
        <v>0</v>
      </c>
      <c r="Y136" s="627">
        <v>0</v>
      </c>
      <c r="Z136" s="630">
        <v>0</v>
      </c>
      <c r="AA136" s="627">
        <v>0</v>
      </c>
      <c r="AB136" s="630">
        <v>0</v>
      </c>
      <c r="AC136" s="627">
        <v>0</v>
      </c>
      <c r="AD136" s="630">
        <v>0</v>
      </c>
      <c r="AE136" s="627">
        <v>0</v>
      </c>
      <c r="AF136" s="630">
        <v>0</v>
      </c>
      <c r="AG136" s="627">
        <v>0</v>
      </c>
      <c r="AH136" s="630">
        <v>0</v>
      </c>
      <c r="AI136" s="627">
        <v>0</v>
      </c>
      <c r="AJ136" s="630">
        <v>0</v>
      </c>
      <c r="AK136" s="627">
        <v>0</v>
      </c>
      <c r="AL136" s="630">
        <v>0</v>
      </c>
      <c r="AM136" s="627">
        <v>0</v>
      </c>
      <c r="AN136" s="628">
        <v>0</v>
      </c>
      <c r="AO136" s="83">
        <v>0</v>
      </c>
      <c r="AP136" s="91">
        <v>0</v>
      </c>
      <c r="AQ136" s="648">
        <v>0</v>
      </c>
      <c r="AR136" s="648">
        <v>0</v>
      </c>
      <c r="AS136" s="158">
        <v>0</v>
      </c>
      <c r="AT136" s="83">
        <v>0</v>
      </c>
      <c r="AU136" s="83">
        <v>0</v>
      </c>
      <c r="AV136" s="83">
        <v>0</v>
      </c>
      <c r="AW136" s="83">
        <v>0</v>
      </c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1" t="s">
        <v>821</v>
      </c>
      <c r="B137" s="7552"/>
      <c r="C137" s="7553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>
        <v>0</v>
      </c>
      <c r="H137" s="92">
        <v>0</v>
      </c>
      <c r="I137" s="90">
        <v>0</v>
      </c>
      <c r="J137" s="128">
        <v>0</v>
      </c>
      <c r="K137" s="90">
        <v>0</v>
      </c>
      <c r="L137" s="630">
        <v>0</v>
      </c>
      <c r="M137" s="620">
        <v>0</v>
      </c>
      <c r="N137" s="630">
        <v>0</v>
      </c>
      <c r="O137" s="627">
        <v>0</v>
      </c>
      <c r="P137" s="630">
        <v>0</v>
      </c>
      <c r="Q137" s="627">
        <v>0</v>
      </c>
      <c r="R137" s="630">
        <v>0</v>
      </c>
      <c r="S137" s="627">
        <v>0</v>
      </c>
      <c r="T137" s="630">
        <v>0</v>
      </c>
      <c r="U137" s="627">
        <v>0</v>
      </c>
      <c r="V137" s="630">
        <v>0</v>
      </c>
      <c r="W137" s="627">
        <v>0</v>
      </c>
      <c r="X137" s="630">
        <v>0</v>
      </c>
      <c r="Y137" s="627">
        <v>0</v>
      </c>
      <c r="Z137" s="630">
        <v>0</v>
      </c>
      <c r="AA137" s="627">
        <v>0</v>
      </c>
      <c r="AB137" s="630">
        <v>0</v>
      </c>
      <c r="AC137" s="627">
        <v>0</v>
      </c>
      <c r="AD137" s="630">
        <v>0</v>
      </c>
      <c r="AE137" s="627">
        <v>0</v>
      </c>
      <c r="AF137" s="630">
        <v>0</v>
      </c>
      <c r="AG137" s="627">
        <v>0</v>
      </c>
      <c r="AH137" s="630">
        <v>0</v>
      </c>
      <c r="AI137" s="627">
        <v>0</v>
      </c>
      <c r="AJ137" s="630">
        <v>0</v>
      </c>
      <c r="AK137" s="627">
        <v>0</v>
      </c>
      <c r="AL137" s="630">
        <v>0</v>
      </c>
      <c r="AM137" s="627">
        <v>0</v>
      </c>
      <c r="AN137" s="628">
        <v>0</v>
      </c>
      <c r="AO137" s="83">
        <v>0</v>
      </c>
      <c r="AP137" s="91">
        <v>0</v>
      </c>
      <c r="AQ137" s="648">
        <v>0</v>
      </c>
      <c r="AR137" s="648">
        <v>0</v>
      </c>
      <c r="AS137" s="158">
        <v>0</v>
      </c>
      <c r="AT137" s="83">
        <v>0</v>
      </c>
      <c r="AU137" s="83">
        <v>0</v>
      </c>
      <c r="AV137" s="83">
        <v>0</v>
      </c>
      <c r="AW137" s="83">
        <v>0</v>
      </c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1" t="s">
        <v>822</v>
      </c>
      <c r="B138" s="7552"/>
      <c r="C138" s="7553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>
        <v>0</v>
      </c>
      <c r="H138" s="92">
        <v>0</v>
      </c>
      <c r="I138" s="90">
        <v>0</v>
      </c>
      <c r="J138" s="128">
        <v>0</v>
      </c>
      <c r="K138" s="90">
        <v>0</v>
      </c>
      <c r="L138" s="630">
        <v>0</v>
      </c>
      <c r="M138" s="620">
        <v>0</v>
      </c>
      <c r="N138" s="630">
        <v>0</v>
      </c>
      <c r="O138" s="627">
        <v>0</v>
      </c>
      <c r="P138" s="630">
        <v>0</v>
      </c>
      <c r="Q138" s="627">
        <v>0</v>
      </c>
      <c r="R138" s="630">
        <v>0</v>
      </c>
      <c r="S138" s="627">
        <v>0</v>
      </c>
      <c r="T138" s="630">
        <v>0</v>
      </c>
      <c r="U138" s="627">
        <v>0</v>
      </c>
      <c r="V138" s="630">
        <v>0</v>
      </c>
      <c r="W138" s="627">
        <v>0</v>
      </c>
      <c r="X138" s="630">
        <v>0</v>
      </c>
      <c r="Y138" s="627">
        <v>0</v>
      </c>
      <c r="Z138" s="630">
        <v>0</v>
      </c>
      <c r="AA138" s="627">
        <v>0</v>
      </c>
      <c r="AB138" s="630">
        <v>0</v>
      </c>
      <c r="AC138" s="627">
        <v>0</v>
      </c>
      <c r="AD138" s="630">
        <v>0</v>
      </c>
      <c r="AE138" s="627">
        <v>0</v>
      </c>
      <c r="AF138" s="630">
        <v>0</v>
      </c>
      <c r="AG138" s="627">
        <v>0</v>
      </c>
      <c r="AH138" s="630">
        <v>0</v>
      </c>
      <c r="AI138" s="627">
        <v>0</v>
      </c>
      <c r="AJ138" s="630">
        <v>0</v>
      </c>
      <c r="AK138" s="627">
        <v>0</v>
      </c>
      <c r="AL138" s="630">
        <v>0</v>
      </c>
      <c r="AM138" s="627">
        <v>0</v>
      </c>
      <c r="AN138" s="628">
        <v>0</v>
      </c>
      <c r="AO138" s="83">
        <v>0</v>
      </c>
      <c r="AP138" s="91">
        <v>0</v>
      </c>
      <c r="AQ138" s="648">
        <v>0</v>
      </c>
      <c r="AR138" s="648">
        <v>0</v>
      </c>
      <c r="AS138" s="158">
        <v>0</v>
      </c>
      <c r="AT138" s="83">
        <v>0</v>
      </c>
      <c r="AU138" s="83">
        <v>0</v>
      </c>
      <c r="AV138" s="83">
        <v>0</v>
      </c>
      <c r="AW138" s="83">
        <v>0</v>
      </c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1" t="s">
        <v>823</v>
      </c>
      <c r="B139" s="7552"/>
      <c r="C139" s="7553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>
        <v>0</v>
      </c>
      <c r="H139" s="853">
        <v>0</v>
      </c>
      <c r="I139" s="851">
        <v>0</v>
      </c>
      <c r="J139" s="796">
        <v>0</v>
      </c>
      <c r="K139" s="620">
        <v>0</v>
      </c>
      <c r="L139" s="630">
        <v>0</v>
      </c>
      <c r="M139" s="620">
        <v>0</v>
      </c>
      <c r="N139" s="630">
        <v>0</v>
      </c>
      <c r="O139" s="627">
        <v>0</v>
      </c>
      <c r="P139" s="630">
        <v>0</v>
      </c>
      <c r="Q139" s="627">
        <v>0</v>
      </c>
      <c r="R139" s="630">
        <v>0</v>
      </c>
      <c r="S139" s="627">
        <v>0</v>
      </c>
      <c r="T139" s="630">
        <v>0</v>
      </c>
      <c r="U139" s="627">
        <v>0</v>
      </c>
      <c r="V139" s="630">
        <v>0</v>
      </c>
      <c r="W139" s="627">
        <v>0</v>
      </c>
      <c r="X139" s="630">
        <v>0</v>
      </c>
      <c r="Y139" s="627">
        <v>0</v>
      </c>
      <c r="Z139" s="630">
        <v>0</v>
      </c>
      <c r="AA139" s="627">
        <v>0</v>
      </c>
      <c r="AB139" s="630">
        <v>0</v>
      </c>
      <c r="AC139" s="627">
        <v>0</v>
      </c>
      <c r="AD139" s="630">
        <v>0</v>
      </c>
      <c r="AE139" s="627">
        <v>0</v>
      </c>
      <c r="AF139" s="630">
        <v>0</v>
      </c>
      <c r="AG139" s="627">
        <v>0</v>
      </c>
      <c r="AH139" s="630">
        <v>0</v>
      </c>
      <c r="AI139" s="627">
        <v>0</v>
      </c>
      <c r="AJ139" s="630">
        <v>0</v>
      </c>
      <c r="AK139" s="627">
        <v>0</v>
      </c>
      <c r="AL139" s="630">
        <v>0</v>
      </c>
      <c r="AM139" s="627">
        <v>0</v>
      </c>
      <c r="AN139" s="628">
        <v>0</v>
      </c>
      <c r="AO139" s="83">
        <v>0</v>
      </c>
      <c r="AP139" s="83">
        <v>0</v>
      </c>
      <c r="AQ139" s="648">
        <v>0</v>
      </c>
      <c r="AR139" s="648">
        <v>0</v>
      </c>
      <c r="AS139" s="648">
        <v>0</v>
      </c>
      <c r="AT139" s="83">
        <v>0</v>
      </c>
      <c r="AU139" s="83">
        <v>0</v>
      </c>
      <c r="AV139" s="83">
        <v>0</v>
      </c>
      <c r="AW139" s="83">
        <v>0</v>
      </c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6" t="s">
        <v>824</v>
      </c>
      <c r="B140" s="7557"/>
      <c r="C140" s="7558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>
        <v>0</v>
      </c>
      <c r="H140" s="859">
        <v>0</v>
      </c>
      <c r="I140" s="858">
        <v>0</v>
      </c>
      <c r="J140" s="133">
        <v>0</v>
      </c>
      <c r="K140" s="131">
        <v>0</v>
      </c>
      <c r="L140" s="116">
        <v>0</v>
      </c>
      <c r="M140" s="114">
        <v>0</v>
      </c>
      <c r="N140" s="116">
        <v>0</v>
      </c>
      <c r="O140" s="121">
        <v>0</v>
      </c>
      <c r="P140" s="116">
        <v>0</v>
      </c>
      <c r="Q140" s="121">
        <v>0</v>
      </c>
      <c r="R140" s="116">
        <v>0</v>
      </c>
      <c r="S140" s="121">
        <v>0</v>
      </c>
      <c r="T140" s="116">
        <v>0</v>
      </c>
      <c r="U140" s="121">
        <v>0</v>
      </c>
      <c r="V140" s="116">
        <v>0</v>
      </c>
      <c r="W140" s="121">
        <v>0</v>
      </c>
      <c r="X140" s="116">
        <v>0</v>
      </c>
      <c r="Y140" s="121">
        <v>0</v>
      </c>
      <c r="Z140" s="116">
        <v>0</v>
      </c>
      <c r="AA140" s="121">
        <v>0</v>
      </c>
      <c r="AB140" s="116">
        <v>0</v>
      </c>
      <c r="AC140" s="121">
        <v>0</v>
      </c>
      <c r="AD140" s="116">
        <v>0</v>
      </c>
      <c r="AE140" s="121">
        <v>0</v>
      </c>
      <c r="AF140" s="116">
        <v>0</v>
      </c>
      <c r="AG140" s="121">
        <v>0</v>
      </c>
      <c r="AH140" s="116">
        <v>0</v>
      </c>
      <c r="AI140" s="121">
        <v>0</v>
      </c>
      <c r="AJ140" s="116">
        <v>0</v>
      </c>
      <c r="AK140" s="121">
        <v>0</v>
      </c>
      <c r="AL140" s="116">
        <v>0</v>
      </c>
      <c r="AM140" s="121">
        <v>0</v>
      </c>
      <c r="AN140" s="162">
        <v>0</v>
      </c>
      <c r="AO140" s="117">
        <v>0</v>
      </c>
      <c r="AP140" s="83">
        <v>0</v>
      </c>
      <c r="AQ140" s="648">
        <v>0</v>
      </c>
      <c r="AR140" s="648">
        <v>0</v>
      </c>
      <c r="AS140" s="648">
        <v>0</v>
      </c>
      <c r="AT140" s="83">
        <v>0</v>
      </c>
      <c r="AU140" s="797">
        <v>0</v>
      </c>
      <c r="AV140" s="797">
        <v>0</v>
      </c>
      <c r="AW140" s="797">
        <v>0</v>
      </c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0" t="s">
        <v>24</v>
      </c>
      <c r="B141" s="7471"/>
      <c r="C141" s="7472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5" t="s">
        <v>826</v>
      </c>
      <c r="B143" s="7555"/>
      <c r="C143" s="7555"/>
      <c r="D143" s="7289" t="s">
        <v>24</v>
      </c>
      <c r="E143" s="6452"/>
      <c r="F143" s="7290"/>
      <c r="G143" s="7460" t="s">
        <v>827</v>
      </c>
      <c r="H143" s="7471"/>
      <c r="I143" s="7471"/>
      <c r="J143" s="7471"/>
      <c r="K143" s="7471"/>
      <c r="L143" s="7471"/>
      <c r="M143" s="7471"/>
      <c r="N143" s="7471"/>
      <c r="O143" s="7471"/>
      <c r="P143" s="7471"/>
      <c r="Q143" s="7471"/>
      <c r="R143" s="7471"/>
      <c r="S143" s="7471"/>
      <c r="T143" s="7471"/>
      <c r="U143" s="7471"/>
      <c r="V143" s="7471"/>
      <c r="W143" s="7471"/>
      <c r="X143" s="7471"/>
      <c r="Y143" s="7471"/>
      <c r="Z143" s="7471"/>
      <c r="AA143" s="7471"/>
      <c r="AB143" s="7471"/>
      <c r="AC143" s="7471"/>
      <c r="AD143" s="7471"/>
      <c r="AE143" s="7471"/>
      <c r="AF143" s="7471"/>
      <c r="AG143" s="7471"/>
      <c r="AH143" s="7471"/>
      <c r="AI143" s="7471"/>
      <c r="AJ143" s="7471"/>
      <c r="AK143" s="7471"/>
      <c r="AL143" s="7471"/>
      <c r="AM143" s="7471"/>
      <c r="AN143" s="7471"/>
      <c r="AO143" s="7471"/>
      <c r="AP143" s="7473"/>
      <c r="AQ143" s="7472" t="s">
        <v>769</v>
      </c>
      <c r="AR143" s="7554" t="s">
        <v>328</v>
      </c>
      <c r="AS143" s="7554" t="s">
        <v>678</v>
      </c>
      <c r="AT143" s="7554" t="s">
        <v>703</v>
      </c>
      <c r="AU143" s="7538" t="s">
        <v>772</v>
      </c>
      <c r="AV143" s="7538" t="s">
        <v>681</v>
      </c>
      <c r="AW143" s="7538" t="s">
        <v>682</v>
      </c>
      <c r="AX143" s="7538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5"/>
      <c r="B144" s="7555"/>
      <c r="C144" s="7555"/>
      <c r="D144" s="7500"/>
      <c r="E144" s="7501"/>
      <c r="F144" s="7502"/>
      <c r="G144" s="7469" t="s">
        <v>683</v>
      </c>
      <c r="H144" s="7470"/>
      <c r="I144" s="7460" t="s">
        <v>684</v>
      </c>
      <c r="J144" s="7472"/>
      <c r="K144" s="7471" t="s">
        <v>685</v>
      </c>
      <c r="L144" s="7472"/>
      <c r="M144" s="7460" t="s">
        <v>686</v>
      </c>
      <c r="N144" s="7472"/>
      <c r="O144" s="7460" t="s">
        <v>687</v>
      </c>
      <c r="P144" s="7472"/>
      <c r="Q144" s="7460" t="s">
        <v>688</v>
      </c>
      <c r="R144" s="7472"/>
      <c r="S144" s="7460" t="s">
        <v>689</v>
      </c>
      <c r="T144" s="7472"/>
      <c r="U144" s="7460" t="s">
        <v>690</v>
      </c>
      <c r="V144" s="7472"/>
      <c r="W144" s="7460" t="s">
        <v>691</v>
      </c>
      <c r="X144" s="7472"/>
      <c r="Y144" s="7460" t="s">
        <v>555</v>
      </c>
      <c r="Z144" s="7461"/>
      <c r="AA144" s="7460" t="s">
        <v>569</v>
      </c>
      <c r="AB144" s="7461"/>
      <c r="AC144" s="7460" t="s">
        <v>692</v>
      </c>
      <c r="AD144" s="7461"/>
      <c r="AE144" s="7460" t="s">
        <v>693</v>
      </c>
      <c r="AF144" s="7461"/>
      <c r="AG144" s="7460" t="s">
        <v>694</v>
      </c>
      <c r="AH144" s="7461"/>
      <c r="AI144" s="7460" t="s">
        <v>695</v>
      </c>
      <c r="AJ144" s="7461"/>
      <c r="AK144" s="7460" t="s">
        <v>557</v>
      </c>
      <c r="AL144" s="7461"/>
      <c r="AM144" s="7460" t="s">
        <v>696</v>
      </c>
      <c r="AN144" s="7461"/>
      <c r="AO144" s="7460" t="s">
        <v>57</v>
      </c>
      <c r="AP144" s="7547"/>
      <c r="AQ144" s="7472"/>
      <c r="AR144" s="7554"/>
      <c r="AS144" s="7554"/>
      <c r="AT144" s="7554"/>
      <c r="AU144" s="7538"/>
      <c r="AV144" s="7538"/>
      <c r="AW144" s="7538"/>
      <c r="AX144" s="753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5"/>
      <c r="B145" s="7555"/>
      <c r="C145" s="7555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2"/>
      <c r="AR145" s="7554"/>
      <c r="AS145" s="7554"/>
      <c r="AT145" s="7554"/>
      <c r="AU145" s="7538"/>
      <c r="AV145" s="7538"/>
      <c r="AW145" s="7538"/>
      <c r="AX145" s="753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48" t="s">
        <v>829</v>
      </c>
      <c r="B146" s="7549"/>
      <c r="C146" s="7550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>
        <v>0</v>
      </c>
      <c r="H146" s="185">
        <v>0</v>
      </c>
      <c r="I146" s="485">
        <v>0</v>
      </c>
      <c r="J146" s="185">
        <v>0</v>
      </c>
      <c r="K146" s="485">
        <v>0</v>
      </c>
      <c r="L146" s="185">
        <v>0</v>
      </c>
      <c r="M146" s="485">
        <v>0</v>
      </c>
      <c r="N146" s="185">
        <v>0</v>
      </c>
      <c r="O146" s="320">
        <v>0</v>
      </c>
      <c r="P146" s="185">
        <v>0</v>
      </c>
      <c r="Q146" s="320">
        <v>0</v>
      </c>
      <c r="R146" s="185">
        <v>0</v>
      </c>
      <c r="S146" s="320">
        <v>0</v>
      </c>
      <c r="T146" s="185">
        <v>0</v>
      </c>
      <c r="U146" s="485">
        <v>0</v>
      </c>
      <c r="V146" s="185">
        <v>0</v>
      </c>
      <c r="W146" s="485">
        <v>0</v>
      </c>
      <c r="X146" s="185">
        <v>0</v>
      </c>
      <c r="Y146" s="485">
        <v>0</v>
      </c>
      <c r="Z146" s="185">
        <v>0</v>
      </c>
      <c r="AA146" s="485">
        <v>0</v>
      </c>
      <c r="AB146" s="185">
        <v>0</v>
      </c>
      <c r="AC146" s="485">
        <v>0</v>
      </c>
      <c r="AD146" s="185">
        <v>0</v>
      </c>
      <c r="AE146" s="485">
        <v>0</v>
      </c>
      <c r="AF146" s="185">
        <v>0</v>
      </c>
      <c r="AG146" s="485">
        <v>0</v>
      </c>
      <c r="AH146" s="185">
        <v>0</v>
      </c>
      <c r="AI146" s="485">
        <v>0</v>
      </c>
      <c r="AJ146" s="185">
        <v>0</v>
      </c>
      <c r="AK146" s="485">
        <v>0</v>
      </c>
      <c r="AL146" s="185">
        <v>0</v>
      </c>
      <c r="AM146" s="485">
        <v>0</v>
      </c>
      <c r="AN146" s="185">
        <v>0</v>
      </c>
      <c r="AO146" s="485">
        <v>0</v>
      </c>
      <c r="AP146" s="321">
        <v>0</v>
      </c>
      <c r="AQ146" s="501">
        <v>0</v>
      </c>
      <c r="AR146" s="105">
        <v>0</v>
      </c>
      <c r="AS146" s="789">
        <v>0</v>
      </c>
      <c r="AT146" s="789">
        <v>0</v>
      </c>
      <c r="AU146" s="789">
        <v>0</v>
      </c>
      <c r="AV146" s="789">
        <v>0</v>
      </c>
      <c r="AW146" s="789">
        <v>0</v>
      </c>
      <c r="AX146" s="789">
        <v>0</v>
      </c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1" t="s">
        <v>830</v>
      </c>
      <c r="B147" s="7552"/>
      <c r="C147" s="7553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>
        <v>0</v>
      </c>
      <c r="H147" s="630">
        <v>0</v>
      </c>
      <c r="I147" s="627">
        <v>0</v>
      </c>
      <c r="J147" s="630">
        <v>0</v>
      </c>
      <c r="K147" s="627">
        <v>0</v>
      </c>
      <c r="L147" s="630">
        <v>0</v>
      </c>
      <c r="M147" s="627">
        <v>0</v>
      </c>
      <c r="N147" s="630">
        <v>0</v>
      </c>
      <c r="O147" s="621">
        <v>0</v>
      </c>
      <c r="P147" s="630">
        <v>0</v>
      </c>
      <c r="Q147" s="621">
        <v>0</v>
      </c>
      <c r="R147" s="630">
        <v>0</v>
      </c>
      <c r="S147" s="621">
        <v>0</v>
      </c>
      <c r="T147" s="630">
        <v>0</v>
      </c>
      <c r="U147" s="627">
        <v>0</v>
      </c>
      <c r="V147" s="630">
        <v>0</v>
      </c>
      <c r="W147" s="627">
        <v>0</v>
      </c>
      <c r="X147" s="630">
        <v>0</v>
      </c>
      <c r="Y147" s="627">
        <v>0</v>
      </c>
      <c r="Z147" s="630">
        <v>0</v>
      </c>
      <c r="AA147" s="627">
        <v>0</v>
      </c>
      <c r="AB147" s="630">
        <v>0</v>
      </c>
      <c r="AC147" s="627">
        <v>0</v>
      </c>
      <c r="AD147" s="630">
        <v>0</v>
      </c>
      <c r="AE147" s="627">
        <v>0</v>
      </c>
      <c r="AF147" s="630">
        <v>0</v>
      </c>
      <c r="AG147" s="627">
        <v>0</v>
      </c>
      <c r="AH147" s="630">
        <v>0</v>
      </c>
      <c r="AI147" s="627">
        <v>0</v>
      </c>
      <c r="AJ147" s="630">
        <v>0</v>
      </c>
      <c r="AK147" s="627">
        <v>0</v>
      </c>
      <c r="AL147" s="630">
        <v>0</v>
      </c>
      <c r="AM147" s="627">
        <v>0</v>
      </c>
      <c r="AN147" s="630">
        <v>0</v>
      </c>
      <c r="AO147" s="627">
        <v>0</v>
      </c>
      <c r="AP147" s="628">
        <v>0</v>
      </c>
      <c r="AQ147" s="83">
        <v>0</v>
      </c>
      <c r="AR147" s="105">
        <v>0</v>
      </c>
      <c r="AS147" s="789">
        <v>0</v>
      </c>
      <c r="AT147" s="789">
        <v>0</v>
      </c>
      <c r="AU147" s="789">
        <v>0</v>
      </c>
      <c r="AV147" s="789">
        <v>0</v>
      </c>
      <c r="AW147" s="789">
        <v>0</v>
      </c>
      <c r="AX147" s="789">
        <v>0</v>
      </c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7" t="s">
        <v>831</v>
      </c>
      <c r="B148" s="7422"/>
      <c r="C148" s="7354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>
        <v>0</v>
      </c>
      <c r="H148" s="630">
        <v>0</v>
      </c>
      <c r="I148" s="627">
        <v>0</v>
      </c>
      <c r="J148" s="630">
        <v>0</v>
      </c>
      <c r="K148" s="627">
        <v>0</v>
      </c>
      <c r="L148" s="630">
        <v>0</v>
      </c>
      <c r="M148" s="627">
        <v>0</v>
      </c>
      <c r="N148" s="630">
        <v>0</v>
      </c>
      <c r="O148" s="621">
        <v>0</v>
      </c>
      <c r="P148" s="630">
        <v>0</v>
      </c>
      <c r="Q148" s="621">
        <v>0</v>
      </c>
      <c r="R148" s="630">
        <v>0</v>
      </c>
      <c r="S148" s="621">
        <v>0</v>
      </c>
      <c r="T148" s="630">
        <v>0</v>
      </c>
      <c r="U148" s="627">
        <v>0</v>
      </c>
      <c r="V148" s="630">
        <v>0</v>
      </c>
      <c r="W148" s="627">
        <v>0</v>
      </c>
      <c r="X148" s="630">
        <v>0</v>
      </c>
      <c r="Y148" s="627">
        <v>0</v>
      </c>
      <c r="Z148" s="630">
        <v>0</v>
      </c>
      <c r="AA148" s="627">
        <v>0</v>
      </c>
      <c r="AB148" s="630">
        <v>0</v>
      </c>
      <c r="AC148" s="627">
        <v>0</v>
      </c>
      <c r="AD148" s="630">
        <v>0</v>
      </c>
      <c r="AE148" s="627">
        <v>0</v>
      </c>
      <c r="AF148" s="630">
        <v>0</v>
      </c>
      <c r="AG148" s="627">
        <v>0</v>
      </c>
      <c r="AH148" s="630">
        <v>0</v>
      </c>
      <c r="AI148" s="627">
        <v>0</v>
      </c>
      <c r="AJ148" s="630">
        <v>0</v>
      </c>
      <c r="AK148" s="627">
        <v>0</v>
      </c>
      <c r="AL148" s="630">
        <v>0</v>
      </c>
      <c r="AM148" s="627">
        <v>0</v>
      </c>
      <c r="AN148" s="630">
        <v>0</v>
      </c>
      <c r="AO148" s="627">
        <v>0</v>
      </c>
      <c r="AP148" s="628">
        <v>0</v>
      </c>
      <c r="AQ148" s="83">
        <v>0</v>
      </c>
      <c r="AR148" s="105">
        <v>0</v>
      </c>
      <c r="AS148" s="789">
        <v>0</v>
      </c>
      <c r="AT148" s="789">
        <v>0</v>
      </c>
      <c r="AU148" s="789">
        <v>0</v>
      </c>
      <c r="AV148" s="789">
        <v>0</v>
      </c>
      <c r="AW148" s="789">
        <v>0</v>
      </c>
      <c r="AX148" s="789">
        <v>0</v>
      </c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7" t="s">
        <v>832</v>
      </c>
      <c r="B149" s="7422"/>
      <c r="C149" s="7354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>
        <v>0</v>
      </c>
      <c r="H149" s="630">
        <v>0</v>
      </c>
      <c r="I149" s="627">
        <v>0</v>
      </c>
      <c r="J149" s="630">
        <v>0</v>
      </c>
      <c r="K149" s="627">
        <v>0</v>
      </c>
      <c r="L149" s="630">
        <v>0</v>
      </c>
      <c r="M149" s="627">
        <v>0</v>
      </c>
      <c r="N149" s="630">
        <v>0</v>
      </c>
      <c r="O149" s="621">
        <v>0</v>
      </c>
      <c r="P149" s="630">
        <v>0</v>
      </c>
      <c r="Q149" s="621">
        <v>0</v>
      </c>
      <c r="R149" s="630">
        <v>0</v>
      </c>
      <c r="S149" s="621">
        <v>0</v>
      </c>
      <c r="T149" s="630">
        <v>0</v>
      </c>
      <c r="U149" s="627">
        <v>0</v>
      </c>
      <c r="V149" s="630">
        <v>0</v>
      </c>
      <c r="W149" s="627">
        <v>0</v>
      </c>
      <c r="X149" s="630">
        <v>0</v>
      </c>
      <c r="Y149" s="627">
        <v>0</v>
      </c>
      <c r="Z149" s="630">
        <v>0</v>
      </c>
      <c r="AA149" s="627">
        <v>0</v>
      </c>
      <c r="AB149" s="630">
        <v>0</v>
      </c>
      <c r="AC149" s="627">
        <v>0</v>
      </c>
      <c r="AD149" s="630">
        <v>0</v>
      </c>
      <c r="AE149" s="627">
        <v>0</v>
      </c>
      <c r="AF149" s="630">
        <v>0</v>
      </c>
      <c r="AG149" s="627">
        <v>0</v>
      </c>
      <c r="AH149" s="630">
        <v>0</v>
      </c>
      <c r="AI149" s="627">
        <v>0</v>
      </c>
      <c r="AJ149" s="630">
        <v>0</v>
      </c>
      <c r="AK149" s="627">
        <v>0</v>
      </c>
      <c r="AL149" s="630">
        <v>0</v>
      </c>
      <c r="AM149" s="627">
        <v>0</v>
      </c>
      <c r="AN149" s="630">
        <v>0</v>
      </c>
      <c r="AO149" s="627">
        <v>0</v>
      </c>
      <c r="AP149" s="628">
        <v>0</v>
      </c>
      <c r="AQ149" s="83">
        <v>0</v>
      </c>
      <c r="AR149" s="105">
        <v>0</v>
      </c>
      <c r="AS149" s="789">
        <v>0</v>
      </c>
      <c r="AT149" s="789">
        <v>0</v>
      </c>
      <c r="AU149" s="789">
        <v>0</v>
      </c>
      <c r="AV149" s="789">
        <v>0</v>
      </c>
      <c r="AW149" s="789">
        <v>0</v>
      </c>
      <c r="AX149" s="789">
        <v>0</v>
      </c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09" t="s">
        <v>833</v>
      </c>
      <c r="B150" s="7510"/>
      <c r="C150" s="7410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>
        <v>0</v>
      </c>
      <c r="H150" s="630">
        <v>0</v>
      </c>
      <c r="I150" s="627">
        <v>0</v>
      </c>
      <c r="J150" s="630">
        <v>0</v>
      </c>
      <c r="K150" s="627">
        <v>0</v>
      </c>
      <c r="L150" s="630">
        <v>0</v>
      </c>
      <c r="M150" s="627">
        <v>0</v>
      </c>
      <c r="N150" s="630">
        <v>0</v>
      </c>
      <c r="O150" s="621">
        <v>0</v>
      </c>
      <c r="P150" s="630">
        <v>0</v>
      </c>
      <c r="Q150" s="621">
        <v>0</v>
      </c>
      <c r="R150" s="630">
        <v>0</v>
      </c>
      <c r="S150" s="621">
        <v>0</v>
      </c>
      <c r="T150" s="630">
        <v>0</v>
      </c>
      <c r="U150" s="627">
        <v>0</v>
      </c>
      <c r="V150" s="630">
        <v>0</v>
      </c>
      <c r="W150" s="627">
        <v>0</v>
      </c>
      <c r="X150" s="630">
        <v>0</v>
      </c>
      <c r="Y150" s="627">
        <v>0</v>
      </c>
      <c r="Z150" s="630">
        <v>0</v>
      </c>
      <c r="AA150" s="627">
        <v>0</v>
      </c>
      <c r="AB150" s="630">
        <v>0</v>
      </c>
      <c r="AC150" s="627">
        <v>0</v>
      </c>
      <c r="AD150" s="630">
        <v>0</v>
      </c>
      <c r="AE150" s="627">
        <v>0</v>
      </c>
      <c r="AF150" s="630">
        <v>0</v>
      </c>
      <c r="AG150" s="627">
        <v>0</v>
      </c>
      <c r="AH150" s="630">
        <v>0</v>
      </c>
      <c r="AI150" s="627">
        <v>0</v>
      </c>
      <c r="AJ150" s="630">
        <v>0</v>
      </c>
      <c r="AK150" s="627">
        <v>0</v>
      </c>
      <c r="AL150" s="630">
        <v>0</v>
      </c>
      <c r="AM150" s="627">
        <v>0</v>
      </c>
      <c r="AN150" s="630">
        <v>0</v>
      </c>
      <c r="AO150" s="627">
        <v>0</v>
      </c>
      <c r="AP150" s="628">
        <v>0</v>
      </c>
      <c r="AQ150" s="83">
        <v>0</v>
      </c>
      <c r="AR150" s="105">
        <v>0</v>
      </c>
      <c r="AS150" s="789">
        <v>0</v>
      </c>
      <c r="AT150" s="789">
        <v>0</v>
      </c>
      <c r="AU150" s="789">
        <v>0</v>
      </c>
      <c r="AV150" s="789">
        <v>0</v>
      </c>
      <c r="AW150" s="789">
        <v>0</v>
      </c>
      <c r="AX150" s="789">
        <v>0</v>
      </c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09" t="s">
        <v>834</v>
      </c>
      <c r="B151" s="7510"/>
      <c r="C151" s="7410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>
        <v>0</v>
      </c>
      <c r="H151" s="630">
        <v>0</v>
      </c>
      <c r="I151" s="627">
        <v>0</v>
      </c>
      <c r="J151" s="630">
        <v>0</v>
      </c>
      <c r="K151" s="627">
        <v>0</v>
      </c>
      <c r="L151" s="630">
        <v>0</v>
      </c>
      <c r="M151" s="627">
        <v>0</v>
      </c>
      <c r="N151" s="630">
        <v>0</v>
      </c>
      <c r="O151" s="621">
        <v>0</v>
      </c>
      <c r="P151" s="630">
        <v>0</v>
      </c>
      <c r="Q151" s="621">
        <v>0</v>
      </c>
      <c r="R151" s="630">
        <v>0</v>
      </c>
      <c r="S151" s="621">
        <v>0</v>
      </c>
      <c r="T151" s="630">
        <v>0</v>
      </c>
      <c r="U151" s="627">
        <v>0</v>
      </c>
      <c r="V151" s="630">
        <v>0</v>
      </c>
      <c r="W151" s="627">
        <v>0</v>
      </c>
      <c r="X151" s="630">
        <v>0</v>
      </c>
      <c r="Y151" s="627">
        <v>0</v>
      </c>
      <c r="Z151" s="630">
        <v>0</v>
      </c>
      <c r="AA151" s="627">
        <v>0</v>
      </c>
      <c r="AB151" s="630">
        <v>0</v>
      </c>
      <c r="AC151" s="627">
        <v>0</v>
      </c>
      <c r="AD151" s="630">
        <v>0</v>
      </c>
      <c r="AE151" s="627">
        <v>0</v>
      </c>
      <c r="AF151" s="630">
        <v>0</v>
      </c>
      <c r="AG151" s="627">
        <v>0</v>
      </c>
      <c r="AH151" s="630">
        <v>0</v>
      </c>
      <c r="AI151" s="627">
        <v>0</v>
      </c>
      <c r="AJ151" s="630">
        <v>0</v>
      </c>
      <c r="AK151" s="627">
        <v>0</v>
      </c>
      <c r="AL151" s="630">
        <v>0</v>
      </c>
      <c r="AM151" s="627">
        <v>0</v>
      </c>
      <c r="AN151" s="630">
        <v>0</v>
      </c>
      <c r="AO151" s="627">
        <v>0</v>
      </c>
      <c r="AP151" s="628">
        <v>0</v>
      </c>
      <c r="AQ151" s="83">
        <v>0</v>
      </c>
      <c r="AR151" s="105">
        <v>0</v>
      </c>
      <c r="AS151" s="789">
        <v>0</v>
      </c>
      <c r="AT151" s="789">
        <v>0</v>
      </c>
      <c r="AU151" s="789">
        <v>0</v>
      </c>
      <c r="AV151" s="789">
        <v>0</v>
      </c>
      <c r="AW151" s="789">
        <v>0</v>
      </c>
      <c r="AX151" s="789">
        <v>0</v>
      </c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09" t="s">
        <v>835</v>
      </c>
      <c r="B152" s="7510"/>
      <c r="C152" s="7410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>
        <v>0</v>
      </c>
      <c r="H152" s="630">
        <v>0</v>
      </c>
      <c r="I152" s="627">
        <v>0</v>
      </c>
      <c r="J152" s="630">
        <v>0</v>
      </c>
      <c r="K152" s="627">
        <v>0</v>
      </c>
      <c r="L152" s="630">
        <v>0</v>
      </c>
      <c r="M152" s="627">
        <v>0</v>
      </c>
      <c r="N152" s="630">
        <v>0</v>
      </c>
      <c r="O152" s="621">
        <v>0</v>
      </c>
      <c r="P152" s="630">
        <v>0</v>
      </c>
      <c r="Q152" s="621">
        <v>0</v>
      </c>
      <c r="R152" s="630">
        <v>0</v>
      </c>
      <c r="S152" s="621">
        <v>0</v>
      </c>
      <c r="T152" s="630">
        <v>0</v>
      </c>
      <c r="U152" s="627">
        <v>0</v>
      </c>
      <c r="V152" s="630">
        <v>0</v>
      </c>
      <c r="W152" s="627">
        <v>0</v>
      </c>
      <c r="X152" s="630">
        <v>0</v>
      </c>
      <c r="Y152" s="627">
        <v>0</v>
      </c>
      <c r="Z152" s="630">
        <v>0</v>
      </c>
      <c r="AA152" s="627">
        <v>0</v>
      </c>
      <c r="AB152" s="630">
        <v>0</v>
      </c>
      <c r="AC152" s="627">
        <v>0</v>
      </c>
      <c r="AD152" s="630">
        <v>0</v>
      </c>
      <c r="AE152" s="627">
        <v>0</v>
      </c>
      <c r="AF152" s="630">
        <v>0</v>
      </c>
      <c r="AG152" s="627">
        <v>0</v>
      </c>
      <c r="AH152" s="630">
        <v>0</v>
      </c>
      <c r="AI152" s="627">
        <v>0</v>
      </c>
      <c r="AJ152" s="630">
        <v>0</v>
      </c>
      <c r="AK152" s="627">
        <v>0</v>
      </c>
      <c r="AL152" s="630">
        <v>0</v>
      </c>
      <c r="AM152" s="627">
        <v>0</v>
      </c>
      <c r="AN152" s="630">
        <v>0</v>
      </c>
      <c r="AO152" s="627">
        <v>0</v>
      </c>
      <c r="AP152" s="628">
        <v>0</v>
      </c>
      <c r="AQ152" s="83">
        <v>0</v>
      </c>
      <c r="AR152" s="105">
        <v>0</v>
      </c>
      <c r="AS152" s="789">
        <v>0</v>
      </c>
      <c r="AT152" s="789">
        <v>0</v>
      </c>
      <c r="AU152" s="789">
        <v>0</v>
      </c>
      <c r="AV152" s="789">
        <v>0</v>
      </c>
      <c r="AW152" s="789">
        <v>0</v>
      </c>
      <c r="AX152" s="789">
        <v>0</v>
      </c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7" t="s">
        <v>836</v>
      </c>
      <c r="B153" s="7422"/>
      <c r="C153" s="7354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>
        <v>0</v>
      </c>
      <c r="H153" s="630">
        <v>0</v>
      </c>
      <c r="I153" s="627">
        <v>0</v>
      </c>
      <c r="J153" s="630">
        <v>0</v>
      </c>
      <c r="K153" s="627">
        <v>0</v>
      </c>
      <c r="L153" s="630">
        <v>0</v>
      </c>
      <c r="M153" s="627">
        <v>0</v>
      </c>
      <c r="N153" s="630">
        <v>0</v>
      </c>
      <c r="O153" s="621">
        <v>0</v>
      </c>
      <c r="P153" s="630">
        <v>0</v>
      </c>
      <c r="Q153" s="621">
        <v>0</v>
      </c>
      <c r="R153" s="630">
        <v>0</v>
      </c>
      <c r="S153" s="621">
        <v>0</v>
      </c>
      <c r="T153" s="630">
        <v>0</v>
      </c>
      <c r="U153" s="627">
        <v>0</v>
      </c>
      <c r="V153" s="630">
        <v>0</v>
      </c>
      <c r="W153" s="627">
        <v>0</v>
      </c>
      <c r="X153" s="630">
        <v>0</v>
      </c>
      <c r="Y153" s="627">
        <v>0</v>
      </c>
      <c r="Z153" s="630">
        <v>0</v>
      </c>
      <c r="AA153" s="627">
        <v>0</v>
      </c>
      <c r="AB153" s="630">
        <v>0</v>
      </c>
      <c r="AC153" s="627">
        <v>0</v>
      </c>
      <c r="AD153" s="630">
        <v>0</v>
      </c>
      <c r="AE153" s="627">
        <v>0</v>
      </c>
      <c r="AF153" s="630">
        <v>0</v>
      </c>
      <c r="AG153" s="627">
        <v>0</v>
      </c>
      <c r="AH153" s="630">
        <v>0</v>
      </c>
      <c r="AI153" s="627">
        <v>0</v>
      </c>
      <c r="AJ153" s="630">
        <v>0</v>
      </c>
      <c r="AK153" s="627">
        <v>0</v>
      </c>
      <c r="AL153" s="630">
        <v>0</v>
      </c>
      <c r="AM153" s="627">
        <v>0</v>
      </c>
      <c r="AN153" s="630">
        <v>0</v>
      </c>
      <c r="AO153" s="627">
        <v>0</v>
      </c>
      <c r="AP153" s="628">
        <v>0</v>
      </c>
      <c r="AQ153" s="83">
        <v>0</v>
      </c>
      <c r="AR153" s="105">
        <v>0</v>
      </c>
      <c r="AS153" s="789">
        <v>0</v>
      </c>
      <c r="AT153" s="789">
        <v>0</v>
      </c>
      <c r="AU153" s="789">
        <v>0</v>
      </c>
      <c r="AV153" s="789">
        <v>0</v>
      </c>
      <c r="AW153" s="789">
        <v>0</v>
      </c>
      <c r="AX153" s="789">
        <v>0</v>
      </c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5" t="s">
        <v>837</v>
      </c>
      <c r="B154" s="7545"/>
      <c r="C154" s="7546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>
        <v>0</v>
      </c>
      <c r="H154" s="116">
        <v>0</v>
      </c>
      <c r="I154" s="121">
        <v>0</v>
      </c>
      <c r="J154" s="116">
        <v>0</v>
      </c>
      <c r="K154" s="121">
        <v>0</v>
      </c>
      <c r="L154" s="116">
        <v>0</v>
      </c>
      <c r="M154" s="121">
        <v>0</v>
      </c>
      <c r="N154" s="116">
        <v>0</v>
      </c>
      <c r="O154" s="115">
        <v>0</v>
      </c>
      <c r="P154" s="116">
        <v>0</v>
      </c>
      <c r="Q154" s="115">
        <v>0</v>
      </c>
      <c r="R154" s="116">
        <v>0</v>
      </c>
      <c r="S154" s="115">
        <v>0</v>
      </c>
      <c r="T154" s="116">
        <v>0</v>
      </c>
      <c r="U154" s="121">
        <v>0</v>
      </c>
      <c r="V154" s="116">
        <v>0</v>
      </c>
      <c r="W154" s="121">
        <v>0</v>
      </c>
      <c r="X154" s="116">
        <v>0</v>
      </c>
      <c r="Y154" s="121">
        <v>0</v>
      </c>
      <c r="Z154" s="116">
        <v>0</v>
      </c>
      <c r="AA154" s="121">
        <v>0</v>
      </c>
      <c r="AB154" s="116">
        <v>0</v>
      </c>
      <c r="AC154" s="121">
        <v>0</v>
      </c>
      <c r="AD154" s="116">
        <v>0</v>
      </c>
      <c r="AE154" s="121">
        <v>0</v>
      </c>
      <c r="AF154" s="116">
        <v>0</v>
      </c>
      <c r="AG154" s="121">
        <v>0</v>
      </c>
      <c r="AH154" s="116">
        <v>0</v>
      </c>
      <c r="AI154" s="121">
        <v>0</v>
      </c>
      <c r="AJ154" s="116">
        <v>0</v>
      </c>
      <c r="AK154" s="121">
        <v>0</v>
      </c>
      <c r="AL154" s="116">
        <v>0</v>
      </c>
      <c r="AM154" s="121">
        <v>0</v>
      </c>
      <c r="AN154" s="116">
        <v>0</v>
      </c>
      <c r="AO154" s="121">
        <v>0</v>
      </c>
      <c r="AP154" s="162">
        <v>0</v>
      </c>
      <c r="AQ154" s="91">
        <v>0</v>
      </c>
      <c r="AR154" s="83">
        <v>0</v>
      </c>
      <c r="AS154" s="648">
        <v>0</v>
      </c>
      <c r="AT154" s="158">
        <v>0</v>
      </c>
      <c r="AU154" s="158">
        <v>0</v>
      </c>
      <c r="AV154" s="158">
        <v>0</v>
      </c>
      <c r="AW154" s="158">
        <v>0</v>
      </c>
      <c r="AX154" s="158">
        <v>0</v>
      </c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0" t="s">
        <v>24</v>
      </c>
      <c r="B155" s="7471"/>
      <c r="C155" s="7472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4" t="s">
        <v>839</v>
      </c>
      <c r="B157" s="6587"/>
      <c r="C157" s="7286"/>
      <c r="D157" s="7289" t="s">
        <v>24</v>
      </c>
      <c r="E157" s="6452"/>
      <c r="F157" s="7290"/>
      <c r="G157" s="7460" t="s">
        <v>30</v>
      </c>
      <c r="H157" s="7471"/>
      <c r="I157" s="7471"/>
      <c r="J157" s="7471"/>
      <c r="K157" s="7471"/>
      <c r="L157" s="7471"/>
      <c r="M157" s="7471"/>
      <c r="N157" s="7471"/>
      <c r="O157" s="7471"/>
      <c r="P157" s="7471"/>
      <c r="Q157" s="7471"/>
      <c r="R157" s="7471"/>
      <c r="S157" s="7471"/>
      <c r="T157" s="7471"/>
      <c r="U157" s="7471"/>
      <c r="V157" s="7471"/>
      <c r="W157" s="7471"/>
      <c r="X157" s="7471"/>
      <c r="Y157" s="7471"/>
      <c r="Z157" s="7471"/>
      <c r="AA157" s="7471"/>
      <c r="AB157" s="7471"/>
      <c r="AC157" s="7471"/>
      <c r="AD157" s="7471"/>
      <c r="AE157" s="7471"/>
      <c r="AF157" s="7471"/>
      <c r="AG157" s="7471"/>
      <c r="AH157" s="7471"/>
      <c r="AI157" s="7471"/>
      <c r="AJ157" s="7471"/>
      <c r="AK157" s="7471"/>
      <c r="AL157" s="7471"/>
      <c r="AM157" s="7471"/>
      <c r="AN157" s="7471"/>
      <c r="AO157" s="7471"/>
      <c r="AP157" s="7472"/>
      <c r="AQ157" s="7544" t="s">
        <v>703</v>
      </c>
      <c r="AR157" s="7493" t="s">
        <v>679</v>
      </c>
      <c r="AS157" s="7538" t="s">
        <v>681</v>
      </c>
      <c r="AT157" s="7538" t="s">
        <v>682</v>
      </c>
      <c r="AU157" s="7387" t="s">
        <v>3</v>
      </c>
      <c r="AV157" s="7539" t="s">
        <v>840</v>
      </c>
      <c r="AW157" s="7542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6"/>
      <c r="B158" s="7327"/>
      <c r="C158" s="7287"/>
      <c r="D158" s="7373"/>
      <c r="E158" s="6455"/>
      <c r="F158" s="7299"/>
      <c r="G158" s="7469" t="s">
        <v>683</v>
      </c>
      <c r="H158" s="7470"/>
      <c r="I158" s="7460" t="s">
        <v>684</v>
      </c>
      <c r="J158" s="7472"/>
      <c r="K158" s="7471" t="s">
        <v>685</v>
      </c>
      <c r="L158" s="7472"/>
      <c r="M158" s="7460" t="s">
        <v>686</v>
      </c>
      <c r="N158" s="7472"/>
      <c r="O158" s="7460" t="s">
        <v>687</v>
      </c>
      <c r="P158" s="7472"/>
      <c r="Q158" s="7460" t="s">
        <v>688</v>
      </c>
      <c r="R158" s="7472"/>
      <c r="S158" s="7460" t="s">
        <v>689</v>
      </c>
      <c r="T158" s="7472"/>
      <c r="U158" s="7460" t="s">
        <v>690</v>
      </c>
      <c r="V158" s="7472"/>
      <c r="W158" s="7460" t="s">
        <v>691</v>
      </c>
      <c r="X158" s="7472"/>
      <c r="Y158" s="7460" t="s">
        <v>555</v>
      </c>
      <c r="Z158" s="7461"/>
      <c r="AA158" s="7460" t="s">
        <v>569</v>
      </c>
      <c r="AB158" s="7461"/>
      <c r="AC158" s="7536" t="s">
        <v>692</v>
      </c>
      <c r="AD158" s="7537"/>
      <c r="AE158" s="7536" t="s">
        <v>693</v>
      </c>
      <c r="AF158" s="7537"/>
      <c r="AG158" s="7536" t="s">
        <v>694</v>
      </c>
      <c r="AH158" s="7537"/>
      <c r="AI158" s="7536" t="s">
        <v>695</v>
      </c>
      <c r="AJ158" s="7537"/>
      <c r="AK158" s="7460" t="s">
        <v>557</v>
      </c>
      <c r="AL158" s="7461"/>
      <c r="AM158" s="7460" t="s">
        <v>696</v>
      </c>
      <c r="AN158" s="7461"/>
      <c r="AO158" s="7460" t="s">
        <v>57</v>
      </c>
      <c r="AP158" s="7461"/>
      <c r="AQ158" s="6523"/>
      <c r="AR158" s="7516"/>
      <c r="AS158" s="7538"/>
      <c r="AT158" s="7538"/>
      <c r="AU158" s="7388"/>
      <c r="AV158" s="7540"/>
      <c r="AW158" s="7543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1"/>
      <c r="B159" s="7432"/>
      <c r="C159" s="7433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0"/>
      <c r="AR159" s="7499"/>
      <c r="AS159" s="7538"/>
      <c r="AT159" s="7538"/>
      <c r="AU159" s="7389"/>
      <c r="AV159" s="7541"/>
      <c r="AW159" s="743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2" t="s">
        <v>842</v>
      </c>
      <c r="B160" s="7531" t="s">
        <v>843</v>
      </c>
      <c r="C160" s="7532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>
        <v>0</v>
      </c>
      <c r="AE160" s="4898"/>
      <c r="AF160" s="185">
        <v>0</v>
      </c>
      <c r="AG160" s="4898"/>
      <c r="AH160" s="185">
        <v>0</v>
      </c>
      <c r="AI160" s="4898"/>
      <c r="AJ160" s="185">
        <v>0</v>
      </c>
      <c r="AK160" s="4898"/>
      <c r="AL160" s="185">
        <v>0</v>
      </c>
      <c r="AM160" s="4898"/>
      <c r="AN160" s="185">
        <v>0</v>
      </c>
      <c r="AO160" s="4898"/>
      <c r="AP160" s="185">
        <v>0</v>
      </c>
      <c r="AQ160" s="619">
        <v>0</v>
      </c>
      <c r="AR160" s="185">
        <v>0</v>
      </c>
      <c r="AS160" s="501">
        <v>0</v>
      </c>
      <c r="AT160" s="501">
        <v>0</v>
      </c>
      <c r="AU160" s="500">
        <v>0</v>
      </c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1"/>
      <c r="B161" s="7509" t="s">
        <v>752</v>
      </c>
      <c r="C161" s="7410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>
        <v>0</v>
      </c>
      <c r="AE161" s="2053"/>
      <c r="AF161" s="590">
        <v>0</v>
      </c>
      <c r="AG161" s="2053"/>
      <c r="AH161" s="590">
        <v>0</v>
      </c>
      <c r="AI161" s="2053"/>
      <c r="AJ161" s="590">
        <v>0</v>
      </c>
      <c r="AK161" s="2053"/>
      <c r="AL161" s="590">
        <v>0</v>
      </c>
      <c r="AM161" s="2053"/>
      <c r="AN161" s="590">
        <v>0</v>
      </c>
      <c r="AO161" s="2053"/>
      <c r="AP161" s="590">
        <v>0</v>
      </c>
      <c r="AQ161" s="772">
        <v>0</v>
      </c>
      <c r="AR161" s="590">
        <v>0</v>
      </c>
      <c r="AS161" s="105">
        <v>0</v>
      </c>
      <c r="AT161" s="105">
        <v>0</v>
      </c>
      <c r="AU161" s="648">
        <v>0</v>
      </c>
      <c r="AV161" s="872"/>
      <c r="AW161" s="789">
        <v>0</v>
      </c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1"/>
      <c r="B162" s="7533" t="s">
        <v>750</v>
      </c>
      <c r="C162" s="7372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>
        <v>0</v>
      </c>
      <c r="AE162" s="2053"/>
      <c r="AF162" s="568">
        <v>0</v>
      </c>
      <c r="AG162" s="2053"/>
      <c r="AH162" s="568">
        <v>0</v>
      </c>
      <c r="AI162" s="2053"/>
      <c r="AJ162" s="568">
        <v>0</v>
      </c>
      <c r="AK162" s="2053"/>
      <c r="AL162" s="568">
        <v>0</v>
      </c>
      <c r="AM162" s="2053"/>
      <c r="AN162" s="568">
        <v>0</v>
      </c>
      <c r="AO162" s="2053"/>
      <c r="AP162" s="568">
        <v>0</v>
      </c>
      <c r="AQ162" s="622">
        <v>0</v>
      </c>
      <c r="AR162" s="630">
        <v>0</v>
      </c>
      <c r="AS162" s="83">
        <v>0</v>
      </c>
      <c r="AT162" s="83">
        <v>0</v>
      </c>
      <c r="AU162" s="648">
        <v>0</v>
      </c>
      <c r="AV162" s="873"/>
      <c r="AW162" s="333">
        <v>0</v>
      </c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1"/>
      <c r="B163" s="7534" t="s">
        <v>808</v>
      </c>
      <c r="C163" s="7535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>
        <v>0</v>
      </c>
      <c r="AE163" s="2053"/>
      <c r="AF163" s="116">
        <v>0</v>
      </c>
      <c r="AG163" s="2053"/>
      <c r="AH163" s="116">
        <v>0</v>
      </c>
      <c r="AI163" s="2053"/>
      <c r="AJ163" s="116">
        <v>0</v>
      </c>
      <c r="AK163" s="2053"/>
      <c r="AL163" s="116">
        <v>0</v>
      </c>
      <c r="AM163" s="2053"/>
      <c r="AN163" s="116">
        <v>0</v>
      </c>
      <c r="AO163" s="2053"/>
      <c r="AP163" s="116">
        <v>0</v>
      </c>
      <c r="AQ163" s="775">
        <v>0</v>
      </c>
      <c r="AR163" s="116">
        <v>0</v>
      </c>
      <c r="AS163" s="117">
        <v>0</v>
      </c>
      <c r="AT163" s="117">
        <v>0</v>
      </c>
      <c r="AU163" s="153">
        <v>0</v>
      </c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1"/>
      <c r="B164" s="7452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1"/>
      <c r="B165" s="7331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>
        <v>0</v>
      </c>
      <c r="AE165" s="2053"/>
      <c r="AF165" s="590">
        <v>0</v>
      </c>
      <c r="AG165" s="2053"/>
      <c r="AH165" s="590">
        <v>0</v>
      </c>
      <c r="AI165" s="2053"/>
      <c r="AJ165" s="590">
        <v>0</v>
      </c>
      <c r="AK165" s="2053"/>
      <c r="AL165" s="590">
        <v>0</v>
      </c>
      <c r="AM165" s="2053"/>
      <c r="AN165" s="590">
        <v>0</v>
      </c>
      <c r="AO165" s="2053"/>
      <c r="AP165" s="590">
        <v>0</v>
      </c>
      <c r="AQ165" s="772">
        <v>0</v>
      </c>
      <c r="AR165" s="590">
        <v>0</v>
      </c>
      <c r="AS165" s="105">
        <v>0</v>
      </c>
      <c r="AT165" s="105">
        <v>0</v>
      </c>
      <c r="AU165" s="105">
        <v>0</v>
      </c>
      <c r="AV165" s="789">
        <v>0</v>
      </c>
      <c r="AW165" s="105">
        <v>0</v>
      </c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1"/>
      <c r="B166" s="7331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>
        <v>0</v>
      </c>
      <c r="AE166" s="2053"/>
      <c r="AF166" s="590">
        <v>0</v>
      </c>
      <c r="AG166" s="2053"/>
      <c r="AH166" s="590">
        <v>0</v>
      </c>
      <c r="AI166" s="2053"/>
      <c r="AJ166" s="590">
        <v>0</v>
      </c>
      <c r="AK166" s="2053"/>
      <c r="AL166" s="590">
        <v>0</v>
      </c>
      <c r="AM166" s="2053"/>
      <c r="AN166" s="590">
        <v>0</v>
      </c>
      <c r="AO166" s="2053"/>
      <c r="AP166" s="590">
        <v>0</v>
      </c>
      <c r="AQ166" s="772">
        <v>0</v>
      </c>
      <c r="AR166" s="590">
        <v>0</v>
      </c>
      <c r="AS166" s="105">
        <v>0</v>
      </c>
      <c r="AT166" s="105">
        <v>0</v>
      </c>
      <c r="AU166" s="105">
        <v>0</v>
      </c>
      <c r="AV166" s="789">
        <v>0</v>
      </c>
      <c r="AW166" s="105">
        <v>0</v>
      </c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1"/>
      <c r="B167" s="7331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>
        <v>0</v>
      </c>
      <c r="AE167" s="2053"/>
      <c r="AF167" s="590">
        <v>0</v>
      </c>
      <c r="AG167" s="2053"/>
      <c r="AH167" s="590">
        <v>0</v>
      </c>
      <c r="AI167" s="2053"/>
      <c r="AJ167" s="590">
        <v>0</v>
      </c>
      <c r="AK167" s="2053"/>
      <c r="AL167" s="590">
        <v>0</v>
      </c>
      <c r="AM167" s="2053"/>
      <c r="AN167" s="590">
        <v>0</v>
      </c>
      <c r="AO167" s="2053"/>
      <c r="AP167" s="590">
        <v>0</v>
      </c>
      <c r="AQ167" s="772">
        <v>0</v>
      </c>
      <c r="AR167" s="590">
        <v>0</v>
      </c>
      <c r="AS167" s="105">
        <v>0</v>
      </c>
      <c r="AT167" s="105">
        <v>0</v>
      </c>
      <c r="AU167" s="105">
        <v>0</v>
      </c>
      <c r="AV167" s="789">
        <v>0</v>
      </c>
      <c r="AW167" s="105">
        <v>0</v>
      </c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1"/>
      <c r="B168" s="7331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>
        <v>0</v>
      </c>
      <c r="AE168" s="2053"/>
      <c r="AF168" s="590">
        <v>0</v>
      </c>
      <c r="AG168" s="2053"/>
      <c r="AH168" s="590">
        <v>0</v>
      </c>
      <c r="AI168" s="2053"/>
      <c r="AJ168" s="590">
        <v>0</v>
      </c>
      <c r="AK168" s="2053"/>
      <c r="AL168" s="590">
        <v>0</v>
      </c>
      <c r="AM168" s="2053"/>
      <c r="AN168" s="590">
        <v>0</v>
      </c>
      <c r="AO168" s="2053"/>
      <c r="AP168" s="590">
        <v>0</v>
      </c>
      <c r="AQ168" s="772">
        <v>0</v>
      </c>
      <c r="AR168" s="648">
        <v>0</v>
      </c>
      <c r="AS168" s="105">
        <v>0</v>
      </c>
      <c r="AT168" s="105">
        <v>0</v>
      </c>
      <c r="AU168" s="105">
        <v>0</v>
      </c>
      <c r="AV168" s="789">
        <v>0</v>
      </c>
      <c r="AW168" s="105">
        <v>0</v>
      </c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1"/>
      <c r="B169" s="7331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>
        <v>0</v>
      </c>
      <c r="AE169" s="2053"/>
      <c r="AF169" s="590">
        <v>0</v>
      </c>
      <c r="AG169" s="2053"/>
      <c r="AH169" s="590">
        <v>0</v>
      </c>
      <c r="AI169" s="2053"/>
      <c r="AJ169" s="590">
        <v>0</v>
      </c>
      <c r="AK169" s="2053"/>
      <c r="AL169" s="590">
        <v>0</v>
      </c>
      <c r="AM169" s="2053"/>
      <c r="AN169" s="590">
        <v>0</v>
      </c>
      <c r="AO169" s="2053"/>
      <c r="AP169" s="590">
        <v>0</v>
      </c>
      <c r="AQ169" s="622">
        <v>0</v>
      </c>
      <c r="AR169" s="789">
        <v>0</v>
      </c>
      <c r="AS169" s="83">
        <v>0</v>
      </c>
      <c r="AT169" s="83">
        <v>0</v>
      </c>
      <c r="AU169" s="105">
        <v>0</v>
      </c>
      <c r="AV169" s="789">
        <v>0</v>
      </c>
      <c r="AW169" s="105">
        <v>0</v>
      </c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7"/>
      <c r="B170" s="7447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>
        <v>0</v>
      </c>
      <c r="AE170" s="3916"/>
      <c r="AF170" s="568">
        <v>0</v>
      </c>
      <c r="AG170" s="3916"/>
      <c r="AH170" s="568">
        <v>0</v>
      </c>
      <c r="AI170" s="3916"/>
      <c r="AJ170" s="568">
        <v>0</v>
      </c>
      <c r="AK170" s="3916"/>
      <c r="AL170" s="568">
        <v>0</v>
      </c>
      <c r="AM170" s="3916"/>
      <c r="AN170" s="568">
        <v>0</v>
      </c>
      <c r="AO170" s="3916"/>
      <c r="AP170" s="568">
        <v>0</v>
      </c>
      <c r="AQ170" s="877">
        <v>0</v>
      </c>
      <c r="AR170" s="568">
        <v>0</v>
      </c>
      <c r="AS170" s="878">
        <v>0</v>
      </c>
      <c r="AT170" s="878">
        <v>0</v>
      </c>
      <c r="AU170" s="878">
        <v>0</v>
      </c>
      <c r="AV170" s="333">
        <v>0</v>
      </c>
      <c r="AW170" s="153">
        <v>0</v>
      </c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2" t="s">
        <v>851</v>
      </c>
      <c r="B171" s="7452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>
        <v>0</v>
      </c>
      <c r="AD171" s="880"/>
      <c r="AE171" s="484">
        <v>0</v>
      </c>
      <c r="AF171" s="880"/>
      <c r="AG171" s="484">
        <v>0</v>
      </c>
      <c r="AH171" s="880"/>
      <c r="AI171" s="484">
        <v>0</v>
      </c>
      <c r="AJ171" s="880"/>
      <c r="AK171" s="484">
        <v>0</v>
      </c>
      <c r="AL171" s="880"/>
      <c r="AM171" s="484">
        <v>0</v>
      </c>
      <c r="AN171" s="880"/>
      <c r="AO171" s="484">
        <v>0</v>
      </c>
      <c r="AP171" s="880"/>
      <c r="AQ171" s="619">
        <v>0</v>
      </c>
      <c r="AR171" s="501">
        <v>0</v>
      </c>
      <c r="AS171" s="501">
        <v>0</v>
      </c>
      <c r="AT171" s="501">
        <v>0</v>
      </c>
      <c r="AU171" s="501">
        <v>0</v>
      </c>
      <c r="AV171" s="870"/>
      <c r="AW171" s="105">
        <v>0</v>
      </c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1"/>
      <c r="B172" s="7331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>
        <v>0</v>
      </c>
      <c r="AD172" s="881"/>
      <c r="AE172" s="620">
        <v>0</v>
      </c>
      <c r="AF172" s="881"/>
      <c r="AG172" s="620">
        <v>0</v>
      </c>
      <c r="AH172" s="881"/>
      <c r="AI172" s="620">
        <v>0</v>
      </c>
      <c r="AJ172" s="881"/>
      <c r="AK172" s="620">
        <v>0</v>
      </c>
      <c r="AL172" s="881"/>
      <c r="AM172" s="620">
        <v>0</v>
      </c>
      <c r="AN172" s="881"/>
      <c r="AO172" s="620">
        <v>0</v>
      </c>
      <c r="AP172" s="881"/>
      <c r="AQ172" s="622">
        <v>0</v>
      </c>
      <c r="AR172" s="105">
        <v>0</v>
      </c>
      <c r="AS172" s="83">
        <v>0</v>
      </c>
      <c r="AT172" s="83">
        <v>0</v>
      </c>
      <c r="AU172" s="105">
        <v>0</v>
      </c>
      <c r="AV172" s="789">
        <v>0</v>
      </c>
      <c r="AW172" s="105">
        <v>0</v>
      </c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1"/>
      <c r="B173" s="7331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>
        <v>0</v>
      </c>
      <c r="AD173" s="881"/>
      <c r="AE173" s="620">
        <v>0</v>
      </c>
      <c r="AF173" s="881"/>
      <c r="AG173" s="620">
        <v>0</v>
      </c>
      <c r="AH173" s="881"/>
      <c r="AI173" s="620">
        <v>0</v>
      </c>
      <c r="AJ173" s="881"/>
      <c r="AK173" s="620">
        <v>0</v>
      </c>
      <c r="AL173" s="881"/>
      <c r="AM173" s="620">
        <v>0</v>
      </c>
      <c r="AN173" s="881"/>
      <c r="AO173" s="620">
        <v>0</v>
      </c>
      <c r="AP173" s="881"/>
      <c r="AQ173" s="622">
        <v>0</v>
      </c>
      <c r="AR173" s="83">
        <v>0</v>
      </c>
      <c r="AS173" s="83">
        <v>0</v>
      </c>
      <c r="AT173" s="83">
        <v>0</v>
      </c>
      <c r="AU173" s="105">
        <v>0</v>
      </c>
      <c r="AV173" s="872"/>
      <c r="AW173" s="105">
        <v>0</v>
      </c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1"/>
      <c r="B174" s="7331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>
        <v>0</v>
      </c>
      <c r="AD174" s="883"/>
      <c r="AE174" s="90">
        <v>0</v>
      </c>
      <c r="AF174" s="883"/>
      <c r="AG174" s="90">
        <v>0</v>
      </c>
      <c r="AH174" s="883"/>
      <c r="AI174" s="90">
        <v>0</v>
      </c>
      <c r="AJ174" s="883"/>
      <c r="AK174" s="90">
        <v>0</v>
      </c>
      <c r="AL174" s="883"/>
      <c r="AM174" s="90">
        <v>0</v>
      </c>
      <c r="AN174" s="883"/>
      <c r="AO174" s="90">
        <v>0</v>
      </c>
      <c r="AP174" s="883"/>
      <c r="AQ174" s="884">
        <v>0</v>
      </c>
      <c r="AR174" s="91">
        <v>0</v>
      </c>
      <c r="AS174" s="91">
        <v>0</v>
      </c>
      <c r="AT174" s="91">
        <v>0</v>
      </c>
      <c r="AU174" s="878">
        <v>0</v>
      </c>
      <c r="AV174" s="873"/>
      <c r="AW174" s="878">
        <v>0</v>
      </c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7"/>
      <c r="B175" s="7331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>
        <v>0</v>
      </c>
      <c r="AD175" s="885"/>
      <c r="AE175" s="114">
        <v>0</v>
      </c>
      <c r="AF175" s="885"/>
      <c r="AG175" s="114">
        <v>0</v>
      </c>
      <c r="AH175" s="885"/>
      <c r="AI175" s="114">
        <v>0</v>
      </c>
      <c r="AJ175" s="885"/>
      <c r="AK175" s="114">
        <v>0</v>
      </c>
      <c r="AL175" s="885"/>
      <c r="AM175" s="114">
        <v>0</v>
      </c>
      <c r="AN175" s="885"/>
      <c r="AO175" s="114">
        <v>0</v>
      </c>
      <c r="AP175" s="885"/>
      <c r="AQ175" s="775">
        <v>0</v>
      </c>
      <c r="AR175" s="117">
        <v>0</v>
      </c>
      <c r="AS175" s="117">
        <v>0</v>
      </c>
      <c r="AT175" s="117">
        <v>0</v>
      </c>
      <c r="AU175" s="117">
        <v>0</v>
      </c>
      <c r="AV175" s="886"/>
      <c r="AW175" s="117">
        <v>0</v>
      </c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29" t="s">
        <v>855</v>
      </c>
      <c r="B176" s="7453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18"/>
      <c r="B177" s="7449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>
        <v>0</v>
      </c>
      <c r="H177" s="185">
        <v>0</v>
      </c>
      <c r="I177" s="484">
        <v>0</v>
      </c>
      <c r="J177" s="501">
        <v>0</v>
      </c>
      <c r="K177" s="484">
        <v>0</v>
      </c>
      <c r="L177" s="560">
        <v>0</v>
      </c>
      <c r="M177" s="484">
        <v>0</v>
      </c>
      <c r="N177" s="185">
        <v>0</v>
      </c>
      <c r="O177" s="484">
        <v>0</v>
      </c>
      <c r="P177" s="105">
        <v>0</v>
      </c>
      <c r="Q177" s="484">
        <v>0</v>
      </c>
      <c r="R177" s="105">
        <v>0</v>
      </c>
      <c r="S177" s="484">
        <v>0</v>
      </c>
      <c r="T177" s="105">
        <v>0</v>
      </c>
      <c r="U177" s="484">
        <v>0</v>
      </c>
      <c r="V177" s="105">
        <v>0</v>
      </c>
      <c r="W177" s="484">
        <v>0</v>
      </c>
      <c r="X177" s="105">
        <v>0</v>
      </c>
      <c r="Y177" s="484">
        <v>0</v>
      </c>
      <c r="Z177" s="105">
        <v>0</v>
      </c>
      <c r="AA177" s="589">
        <v>0</v>
      </c>
      <c r="AB177" s="105">
        <v>0</v>
      </c>
      <c r="AC177" s="589">
        <v>0</v>
      </c>
      <c r="AD177" s="105">
        <v>0</v>
      </c>
      <c r="AE177" s="589">
        <v>0</v>
      </c>
      <c r="AF177" s="105">
        <v>0</v>
      </c>
      <c r="AG177" s="589">
        <v>0</v>
      </c>
      <c r="AH177" s="105">
        <v>0</v>
      </c>
      <c r="AI177" s="589">
        <v>0</v>
      </c>
      <c r="AJ177" s="105">
        <v>0</v>
      </c>
      <c r="AK177" s="589">
        <v>0</v>
      </c>
      <c r="AL177" s="105">
        <v>0</v>
      </c>
      <c r="AM177" s="589">
        <v>0</v>
      </c>
      <c r="AN177" s="105">
        <v>0</v>
      </c>
      <c r="AO177" s="589">
        <v>0</v>
      </c>
      <c r="AP177" s="105">
        <v>0</v>
      </c>
      <c r="AQ177" s="772">
        <v>0</v>
      </c>
      <c r="AR177" s="105">
        <v>0</v>
      </c>
      <c r="AS177" s="105">
        <v>0</v>
      </c>
      <c r="AT177" s="105">
        <v>0</v>
      </c>
      <c r="AU177" s="105">
        <v>0</v>
      </c>
      <c r="AV177" s="789">
        <v>0</v>
      </c>
      <c r="AW177" s="105">
        <v>0</v>
      </c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19"/>
      <c r="B178" s="7450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>
        <v>0</v>
      </c>
      <c r="H178" s="116">
        <v>0</v>
      </c>
      <c r="I178" s="114">
        <v>0</v>
      </c>
      <c r="J178" s="117">
        <v>0</v>
      </c>
      <c r="K178" s="114">
        <v>0</v>
      </c>
      <c r="L178" s="138">
        <v>0</v>
      </c>
      <c r="M178" s="114">
        <v>0</v>
      </c>
      <c r="N178" s="116">
        <v>0</v>
      </c>
      <c r="O178" s="114">
        <v>0</v>
      </c>
      <c r="P178" s="117">
        <v>0</v>
      </c>
      <c r="Q178" s="114">
        <v>0</v>
      </c>
      <c r="R178" s="117">
        <v>0</v>
      </c>
      <c r="S178" s="114">
        <v>0</v>
      </c>
      <c r="T178" s="117">
        <v>0</v>
      </c>
      <c r="U178" s="114">
        <v>0</v>
      </c>
      <c r="V178" s="117">
        <v>0</v>
      </c>
      <c r="W178" s="114">
        <v>0</v>
      </c>
      <c r="X178" s="117">
        <v>0</v>
      </c>
      <c r="Y178" s="114">
        <v>0</v>
      </c>
      <c r="Z178" s="117">
        <v>0</v>
      </c>
      <c r="AA178" s="114">
        <v>0</v>
      </c>
      <c r="AB178" s="117">
        <v>0</v>
      </c>
      <c r="AC178" s="114">
        <v>0</v>
      </c>
      <c r="AD178" s="117">
        <v>0</v>
      </c>
      <c r="AE178" s="114">
        <v>0</v>
      </c>
      <c r="AF178" s="117">
        <v>0</v>
      </c>
      <c r="AG178" s="114">
        <v>0</v>
      </c>
      <c r="AH178" s="117">
        <v>0</v>
      </c>
      <c r="AI178" s="114">
        <v>0</v>
      </c>
      <c r="AJ178" s="117">
        <v>0</v>
      </c>
      <c r="AK178" s="114">
        <v>0</v>
      </c>
      <c r="AL178" s="117">
        <v>0</v>
      </c>
      <c r="AM178" s="114">
        <v>0</v>
      </c>
      <c r="AN178" s="117">
        <v>0</v>
      </c>
      <c r="AO178" s="114">
        <v>0</v>
      </c>
      <c r="AP178" s="117">
        <v>0</v>
      </c>
      <c r="AQ178" s="775">
        <v>0</v>
      </c>
      <c r="AR178" s="117">
        <v>0</v>
      </c>
      <c r="AS178" s="117">
        <v>0</v>
      </c>
      <c r="AT178" s="117">
        <v>0</v>
      </c>
      <c r="AU178" s="117">
        <v>0</v>
      </c>
      <c r="AV178" s="153">
        <v>0</v>
      </c>
      <c r="AW178" s="117">
        <v>0</v>
      </c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29" t="s">
        <v>860</v>
      </c>
      <c r="B179" s="7452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>
        <v>0</v>
      </c>
      <c r="AB179" s="105">
        <v>0</v>
      </c>
      <c r="AC179" s="589">
        <v>0</v>
      </c>
      <c r="AD179" s="105">
        <v>0</v>
      </c>
      <c r="AE179" s="589">
        <v>0</v>
      </c>
      <c r="AF179" s="105">
        <v>0</v>
      </c>
      <c r="AG179" s="589">
        <v>0</v>
      </c>
      <c r="AH179" s="105">
        <v>0</v>
      </c>
      <c r="AI179" s="589">
        <v>0</v>
      </c>
      <c r="AJ179" s="105">
        <v>0</v>
      </c>
      <c r="AK179" s="589">
        <v>0</v>
      </c>
      <c r="AL179" s="105">
        <v>0</v>
      </c>
      <c r="AM179" s="589">
        <v>0</v>
      </c>
      <c r="AN179" s="105">
        <v>0</v>
      </c>
      <c r="AO179" s="589">
        <v>0</v>
      </c>
      <c r="AP179" s="105">
        <v>0</v>
      </c>
      <c r="AQ179" s="772">
        <v>0</v>
      </c>
      <c r="AR179" s="590">
        <v>0</v>
      </c>
      <c r="AS179" s="105">
        <v>0</v>
      </c>
      <c r="AT179" s="105">
        <v>0</v>
      </c>
      <c r="AU179" s="105">
        <v>0</v>
      </c>
      <c r="AV179" s="789">
        <v>0</v>
      </c>
      <c r="AW179" s="105">
        <v>0</v>
      </c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18"/>
      <c r="B180" s="7331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>
        <v>0</v>
      </c>
      <c r="AB180" s="878">
        <v>0</v>
      </c>
      <c r="AC180" s="131">
        <v>0</v>
      </c>
      <c r="AD180" s="878">
        <v>0</v>
      </c>
      <c r="AE180" s="131">
        <v>0</v>
      </c>
      <c r="AF180" s="878">
        <v>0</v>
      </c>
      <c r="AG180" s="131">
        <v>0</v>
      </c>
      <c r="AH180" s="878">
        <v>0</v>
      </c>
      <c r="AI180" s="131">
        <v>0</v>
      </c>
      <c r="AJ180" s="878">
        <v>0</v>
      </c>
      <c r="AK180" s="131">
        <v>0</v>
      </c>
      <c r="AL180" s="878">
        <v>0</v>
      </c>
      <c r="AM180" s="131">
        <v>0</v>
      </c>
      <c r="AN180" s="878">
        <v>0</v>
      </c>
      <c r="AO180" s="131">
        <v>0</v>
      </c>
      <c r="AP180" s="878">
        <v>0</v>
      </c>
      <c r="AQ180" s="877">
        <v>0</v>
      </c>
      <c r="AR180" s="568">
        <v>0</v>
      </c>
      <c r="AS180" s="878">
        <v>0</v>
      </c>
      <c r="AT180" s="878">
        <v>0</v>
      </c>
      <c r="AU180" s="878">
        <v>0</v>
      </c>
      <c r="AV180" s="897"/>
      <c r="AW180" s="878">
        <v>0</v>
      </c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18"/>
      <c r="B181" s="7447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>
        <v>0</v>
      </c>
      <c r="AB181" s="117">
        <v>0</v>
      </c>
      <c r="AC181" s="114">
        <v>0</v>
      </c>
      <c r="AD181" s="117">
        <v>0</v>
      </c>
      <c r="AE181" s="114">
        <v>0</v>
      </c>
      <c r="AF181" s="117">
        <v>0</v>
      </c>
      <c r="AG181" s="114">
        <v>0</v>
      </c>
      <c r="AH181" s="117">
        <v>0</v>
      </c>
      <c r="AI181" s="114">
        <v>0</v>
      </c>
      <c r="AJ181" s="117">
        <v>0</v>
      </c>
      <c r="AK181" s="114">
        <v>0</v>
      </c>
      <c r="AL181" s="117">
        <v>0</v>
      </c>
      <c r="AM181" s="114">
        <v>0</v>
      </c>
      <c r="AN181" s="117">
        <v>0</v>
      </c>
      <c r="AO181" s="114">
        <v>0</v>
      </c>
      <c r="AP181" s="117">
        <v>0</v>
      </c>
      <c r="AQ181" s="775">
        <v>0</v>
      </c>
      <c r="AR181" s="116">
        <v>0</v>
      </c>
      <c r="AS181" s="117">
        <v>0</v>
      </c>
      <c r="AT181" s="117">
        <v>0</v>
      </c>
      <c r="AU181" s="117">
        <v>0</v>
      </c>
      <c r="AV181" s="886"/>
      <c r="AW181" s="117">
        <v>0</v>
      </c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18"/>
      <c r="B182" s="7453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>
        <v>0</v>
      </c>
      <c r="AB182" s="5898">
        <v>0</v>
      </c>
      <c r="AC182" s="5897">
        <v>0</v>
      </c>
      <c r="AD182" s="5898">
        <v>0</v>
      </c>
      <c r="AE182" s="5897">
        <v>0</v>
      </c>
      <c r="AF182" s="5898">
        <v>0</v>
      </c>
      <c r="AG182" s="5897">
        <v>0</v>
      </c>
      <c r="AH182" s="5898">
        <v>0</v>
      </c>
      <c r="AI182" s="5897">
        <v>0</v>
      </c>
      <c r="AJ182" s="5898">
        <v>0</v>
      </c>
      <c r="AK182" s="5897">
        <v>0</v>
      </c>
      <c r="AL182" s="5898">
        <v>0</v>
      </c>
      <c r="AM182" s="5897">
        <v>0</v>
      </c>
      <c r="AN182" s="5898">
        <v>0</v>
      </c>
      <c r="AO182" s="5897">
        <v>0</v>
      </c>
      <c r="AP182" s="5898">
        <v>0</v>
      </c>
      <c r="AQ182" s="5877">
        <v>0</v>
      </c>
      <c r="AR182" s="5454">
        <v>0</v>
      </c>
      <c r="AS182" s="5898">
        <v>0</v>
      </c>
      <c r="AT182" s="5898">
        <v>0</v>
      </c>
      <c r="AU182" s="5898">
        <v>0</v>
      </c>
      <c r="AV182" s="5873">
        <v>0</v>
      </c>
      <c r="AW182" s="5898">
        <v>0</v>
      </c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18"/>
      <c r="B183" s="7450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>
        <v>0</v>
      </c>
      <c r="AB183" s="2894">
        <v>0</v>
      </c>
      <c r="AC183" s="3117">
        <v>0</v>
      </c>
      <c r="AD183" s="2894">
        <v>0</v>
      </c>
      <c r="AE183" s="3117">
        <v>0</v>
      </c>
      <c r="AF183" s="2894">
        <v>0</v>
      </c>
      <c r="AG183" s="3117">
        <v>0</v>
      </c>
      <c r="AH183" s="2894">
        <v>0</v>
      </c>
      <c r="AI183" s="3117">
        <v>0</v>
      </c>
      <c r="AJ183" s="2894">
        <v>0</v>
      </c>
      <c r="AK183" s="3117">
        <v>0</v>
      </c>
      <c r="AL183" s="2894">
        <v>0</v>
      </c>
      <c r="AM183" s="3117">
        <v>0</v>
      </c>
      <c r="AN183" s="2894">
        <v>0</v>
      </c>
      <c r="AO183" s="3117">
        <v>0</v>
      </c>
      <c r="AP183" s="2894">
        <v>0</v>
      </c>
      <c r="AQ183" s="3249">
        <v>0</v>
      </c>
      <c r="AR183" s="3129">
        <v>0</v>
      </c>
      <c r="AS183" s="2894">
        <v>0</v>
      </c>
      <c r="AT183" s="2894">
        <v>0</v>
      </c>
      <c r="AU183" s="2894">
        <v>0</v>
      </c>
      <c r="AV183" s="6411"/>
      <c r="AW183" s="2894">
        <v>0</v>
      </c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18"/>
      <c r="B184" s="7356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>
        <v>0</v>
      </c>
      <c r="AD184" s="501">
        <v>0</v>
      </c>
      <c r="AE184" s="484">
        <v>0</v>
      </c>
      <c r="AF184" s="501">
        <v>0</v>
      </c>
      <c r="AG184" s="484">
        <v>0</v>
      </c>
      <c r="AH184" s="501">
        <v>0</v>
      </c>
      <c r="AI184" s="484">
        <v>0</v>
      </c>
      <c r="AJ184" s="501">
        <v>0</v>
      </c>
      <c r="AK184" s="484">
        <v>0</v>
      </c>
      <c r="AL184" s="501">
        <v>0</v>
      </c>
      <c r="AM184" s="484">
        <v>0</v>
      </c>
      <c r="AN184" s="501">
        <v>0</v>
      </c>
      <c r="AO184" s="484">
        <v>0</v>
      </c>
      <c r="AP184" s="501">
        <v>0</v>
      </c>
      <c r="AQ184" s="619">
        <v>0</v>
      </c>
      <c r="AR184" s="185">
        <v>0</v>
      </c>
      <c r="AS184" s="501">
        <v>0</v>
      </c>
      <c r="AT184" s="501">
        <v>0</v>
      </c>
      <c r="AU184" s="501">
        <v>0</v>
      </c>
      <c r="AV184" s="500">
        <v>0</v>
      </c>
      <c r="AW184" s="501">
        <v>0</v>
      </c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18"/>
      <c r="B185" s="7358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>
        <v>0</v>
      </c>
      <c r="AD185" s="878">
        <v>0</v>
      </c>
      <c r="AE185" s="131">
        <v>0</v>
      </c>
      <c r="AF185" s="878">
        <v>0</v>
      </c>
      <c r="AG185" s="131">
        <v>0</v>
      </c>
      <c r="AH185" s="878">
        <v>0</v>
      </c>
      <c r="AI185" s="131">
        <v>0</v>
      </c>
      <c r="AJ185" s="878">
        <v>0</v>
      </c>
      <c r="AK185" s="131">
        <v>0</v>
      </c>
      <c r="AL185" s="878">
        <v>0</v>
      </c>
      <c r="AM185" s="131">
        <v>0</v>
      </c>
      <c r="AN185" s="878">
        <v>0</v>
      </c>
      <c r="AO185" s="131">
        <v>0</v>
      </c>
      <c r="AP185" s="878">
        <v>0</v>
      </c>
      <c r="AQ185" s="877">
        <v>0</v>
      </c>
      <c r="AR185" s="568">
        <v>0</v>
      </c>
      <c r="AS185" s="878">
        <v>0</v>
      </c>
      <c r="AT185" s="878">
        <v>0</v>
      </c>
      <c r="AU185" s="878">
        <v>0</v>
      </c>
      <c r="AV185" s="873"/>
      <c r="AW185" s="878">
        <v>0</v>
      </c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19"/>
      <c r="B186" s="7530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>
        <v>0</v>
      </c>
      <c r="AD186" s="117">
        <v>0</v>
      </c>
      <c r="AE186" s="114">
        <v>0</v>
      </c>
      <c r="AF186" s="117">
        <v>0</v>
      </c>
      <c r="AG186" s="114">
        <v>0</v>
      </c>
      <c r="AH186" s="117">
        <v>0</v>
      </c>
      <c r="AI186" s="114">
        <v>0</v>
      </c>
      <c r="AJ186" s="117">
        <v>0</v>
      </c>
      <c r="AK186" s="114">
        <v>0</v>
      </c>
      <c r="AL186" s="117">
        <v>0</v>
      </c>
      <c r="AM186" s="114">
        <v>0</v>
      </c>
      <c r="AN186" s="117">
        <v>0</v>
      </c>
      <c r="AO186" s="114">
        <v>0</v>
      </c>
      <c r="AP186" s="117">
        <v>0</v>
      </c>
      <c r="AQ186" s="775">
        <v>0</v>
      </c>
      <c r="AR186" s="116">
        <v>0</v>
      </c>
      <c r="AS186" s="117">
        <v>0</v>
      </c>
      <c r="AT186" s="117">
        <v>0</v>
      </c>
      <c r="AU186" s="117">
        <v>0</v>
      </c>
      <c r="AV186" s="886"/>
      <c r="AW186" s="117">
        <v>0</v>
      </c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2" t="s">
        <v>869</v>
      </c>
      <c r="B187" s="7505" t="s">
        <v>870</v>
      </c>
      <c r="C187" s="7461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>
        <v>0</v>
      </c>
      <c r="AL187" s="902">
        <v>0</v>
      </c>
      <c r="AM187" s="4894"/>
      <c r="AN187" s="2914"/>
      <c r="AO187" s="2914"/>
      <c r="AP187" s="4900"/>
      <c r="AQ187" s="903">
        <v>0</v>
      </c>
      <c r="AR187" s="592">
        <v>0</v>
      </c>
      <c r="AS187" s="3146"/>
      <c r="AT187" s="6062"/>
      <c r="AU187" s="6064">
        <v>0</v>
      </c>
      <c r="AV187" s="904">
        <v>0</v>
      </c>
      <c r="AW187" s="904">
        <v>0</v>
      </c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1"/>
      <c r="B188" s="7331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>
        <v>0</v>
      </c>
      <c r="AL188" s="105">
        <v>0</v>
      </c>
      <c r="AM188" s="1087"/>
      <c r="AN188" s="3146"/>
      <c r="AO188" s="3146"/>
      <c r="AP188" s="1088"/>
      <c r="AQ188" s="772">
        <v>0</v>
      </c>
      <c r="AR188" s="590">
        <v>0</v>
      </c>
      <c r="AS188" s="3146"/>
      <c r="AT188" s="6062"/>
      <c r="AU188" s="789">
        <v>0</v>
      </c>
      <c r="AV188" s="789">
        <v>0</v>
      </c>
      <c r="AW188" s="105">
        <v>0</v>
      </c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1"/>
      <c r="B189" s="7331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>
        <v>0</v>
      </c>
      <c r="AL189" s="878">
        <v>0</v>
      </c>
      <c r="AM189" s="1087"/>
      <c r="AN189" s="3146"/>
      <c r="AO189" s="3146"/>
      <c r="AP189" s="1088"/>
      <c r="AQ189" s="877">
        <v>0</v>
      </c>
      <c r="AR189" s="568">
        <v>0</v>
      </c>
      <c r="AS189" s="3146"/>
      <c r="AT189" s="6062"/>
      <c r="AU189" s="153">
        <v>0</v>
      </c>
      <c r="AV189" s="886"/>
      <c r="AW189" s="153">
        <v>0</v>
      </c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1"/>
      <c r="B190" s="7452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>
        <v>0</v>
      </c>
      <c r="AL190" s="501">
        <v>0</v>
      </c>
      <c r="AM190" s="1087"/>
      <c r="AN190" s="3146"/>
      <c r="AO190" s="3146"/>
      <c r="AP190" s="1088"/>
      <c r="AQ190" s="619">
        <v>0</v>
      </c>
      <c r="AR190" s="185">
        <v>0</v>
      </c>
      <c r="AS190" s="3146"/>
      <c r="AT190" s="6062"/>
      <c r="AU190" s="789">
        <v>0</v>
      </c>
      <c r="AV190" s="789">
        <v>0</v>
      </c>
      <c r="AW190" s="789">
        <v>0</v>
      </c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7"/>
      <c r="B191" s="7447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>
        <v>0</v>
      </c>
      <c r="AL191" s="625">
        <v>0</v>
      </c>
      <c r="AM191" s="3113"/>
      <c r="AN191" s="3115"/>
      <c r="AO191" s="3115"/>
      <c r="AP191" s="3116"/>
      <c r="AQ191" s="624">
        <v>0</v>
      </c>
      <c r="AR191" s="584">
        <v>0</v>
      </c>
      <c r="AS191" s="3113"/>
      <c r="AT191" s="6063"/>
      <c r="AU191" s="5626">
        <v>0</v>
      </c>
      <c r="AV191" s="886"/>
      <c r="AW191" s="117">
        <v>0</v>
      </c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3" t="s">
        <v>874</v>
      </c>
      <c r="B192" s="7526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>
        <v>0</v>
      </c>
      <c r="Z192" s="105">
        <v>0</v>
      </c>
      <c r="AA192" s="589">
        <v>0</v>
      </c>
      <c r="AB192" s="105">
        <v>0</v>
      </c>
      <c r="AC192" s="589">
        <v>0</v>
      </c>
      <c r="AD192" s="105">
        <v>0</v>
      </c>
      <c r="AE192" s="589">
        <v>0</v>
      </c>
      <c r="AF192" s="105">
        <v>0</v>
      </c>
      <c r="AG192" s="589">
        <v>0</v>
      </c>
      <c r="AH192" s="105">
        <v>0</v>
      </c>
      <c r="AI192" s="589">
        <v>0</v>
      </c>
      <c r="AJ192" s="105">
        <v>0</v>
      </c>
      <c r="AK192" s="589">
        <v>0</v>
      </c>
      <c r="AL192" s="105">
        <v>0</v>
      </c>
      <c r="AM192" s="589">
        <v>0</v>
      </c>
      <c r="AN192" s="105">
        <v>0</v>
      </c>
      <c r="AO192" s="589">
        <v>0</v>
      </c>
      <c r="AP192" s="105">
        <v>0</v>
      </c>
      <c r="AQ192" s="772">
        <v>0</v>
      </c>
      <c r="AR192" s="590">
        <v>0</v>
      </c>
      <c r="AS192" s="105">
        <v>0</v>
      </c>
      <c r="AT192" s="105">
        <v>0</v>
      </c>
      <c r="AU192" s="105">
        <v>0</v>
      </c>
      <c r="AV192" s="789">
        <v>0</v>
      </c>
      <c r="AW192" s="105">
        <v>0</v>
      </c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4"/>
      <c r="B193" s="7527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>
        <v>0</v>
      </c>
      <c r="Z193" s="878">
        <v>0</v>
      </c>
      <c r="AA193" s="131">
        <v>0</v>
      </c>
      <c r="AB193" s="878">
        <v>0</v>
      </c>
      <c r="AC193" s="131">
        <v>0</v>
      </c>
      <c r="AD193" s="878">
        <v>0</v>
      </c>
      <c r="AE193" s="131">
        <v>0</v>
      </c>
      <c r="AF193" s="878">
        <v>0</v>
      </c>
      <c r="AG193" s="131">
        <v>0</v>
      </c>
      <c r="AH193" s="878">
        <v>0</v>
      </c>
      <c r="AI193" s="131">
        <v>0</v>
      </c>
      <c r="AJ193" s="878">
        <v>0</v>
      </c>
      <c r="AK193" s="131">
        <v>0</v>
      </c>
      <c r="AL193" s="878">
        <v>0</v>
      </c>
      <c r="AM193" s="131">
        <v>0</v>
      </c>
      <c r="AN193" s="878">
        <v>0</v>
      </c>
      <c r="AO193" s="131">
        <v>0</v>
      </c>
      <c r="AP193" s="878">
        <v>0</v>
      </c>
      <c r="AQ193" s="877">
        <v>0</v>
      </c>
      <c r="AR193" s="568">
        <v>0</v>
      </c>
      <c r="AS193" s="878">
        <v>0</v>
      </c>
      <c r="AT193" s="878">
        <v>0</v>
      </c>
      <c r="AU193" s="878">
        <v>0</v>
      </c>
      <c r="AV193" s="333">
        <v>0</v>
      </c>
      <c r="AW193" s="878">
        <v>0</v>
      </c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5"/>
      <c r="B194" s="7528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>
        <v>0</v>
      </c>
      <c r="Z194" s="117">
        <v>0</v>
      </c>
      <c r="AA194" s="114">
        <v>0</v>
      </c>
      <c r="AB194" s="117">
        <v>0</v>
      </c>
      <c r="AC194" s="114">
        <v>0</v>
      </c>
      <c r="AD194" s="117">
        <v>0</v>
      </c>
      <c r="AE194" s="114">
        <v>0</v>
      </c>
      <c r="AF194" s="117">
        <v>0</v>
      </c>
      <c r="AG194" s="114">
        <v>0</v>
      </c>
      <c r="AH194" s="117">
        <v>0</v>
      </c>
      <c r="AI194" s="114">
        <v>0</v>
      </c>
      <c r="AJ194" s="117">
        <v>0</v>
      </c>
      <c r="AK194" s="114">
        <v>0</v>
      </c>
      <c r="AL194" s="117">
        <v>0</v>
      </c>
      <c r="AM194" s="114">
        <v>0</v>
      </c>
      <c r="AN194" s="117">
        <v>0</v>
      </c>
      <c r="AO194" s="114">
        <v>0</v>
      </c>
      <c r="AP194" s="117">
        <v>0</v>
      </c>
      <c r="AQ194" s="775">
        <v>0</v>
      </c>
      <c r="AR194" s="117">
        <v>0</v>
      </c>
      <c r="AS194" s="117">
        <v>0</v>
      </c>
      <c r="AT194" s="117">
        <v>0</v>
      </c>
      <c r="AU194" s="117">
        <v>0</v>
      </c>
      <c r="AV194" s="153">
        <v>0</v>
      </c>
      <c r="AW194" s="117">
        <v>0</v>
      </c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18" t="s">
        <v>879</v>
      </c>
      <c r="B195" s="7452" t="s">
        <v>880</v>
      </c>
      <c r="C195" s="612" t="s">
        <v>881</v>
      </c>
      <c r="D195" s="917">
        <f>SUM(E195+F195)</f>
        <v>0</v>
      </c>
      <c r="E195" s="4919">
        <f>SUM(AC195+AE195+AG195+AI195+AK195+AM195+AO195)</f>
        <v>0</v>
      </c>
      <c r="F195" s="4908">
        <f>SUM(AD195+AF195+AH195+AJ195+AL195+AN195+AP195)</f>
        <v>0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>
        <v>0</v>
      </c>
      <c r="AD195" s="501">
        <v>0</v>
      </c>
      <c r="AE195" s="484">
        <v>0</v>
      </c>
      <c r="AF195" s="501">
        <v>0</v>
      </c>
      <c r="AG195" s="484">
        <v>0</v>
      </c>
      <c r="AH195" s="501">
        <v>0</v>
      </c>
      <c r="AI195" s="484">
        <v>0</v>
      </c>
      <c r="AJ195" s="501">
        <v>0</v>
      </c>
      <c r="AK195" s="484">
        <v>0</v>
      </c>
      <c r="AL195" s="501">
        <v>0</v>
      </c>
      <c r="AM195" s="484">
        <v>0</v>
      </c>
      <c r="AN195" s="501">
        <v>0</v>
      </c>
      <c r="AO195" s="484">
        <v>0</v>
      </c>
      <c r="AP195" s="5876">
        <v>0</v>
      </c>
      <c r="AQ195" s="5877">
        <v>0</v>
      </c>
      <c r="AR195" s="501">
        <v>0</v>
      </c>
      <c r="AS195" s="501">
        <v>0</v>
      </c>
      <c r="AT195" s="501">
        <v>0</v>
      </c>
      <c r="AU195" s="501">
        <v>0</v>
      </c>
      <c r="AV195" s="912"/>
      <c r="AW195" s="501">
        <v>0</v>
      </c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19"/>
      <c r="B196" s="7447"/>
      <c r="C196" s="587" t="s">
        <v>882</v>
      </c>
      <c r="D196" s="4887">
        <f>SUM(E196+F196)</f>
        <v>0</v>
      </c>
      <c r="E196" s="4917">
        <f>SUM(AC196+AE196+AG196+AI196+AK196+AM196+AO196)</f>
        <v>0</v>
      </c>
      <c r="F196" s="4909">
        <f>SUM(AD196+AF196+AH196+AJ196+AL196+AN196+AP196)</f>
        <v>0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>
        <v>0</v>
      </c>
      <c r="AD196" s="117">
        <v>0</v>
      </c>
      <c r="AE196" s="114">
        <v>0</v>
      </c>
      <c r="AF196" s="117">
        <v>0</v>
      </c>
      <c r="AG196" s="114">
        <v>0</v>
      </c>
      <c r="AH196" s="117">
        <v>0</v>
      </c>
      <c r="AI196" s="114">
        <v>0</v>
      </c>
      <c r="AJ196" s="117">
        <v>0</v>
      </c>
      <c r="AK196" s="114">
        <v>0</v>
      </c>
      <c r="AL196" s="117">
        <v>0</v>
      </c>
      <c r="AM196" s="114">
        <v>0</v>
      </c>
      <c r="AN196" s="117">
        <v>0</v>
      </c>
      <c r="AO196" s="114">
        <v>0</v>
      </c>
      <c r="AP196" s="138">
        <v>0</v>
      </c>
      <c r="AQ196" s="3249">
        <v>0</v>
      </c>
      <c r="AR196" s="117">
        <v>0</v>
      </c>
      <c r="AS196" s="117">
        <v>0</v>
      </c>
      <c r="AT196" s="117">
        <v>0</v>
      </c>
      <c r="AU196" s="117">
        <v>0</v>
      </c>
      <c r="AV196" s="913"/>
      <c r="AW196" s="117">
        <v>0</v>
      </c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4" t="s">
        <v>58</v>
      </c>
      <c r="B198" s="6587"/>
      <c r="C198" s="7286"/>
      <c r="D198" s="7289" t="s">
        <v>24</v>
      </c>
      <c r="E198" s="6452"/>
      <c r="F198" s="7290"/>
      <c r="G198" s="7460" t="s">
        <v>30</v>
      </c>
      <c r="H198" s="7471"/>
      <c r="I198" s="7471"/>
      <c r="J198" s="7471"/>
      <c r="K198" s="7471"/>
      <c r="L198" s="7471"/>
      <c r="M198" s="7471"/>
      <c r="N198" s="7471"/>
      <c r="O198" s="7471"/>
      <c r="P198" s="7471"/>
      <c r="Q198" s="7471"/>
      <c r="R198" s="7471"/>
      <c r="S198" s="7471"/>
      <c r="T198" s="7471"/>
      <c r="U198" s="7471"/>
      <c r="V198" s="7471"/>
      <c r="W198" s="7471"/>
      <c r="X198" s="7471"/>
      <c r="Y198" s="7471"/>
      <c r="Z198" s="7471"/>
      <c r="AA198" s="7471"/>
      <c r="AB198" s="7473"/>
      <c r="AC198" s="7520" t="s">
        <v>679</v>
      </c>
      <c r="AD198" s="7493" t="s">
        <v>50</v>
      </c>
      <c r="AE198" s="7493" t="s">
        <v>884</v>
      </c>
      <c r="AF198" s="7493" t="s">
        <v>885</v>
      </c>
      <c r="AG198" s="7493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6"/>
      <c r="B199" s="7327"/>
      <c r="C199" s="6574"/>
      <c r="D199" s="7373"/>
      <c r="E199" s="6455"/>
      <c r="F199" s="6456"/>
      <c r="G199" s="7469" t="s">
        <v>683</v>
      </c>
      <c r="H199" s="7470"/>
      <c r="I199" s="7460" t="s">
        <v>684</v>
      </c>
      <c r="J199" s="7472"/>
      <c r="K199" s="7471" t="s">
        <v>685</v>
      </c>
      <c r="L199" s="7472"/>
      <c r="M199" s="7460" t="s">
        <v>686</v>
      </c>
      <c r="N199" s="7472"/>
      <c r="O199" s="7460" t="s">
        <v>687</v>
      </c>
      <c r="P199" s="7472"/>
      <c r="Q199" s="7460" t="s">
        <v>688</v>
      </c>
      <c r="R199" s="7472"/>
      <c r="S199" s="7460" t="s">
        <v>689</v>
      </c>
      <c r="T199" s="7472"/>
      <c r="U199" s="7460" t="s">
        <v>690</v>
      </c>
      <c r="V199" s="7472"/>
      <c r="W199" s="7460" t="s">
        <v>691</v>
      </c>
      <c r="X199" s="7472"/>
      <c r="Y199" s="7460" t="s">
        <v>555</v>
      </c>
      <c r="Z199" s="7461"/>
      <c r="AA199" s="7460" t="s">
        <v>569</v>
      </c>
      <c r="AB199" s="7461"/>
      <c r="AC199" s="7521"/>
      <c r="AD199" s="7516"/>
      <c r="AE199" s="7516"/>
      <c r="AF199" s="7516"/>
      <c r="AG199" s="751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1"/>
      <c r="B200" s="7432"/>
      <c r="C200" s="7433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2"/>
      <c r="AD200" s="7499"/>
      <c r="AE200" s="7499"/>
      <c r="AF200" s="7499"/>
      <c r="AG200" s="7499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6" t="s">
        <v>887</v>
      </c>
      <c r="B201" s="7507"/>
      <c r="C201" s="7508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>
        <v>0</v>
      </c>
      <c r="L201" s="501">
        <v>0</v>
      </c>
      <c r="M201" s="484">
        <v>0</v>
      </c>
      <c r="N201" s="501">
        <v>0</v>
      </c>
      <c r="O201" s="484">
        <v>0</v>
      </c>
      <c r="P201" s="501">
        <v>0</v>
      </c>
      <c r="Q201" s="484">
        <v>0</v>
      </c>
      <c r="R201" s="501">
        <v>0</v>
      </c>
      <c r="S201" s="484">
        <v>0</v>
      </c>
      <c r="T201" s="501">
        <v>0</v>
      </c>
      <c r="U201" s="869"/>
      <c r="V201" s="880"/>
      <c r="W201" s="869"/>
      <c r="X201" s="880"/>
      <c r="Y201" s="869"/>
      <c r="Z201" s="880"/>
      <c r="AA201" s="869"/>
      <c r="AB201" s="916"/>
      <c r="AC201" s="619">
        <v>0</v>
      </c>
      <c r="AD201" s="559">
        <f t="shared" ref="AD201:AD206" si="238">SUM(AE201:AG201)</f>
        <v>0</v>
      </c>
      <c r="AE201" s="501">
        <v>0</v>
      </c>
      <c r="AF201" s="501">
        <v>0</v>
      </c>
      <c r="AG201" s="501">
        <v>0</v>
      </c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09" t="s">
        <v>888</v>
      </c>
      <c r="B202" s="7510"/>
      <c r="C202" s="7410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>
        <v>0</v>
      </c>
      <c r="L202" s="105">
        <v>0</v>
      </c>
      <c r="M202" s="589">
        <v>0</v>
      </c>
      <c r="N202" s="105">
        <v>0</v>
      </c>
      <c r="O202" s="589">
        <v>0</v>
      </c>
      <c r="P202" s="105">
        <v>0</v>
      </c>
      <c r="Q202" s="589">
        <v>0</v>
      </c>
      <c r="R202" s="105">
        <v>0</v>
      </c>
      <c r="S202" s="589">
        <v>0</v>
      </c>
      <c r="T202" s="105">
        <v>0</v>
      </c>
      <c r="U202" s="871"/>
      <c r="V202" s="881"/>
      <c r="W202" s="871"/>
      <c r="X202" s="881"/>
      <c r="Y202" s="871"/>
      <c r="Z202" s="881"/>
      <c r="AA202" s="871"/>
      <c r="AB202" s="919"/>
      <c r="AC202" s="772">
        <v>0</v>
      </c>
      <c r="AD202" s="616">
        <f t="shared" si="238"/>
        <v>0</v>
      </c>
      <c r="AE202" s="105">
        <v>0</v>
      </c>
      <c r="AF202" s="105">
        <v>0</v>
      </c>
      <c r="AG202" s="105">
        <v>0</v>
      </c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1" t="s">
        <v>889</v>
      </c>
      <c r="B203" s="7512"/>
      <c r="C203" s="7513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>
        <v>0</v>
      </c>
      <c r="L203" s="105">
        <v>0</v>
      </c>
      <c r="M203" s="589">
        <v>0</v>
      </c>
      <c r="N203" s="105">
        <v>0</v>
      </c>
      <c r="O203" s="589">
        <v>0</v>
      </c>
      <c r="P203" s="105">
        <v>0</v>
      </c>
      <c r="Q203" s="589">
        <v>0</v>
      </c>
      <c r="R203" s="105">
        <v>0</v>
      </c>
      <c r="S203" s="589">
        <v>0</v>
      </c>
      <c r="T203" s="105">
        <v>0</v>
      </c>
      <c r="U203" s="871"/>
      <c r="V203" s="881"/>
      <c r="W203" s="871"/>
      <c r="X203" s="881"/>
      <c r="Y203" s="871"/>
      <c r="Z203" s="881"/>
      <c r="AA203" s="871"/>
      <c r="AB203" s="919"/>
      <c r="AC203" s="772">
        <v>0</v>
      </c>
      <c r="AD203" s="616">
        <f t="shared" si="238"/>
        <v>0</v>
      </c>
      <c r="AE203" s="105">
        <v>0</v>
      </c>
      <c r="AF203" s="105">
        <v>0</v>
      </c>
      <c r="AG203" s="105">
        <v>0</v>
      </c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09" t="s">
        <v>890</v>
      </c>
      <c r="B204" s="7510"/>
      <c r="C204" s="7410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>
        <v>0</v>
      </c>
      <c r="L204" s="83">
        <v>0</v>
      </c>
      <c r="M204" s="620">
        <v>0</v>
      </c>
      <c r="N204" s="83">
        <v>0</v>
      </c>
      <c r="O204" s="620">
        <v>0</v>
      </c>
      <c r="P204" s="83">
        <v>0</v>
      </c>
      <c r="Q204" s="620">
        <v>0</v>
      </c>
      <c r="R204" s="83">
        <v>0</v>
      </c>
      <c r="S204" s="620">
        <v>0</v>
      </c>
      <c r="T204" s="83">
        <v>0</v>
      </c>
      <c r="U204" s="845"/>
      <c r="V204" s="582"/>
      <c r="W204" s="845"/>
      <c r="X204" s="582"/>
      <c r="Y204" s="845"/>
      <c r="Z204" s="582"/>
      <c r="AA204" s="845"/>
      <c r="AB204" s="583"/>
      <c r="AC204" s="622">
        <v>0</v>
      </c>
      <c r="AD204" s="616">
        <f t="shared" si="238"/>
        <v>0</v>
      </c>
      <c r="AE204" s="83">
        <v>0</v>
      </c>
      <c r="AF204" s="83">
        <v>0</v>
      </c>
      <c r="AG204" s="83">
        <v>0</v>
      </c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4" t="s">
        <v>891</v>
      </c>
      <c r="B205" s="7515"/>
      <c r="C205" s="7515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>
        <v>0</v>
      </c>
      <c r="AF205" s="105">
        <v>0</v>
      </c>
      <c r="AG205" s="10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7" t="s">
        <v>892</v>
      </c>
      <c r="B206" s="7517"/>
      <c r="C206" s="7517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>
        <v>0</v>
      </c>
      <c r="AF206" s="117">
        <v>0</v>
      </c>
      <c r="AG206" s="117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4" t="s">
        <v>58</v>
      </c>
      <c r="B208" s="6587"/>
      <c r="C208" s="7286"/>
      <c r="D208" s="7289" t="s">
        <v>24</v>
      </c>
      <c r="E208" s="6452"/>
      <c r="F208" s="7297"/>
      <c r="G208" s="7504" t="s">
        <v>30</v>
      </c>
      <c r="H208" s="7471"/>
      <c r="I208" s="7471"/>
      <c r="J208" s="7471"/>
      <c r="K208" s="7471"/>
      <c r="L208" s="7471"/>
      <c r="M208" s="7471"/>
      <c r="N208" s="7471"/>
      <c r="O208" s="7471"/>
      <c r="P208" s="7471"/>
      <c r="Q208" s="7471"/>
      <c r="R208" s="7471"/>
      <c r="S208" s="7471"/>
      <c r="T208" s="7471"/>
      <c r="U208" s="7471"/>
      <c r="V208" s="7471"/>
      <c r="W208" s="7471"/>
      <c r="X208" s="7471"/>
      <c r="Y208" s="7471"/>
      <c r="Z208" s="7471"/>
      <c r="AA208" s="7471"/>
      <c r="AB208" s="7471"/>
      <c r="AC208" s="7471"/>
      <c r="AD208" s="7471"/>
      <c r="AE208" s="7471"/>
      <c r="AF208" s="7471"/>
      <c r="AG208" s="7471"/>
      <c r="AH208" s="7471"/>
      <c r="AI208" s="7471"/>
      <c r="AJ208" s="7471"/>
      <c r="AK208" s="7471"/>
      <c r="AL208" s="7471"/>
      <c r="AM208" s="7471"/>
      <c r="AN208" s="7471"/>
      <c r="AO208" s="7471"/>
      <c r="AP208" s="7472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6"/>
      <c r="B209" s="7327"/>
      <c r="C209" s="7287"/>
      <c r="D209" s="7500"/>
      <c r="E209" s="7501"/>
      <c r="F209" s="7503"/>
      <c r="G209" s="7505" t="s">
        <v>683</v>
      </c>
      <c r="H209" s="7461"/>
      <c r="I209" s="7460" t="s">
        <v>684</v>
      </c>
      <c r="J209" s="7472"/>
      <c r="K209" s="7471" t="s">
        <v>685</v>
      </c>
      <c r="L209" s="7472"/>
      <c r="M209" s="7460" t="s">
        <v>686</v>
      </c>
      <c r="N209" s="7472"/>
      <c r="O209" s="7460" t="s">
        <v>687</v>
      </c>
      <c r="P209" s="7472"/>
      <c r="Q209" s="7460" t="s">
        <v>688</v>
      </c>
      <c r="R209" s="7472"/>
      <c r="S209" s="7460" t="s">
        <v>689</v>
      </c>
      <c r="T209" s="7472"/>
      <c r="U209" s="7460" t="s">
        <v>690</v>
      </c>
      <c r="V209" s="7472"/>
      <c r="W209" s="7460" t="s">
        <v>691</v>
      </c>
      <c r="X209" s="7472"/>
      <c r="Y209" s="7460" t="s">
        <v>555</v>
      </c>
      <c r="Z209" s="7461"/>
      <c r="AA209" s="7460" t="s">
        <v>569</v>
      </c>
      <c r="AB209" s="7461"/>
      <c r="AC209" s="7460" t="s">
        <v>894</v>
      </c>
      <c r="AD209" s="7461"/>
      <c r="AE209" s="7460" t="s">
        <v>495</v>
      </c>
      <c r="AF209" s="7461"/>
      <c r="AG209" s="7460" t="s">
        <v>496</v>
      </c>
      <c r="AH209" s="7461"/>
      <c r="AI209" s="7460" t="s">
        <v>895</v>
      </c>
      <c r="AJ209" s="7461"/>
      <c r="AK209" s="7460" t="s">
        <v>557</v>
      </c>
      <c r="AL209" s="7461"/>
      <c r="AM209" s="7460" t="s">
        <v>696</v>
      </c>
      <c r="AN209" s="7461"/>
      <c r="AO209" s="7460" t="s">
        <v>57</v>
      </c>
      <c r="AP209" s="746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1"/>
      <c r="B210" s="7432"/>
      <c r="C210" s="7433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4" t="s">
        <v>896</v>
      </c>
      <c r="B211" s="7485"/>
      <c r="C211" s="7486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>
        <v>0</v>
      </c>
      <c r="H211" s="185">
        <v>0</v>
      </c>
      <c r="I211" s="485">
        <v>0</v>
      </c>
      <c r="J211" s="185">
        <v>0</v>
      </c>
      <c r="K211" s="485">
        <v>0</v>
      </c>
      <c r="L211" s="185">
        <v>0</v>
      </c>
      <c r="M211" s="485">
        <v>0</v>
      </c>
      <c r="N211" s="185">
        <v>0</v>
      </c>
      <c r="O211" s="485">
        <v>0</v>
      </c>
      <c r="P211" s="185">
        <v>0</v>
      </c>
      <c r="Q211" s="485">
        <v>0</v>
      </c>
      <c r="R211" s="185">
        <v>0</v>
      </c>
      <c r="S211" s="485">
        <v>0</v>
      </c>
      <c r="T211" s="185">
        <v>0</v>
      </c>
      <c r="U211" s="485">
        <v>0</v>
      </c>
      <c r="V211" s="185">
        <v>0</v>
      </c>
      <c r="W211" s="320">
        <v>0</v>
      </c>
      <c r="X211" s="185">
        <v>0</v>
      </c>
      <c r="Y211" s="485">
        <v>0</v>
      </c>
      <c r="Z211" s="185">
        <v>0</v>
      </c>
      <c r="AA211" s="485">
        <v>0</v>
      </c>
      <c r="AB211" s="185">
        <v>0</v>
      </c>
      <c r="AC211" s="485">
        <v>0</v>
      </c>
      <c r="AD211" s="185">
        <v>0</v>
      </c>
      <c r="AE211" s="485">
        <v>0</v>
      </c>
      <c r="AF211" s="185">
        <v>0</v>
      </c>
      <c r="AG211" s="485">
        <v>0</v>
      </c>
      <c r="AH211" s="185">
        <v>0</v>
      </c>
      <c r="AI211" s="485">
        <v>0</v>
      </c>
      <c r="AJ211" s="185">
        <v>0</v>
      </c>
      <c r="AK211" s="320">
        <v>0</v>
      </c>
      <c r="AL211" s="185">
        <v>0</v>
      </c>
      <c r="AM211" s="485">
        <v>0</v>
      </c>
      <c r="AN211" s="185">
        <v>0</v>
      </c>
      <c r="AO211" s="485">
        <v>0</v>
      </c>
      <c r="AP211" s="18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7" t="s">
        <v>897</v>
      </c>
      <c r="B212" s="7422"/>
      <c r="C212" s="7354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>
        <v>0</v>
      </c>
      <c r="H212" s="630">
        <v>0</v>
      </c>
      <c r="I212" s="627">
        <v>0</v>
      </c>
      <c r="J212" s="630">
        <v>0</v>
      </c>
      <c r="K212" s="627">
        <v>0</v>
      </c>
      <c r="L212" s="630">
        <v>0</v>
      </c>
      <c r="M212" s="627">
        <v>0</v>
      </c>
      <c r="N212" s="630">
        <v>0</v>
      </c>
      <c r="O212" s="627">
        <v>0</v>
      </c>
      <c r="P212" s="630">
        <v>0</v>
      </c>
      <c r="Q212" s="627">
        <v>0</v>
      </c>
      <c r="R212" s="630">
        <v>0</v>
      </c>
      <c r="S212" s="627">
        <v>0</v>
      </c>
      <c r="T212" s="630">
        <v>0</v>
      </c>
      <c r="U212" s="627">
        <v>0</v>
      </c>
      <c r="V212" s="630">
        <v>0</v>
      </c>
      <c r="W212" s="621">
        <v>0</v>
      </c>
      <c r="X212" s="630">
        <v>0</v>
      </c>
      <c r="Y212" s="627">
        <v>0</v>
      </c>
      <c r="Z212" s="630">
        <v>0</v>
      </c>
      <c r="AA212" s="627">
        <v>0</v>
      </c>
      <c r="AB212" s="630">
        <v>0</v>
      </c>
      <c r="AC212" s="627">
        <v>0</v>
      </c>
      <c r="AD212" s="630">
        <v>0</v>
      </c>
      <c r="AE212" s="627">
        <v>0</v>
      </c>
      <c r="AF212" s="630">
        <v>0</v>
      </c>
      <c r="AG212" s="627">
        <v>0</v>
      </c>
      <c r="AH212" s="630">
        <v>0</v>
      </c>
      <c r="AI212" s="627">
        <v>0</v>
      </c>
      <c r="AJ212" s="630">
        <v>0</v>
      </c>
      <c r="AK212" s="621">
        <v>0</v>
      </c>
      <c r="AL212" s="630">
        <v>0</v>
      </c>
      <c r="AM212" s="627">
        <v>0</v>
      </c>
      <c r="AN212" s="630">
        <v>0</v>
      </c>
      <c r="AO212" s="627">
        <v>0</v>
      </c>
      <c r="AP212" s="630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88" t="s">
        <v>898</v>
      </c>
      <c r="B213" s="7489"/>
      <c r="C213" s="7490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>
        <v>0</v>
      </c>
      <c r="H213" s="630">
        <v>0</v>
      </c>
      <c r="I213" s="627">
        <v>0</v>
      </c>
      <c r="J213" s="630">
        <v>0</v>
      </c>
      <c r="K213" s="627">
        <v>0</v>
      </c>
      <c r="L213" s="630">
        <v>0</v>
      </c>
      <c r="M213" s="627">
        <v>0</v>
      </c>
      <c r="N213" s="630">
        <v>0</v>
      </c>
      <c r="O213" s="627">
        <v>0</v>
      </c>
      <c r="P213" s="630">
        <v>0</v>
      </c>
      <c r="Q213" s="627">
        <v>0</v>
      </c>
      <c r="R213" s="630">
        <v>0</v>
      </c>
      <c r="S213" s="627">
        <v>0</v>
      </c>
      <c r="T213" s="630">
        <v>0</v>
      </c>
      <c r="U213" s="627">
        <v>0</v>
      </c>
      <c r="V213" s="630">
        <v>0</v>
      </c>
      <c r="W213" s="621">
        <v>0</v>
      </c>
      <c r="X213" s="630">
        <v>0</v>
      </c>
      <c r="Y213" s="627">
        <v>0</v>
      </c>
      <c r="Z213" s="630">
        <v>0</v>
      </c>
      <c r="AA213" s="627">
        <v>0</v>
      </c>
      <c r="AB213" s="630">
        <v>0</v>
      </c>
      <c r="AC213" s="627">
        <v>0</v>
      </c>
      <c r="AD213" s="630">
        <v>0</v>
      </c>
      <c r="AE213" s="627">
        <v>0</v>
      </c>
      <c r="AF213" s="630">
        <v>0</v>
      </c>
      <c r="AG213" s="627">
        <v>0</v>
      </c>
      <c r="AH213" s="630">
        <v>0</v>
      </c>
      <c r="AI213" s="627">
        <v>0</v>
      </c>
      <c r="AJ213" s="630">
        <v>0</v>
      </c>
      <c r="AK213" s="621">
        <v>0</v>
      </c>
      <c r="AL213" s="630">
        <v>0</v>
      </c>
      <c r="AM213" s="627">
        <v>0</v>
      </c>
      <c r="AN213" s="630">
        <v>0</v>
      </c>
      <c r="AO213" s="627">
        <v>0</v>
      </c>
      <c r="AP213" s="630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6" t="s">
        <v>899</v>
      </c>
      <c r="B214" s="6566"/>
      <c r="C214" s="6567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>
        <v>0</v>
      </c>
      <c r="H214" s="116">
        <v>0</v>
      </c>
      <c r="I214" s="121">
        <v>0</v>
      </c>
      <c r="J214" s="116">
        <v>0</v>
      </c>
      <c r="K214" s="121">
        <v>0</v>
      </c>
      <c r="L214" s="116">
        <v>0</v>
      </c>
      <c r="M214" s="121">
        <v>0</v>
      </c>
      <c r="N214" s="116">
        <v>0</v>
      </c>
      <c r="O214" s="121">
        <v>0</v>
      </c>
      <c r="P214" s="116">
        <v>0</v>
      </c>
      <c r="Q214" s="121">
        <v>0</v>
      </c>
      <c r="R214" s="116">
        <v>0</v>
      </c>
      <c r="S214" s="121">
        <v>0</v>
      </c>
      <c r="T214" s="116">
        <v>0</v>
      </c>
      <c r="U214" s="121">
        <v>0</v>
      </c>
      <c r="V214" s="116">
        <v>0</v>
      </c>
      <c r="W214" s="115">
        <v>0</v>
      </c>
      <c r="X214" s="116">
        <v>0</v>
      </c>
      <c r="Y214" s="121">
        <v>0</v>
      </c>
      <c r="Z214" s="116">
        <v>0</v>
      </c>
      <c r="AA214" s="121">
        <v>0</v>
      </c>
      <c r="AB214" s="116">
        <v>0</v>
      </c>
      <c r="AC214" s="121">
        <v>0</v>
      </c>
      <c r="AD214" s="116">
        <v>0</v>
      </c>
      <c r="AE214" s="121">
        <v>0</v>
      </c>
      <c r="AF214" s="116">
        <v>0</v>
      </c>
      <c r="AG214" s="121">
        <v>0</v>
      </c>
      <c r="AH214" s="116">
        <v>0</v>
      </c>
      <c r="AI214" s="121">
        <v>0</v>
      </c>
      <c r="AJ214" s="116">
        <v>0</v>
      </c>
      <c r="AK214" s="115">
        <v>0</v>
      </c>
      <c r="AL214" s="116">
        <v>0</v>
      </c>
      <c r="AM214" s="121">
        <v>0</v>
      </c>
      <c r="AN214" s="116">
        <v>0</v>
      </c>
      <c r="AO214" s="121">
        <v>0</v>
      </c>
      <c r="AP214" s="116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1" t="s">
        <v>900</v>
      </c>
      <c r="B216" s="7492"/>
      <c r="C216" s="7493"/>
      <c r="D216" s="7289" t="s">
        <v>901</v>
      </c>
      <c r="E216" s="6452"/>
      <c r="F216" s="7290"/>
      <c r="G216" s="7460" t="s">
        <v>30</v>
      </c>
      <c r="H216" s="7471"/>
      <c r="I216" s="7471"/>
      <c r="J216" s="7471"/>
      <c r="K216" s="7471"/>
      <c r="L216" s="7471"/>
      <c r="M216" s="7471"/>
      <c r="N216" s="7471"/>
      <c r="O216" s="7471"/>
      <c r="P216" s="7471"/>
      <c r="Q216" s="7471"/>
      <c r="R216" s="7471"/>
      <c r="S216" s="7471"/>
      <c r="T216" s="7471"/>
      <c r="U216" s="7471"/>
      <c r="V216" s="7471"/>
      <c r="W216" s="7471"/>
      <c r="X216" s="7471"/>
      <c r="Y216" s="7471"/>
      <c r="Z216" s="7471"/>
      <c r="AA216" s="7471"/>
      <c r="AB216" s="7471"/>
      <c r="AC216" s="7471"/>
      <c r="AD216" s="7471"/>
      <c r="AE216" s="7471"/>
      <c r="AF216" s="7471"/>
      <c r="AG216" s="7471"/>
      <c r="AH216" s="7471"/>
      <c r="AI216" s="7471"/>
      <c r="AJ216" s="7471"/>
      <c r="AK216" s="7471"/>
      <c r="AL216" s="7471"/>
      <c r="AM216" s="7471"/>
      <c r="AN216" s="7473"/>
      <c r="AO216" s="7474" t="s">
        <v>328</v>
      </c>
      <c r="AP216" s="7345" t="s">
        <v>902</v>
      </c>
      <c r="AQ216" s="7478" t="s">
        <v>903</v>
      </c>
      <c r="AR216" s="7468"/>
      <c r="AS216" s="7479" t="s">
        <v>29</v>
      </c>
      <c r="AT216" s="7462" t="s">
        <v>703</v>
      </c>
      <c r="AU216" s="7462" t="s">
        <v>904</v>
      </c>
      <c r="AV216" s="7465" t="s">
        <v>679</v>
      </c>
      <c r="AW216" s="7465" t="s">
        <v>905</v>
      </c>
      <c r="AX216" s="7468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4"/>
      <c r="B217" s="7495"/>
      <c r="C217" s="7496"/>
      <c r="D217" s="7500"/>
      <c r="E217" s="7501"/>
      <c r="F217" s="7502"/>
      <c r="G217" s="7469" t="s">
        <v>773</v>
      </c>
      <c r="H217" s="7470"/>
      <c r="I217" s="7471" t="s">
        <v>685</v>
      </c>
      <c r="J217" s="7472"/>
      <c r="K217" s="7460" t="s">
        <v>686</v>
      </c>
      <c r="L217" s="7472"/>
      <c r="M217" s="7460" t="s">
        <v>687</v>
      </c>
      <c r="N217" s="7472"/>
      <c r="O217" s="7460" t="s">
        <v>688</v>
      </c>
      <c r="P217" s="7472"/>
      <c r="Q217" s="7460" t="s">
        <v>689</v>
      </c>
      <c r="R217" s="7472"/>
      <c r="S217" s="7460" t="s">
        <v>690</v>
      </c>
      <c r="T217" s="7472"/>
      <c r="U217" s="7460" t="s">
        <v>691</v>
      </c>
      <c r="V217" s="7472"/>
      <c r="W217" s="7460" t="s">
        <v>555</v>
      </c>
      <c r="X217" s="7461"/>
      <c r="Y217" s="7460" t="s">
        <v>569</v>
      </c>
      <c r="Z217" s="7461"/>
      <c r="AA217" s="7460" t="s">
        <v>894</v>
      </c>
      <c r="AB217" s="7461"/>
      <c r="AC217" s="7460" t="s">
        <v>495</v>
      </c>
      <c r="AD217" s="7461"/>
      <c r="AE217" s="7460" t="s">
        <v>496</v>
      </c>
      <c r="AF217" s="7461"/>
      <c r="AG217" s="7460" t="s">
        <v>895</v>
      </c>
      <c r="AH217" s="7461"/>
      <c r="AI217" s="7460" t="s">
        <v>557</v>
      </c>
      <c r="AJ217" s="7461"/>
      <c r="AK217" s="7460" t="s">
        <v>696</v>
      </c>
      <c r="AL217" s="7461"/>
      <c r="AM217" s="7460" t="s">
        <v>57</v>
      </c>
      <c r="AN217" s="7461"/>
      <c r="AO217" s="6525"/>
      <c r="AP217" s="7476"/>
      <c r="AQ217" s="7376" t="s">
        <v>906</v>
      </c>
      <c r="AR217" s="7482" t="s">
        <v>907</v>
      </c>
      <c r="AS217" s="6539"/>
      <c r="AT217" s="7463"/>
      <c r="AU217" s="7463"/>
      <c r="AV217" s="7466"/>
      <c r="AW217" s="7466"/>
      <c r="AX217" s="7468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7"/>
      <c r="B218" s="7498"/>
      <c r="C218" s="7499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5"/>
      <c r="AP218" s="7477"/>
      <c r="AQ218" s="7481"/>
      <c r="AR218" s="7483"/>
      <c r="AS218" s="7480"/>
      <c r="AT218" s="7464"/>
      <c r="AU218" s="7464"/>
      <c r="AV218" s="7467"/>
      <c r="AW218" s="7467"/>
      <c r="AX218" s="7468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5" t="s">
        <v>908</v>
      </c>
      <c r="B219" s="7456" t="s">
        <v>909</v>
      </c>
      <c r="C219" s="7457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>
        <v>0</v>
      </c>
      <c r="H219" s="945">
        <v>0</v>
      </c>
      <c r="I219" s="946">
        <v>0</v>
      </c>
      <c r="J219" s="945">
        <v>0</v>
      </c>
      <c r="K219" s="946">
        <v>0</v>
      </c>
      <c r="L219" s="945">
        <v>0</v>
      </c>
      <c r="M219" s="946">
        <v>0</v>
      </c>
      <c r="N219" s="945">
        <v>0</v>
      </c>
      <c r="O219" s="946">
        <v>0</v>
      </c>
      <c r="P219" s="945">
        <v>0</v>
      </c>
      <c r="Q219" s="946">
        <v>0</v>
      </c>
      <c r="R219" s="945">
        <v>0</v>
      </c>
      <c r="S219" s="946">
        <v>0</v>
      </c>
      <c r="T219" s="945">
        <v>0</v>
      </c>
      <c r="U219" s="946">
        <v>0</v>
      </c>
      <c r="V219" s="947">
        <v>0</v>
      </c>
      <c r="W219" s="946">
        <v>0</v>
      </c>
      <c r="X219" s="947">
        <v>0</v>
      </c>
      <c r="Y219" s="946">
        <v>0</v>
      </c>
      <c r="Z219" s="947">
        <v>0</v>
      </c>
      <c r="AA219" s="946">
        <v>0</v>
      </c>
      <c r="AB219" s="947">
        <v>0</v>
      </c>
      <c r="AC219" s="946">
        <v>0</v>
      </c>
      <c r="AD219" s="947">
        <v>0</v>
      </c>
      <c r="AE219" s="946">
        <v>0</v>
      </c>
      <c r="AF219" s="947">
        <v>0</v>
      </c>
      <c r="AG219" s="946">
        <v>0</v>
      </c>
      <c r="AH219" s="947">
        <v>0</v>
      </c>
      <c r="AI219" s="946">
        <v>0</v>
      </c>
      <c r="AJ219" s="947">
        <v>0</v>
      </c>
      <c r="AK219" s="946">
        <v>0</v>
      </c>
      <c r="AL219" s="947">
        <v>0</v>
      </c>
      <c r="AM219" s="946">
        <v>0</v>
      </c>
      <c r="AN219" s="947">
        <v>0</v>
      </c>
      <c r="AO219" s="948">
        <v>0</v>
      </c>
      <c r="AP219" s="949">
        <v>0</v>
      </c>
      <c r="AQ219" s="950"/>
      <c r="AR219" s="951"/>
      <c r="AS219" s="952"/>
      <c r="AT219" s="946">
        <v>0</v>
      </c>
      <c r="AU219" s="946">
        <v>0</v>
      </c>
      <c r="AV219" s="953">
        <v>0</v>
      </c>
      <c r="AW219" s="953">
        <v>0</v>
      </c>
      <c r="AX219" s="947">
        <v>0</v>
      </c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1"/>
      <c r="B220" s="7458" t="s">
        <v>910</v>
      </c>
      <c r="C220" s="7459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>
        <v>0</v>
      </c>
      <c r="H220" s="956">
        <v>0</v>
      </c>
      <c r="I220" s="957">
        <v>0</v>
      </c>
      <c r="J220" s="956">
        <v>0</v>
      </c>
      <c r="K220" s="957">
        <v>0</v>
      </c>
      <c r="L220" s="956">
        <v>0</v>
      </c>
      <c r="M220" s="957">
        <v>0</v>
      </c>
      <c r="N220" s="956">
        <v>0</v>
      </c>
      <c r="O220" s="957">
        <v>0</v>
      </c>
      <c r="P220" s="956">
        <v>0</v>
      </c>
      <c r="Q220" s="957">
        <v>0</v>
      </c>
      <c r="R220" s="956">
        <v>0</v>
      </c>
      <c r="S220" s="957">
        <v>0</v>
      </c>
      <c r="T220" s="956">
        <v>0</v>
      </c>
      <c r="U220" s="957">
        <v>0</v>
      </c>
      <c r="V220" s="958">
        <v>0</v>
      </c>
      <c r="W220" s="957">
        <v>0</v>
      </c>
      <c r="X220" s="958">
        <v>0</v>
      </c>
      <c r="Y220" s="957">
        <v>0</v>
      </c>
      <c r="Z220" s="958">
        <v>0</v>
      </c>
      <c r="AA220" s="957">
        <v>0</v>
      </c>
      <c r="AB220" s="958">
        <v>0</v>
      </c>
      <c r="AC220" s="957">
        <v>0</v>
      </c>
      <c r="AD220" s="958">
        <v>0</v>
      </c>
      <c r="AE220" s="957">
        <v>0</v>
      </c>
      <c r="AF220" s="958">
        <v>0</v>
      </c>
      <c r="AG220" s="957">
        <v>0</v>
      </c>
      <c r="AH220" s="958">
        <v>0</v>
      </c>
      <c r="AI220" s="957">
        <v>0</v>
      </c>
      <c r="AJ220" s="958">
        <v>0</v>
      </c>
      <c r="AK220" s="957">
        <v>0</v>
      </c>
      <c r="AL220" s="958">
        <v>0</v>
      </c>
      <c r="AM220" s="957">
        <v>0</v>
      </c>
      <c r="AN220" s="958">
        <v>0</v>
      </c>
      <c r="AO220" s="959">
        <v>0</v>
      </c>
      <c r="AP220" s="960">
        <v>0</v>
      </c>
      <c r="AQ220" s="950"/>
      <c r="AR220" s="951"/>
      <c r="AS220" s="952"/>
      <c r="AT220" s="957">
        <v>0</v>
      </c>
      <c r="AU220" s="957">
        <v>0</v>
      </c>
      <c r="AV220" s="961">
        <v>0</v>
      </c>
      <c r="AW220" s="961">
        <v>0</v>
      </c>
      <c r="AX220" s="958">
        <v>0</v>
      </c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1" t="s">
        <v>911</v>
      </c>
      <c r="B221" s="7407" t="s">
        <v>912</v>
      </c>
      <c r="C221" s="7407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>
        <v>0</v>
      </c>
      <c r="H221" s="965">
        <v>0</v>
      </c>
      <c r="I221" s="966">
        <v>0</v>
      </c>
      <c r="J221" s="965">
        <v>0</v>
      </c>
      <c r="K221" s="966">
        <v>0</v>
      </c>
      <c r="L221" s="965">
        <v>0</v>
      </c>
      <c r="M221" s="966">
        <v>0</v>
      </c>
      <c r="N221" s="965">
        <v>0</v>
      </c>
      <c r="O221" s="966">
        <v>0</v>
      </c>
      <c r="P221" s="965">
        <v>0</v>
      </c>
      <c r="Q221" s="966">
        <v>0</v>
      </c>
      <c r="R221" s="965">
        <v>0</v>
      </c>
      <c r="S221" s="966">
        <v>0</v>
      </c>
      <c r="T221" s="965">
        <v>0</v>
      </c>
      <c r="U221" s="966">
        <v>0</v>
      </c>
      <c r="V221" s="967">
        <v>0</v>
      </c>
      <c r="W221" s="966">
        <v>0</v>
      </c>
      <c r="X221" s="967">
        <v>0</v>
      </c>
      <c r="Y221" s="966">
        <v>0</v>
      </c>
      <c r="Z221" s="967">
        <v>0</v>
      </c>
      <c r="AA221" s="966">
        <v>0</v>
      </c>
      <c r="AB221" s="967">
        <v>0</v>
      </c>
      <c r="AC221" s="966">
        <v>0</v>
      </c>
      <c r="AD221" s="967">
        <v>0</v>
      </c>
      <c r="AE221" s="966">
        <v>0</v>
      </c>
      <c r="AF221" s="967">
        <v>0</v>
      </c>
      <c r="AG221" s="966">
        <v>0</v>
      </c>
      <c r="AH221" s="967">
        <v>0</v>
      </c>
      <c r="AI221" s="966">
        <v>0</v>
      </c>
      <c r="AJ221" s="967">
        <v>0</v>
      </c>
      <c r="AK221" s="966">
        <v>0</v>
      </c>
      <c r="AL221" s="967">
        <v>0</v>
      </c>
      <c r="AM221" s="966">
        <v>0</v>
      </c>
      <c r="AN221" s="967">
        <v>0</v>
      </c>
      <c r="AO221" s="968">
        <v>0</v>
      </c>
      <c r="AP221" s="969">
        <v>0</v>
      </c>
      <c r="AQ221" s="964">
        <v>0</v>
      </c>
      <c r="AR221" s="965">
        <v>0</v>
      </c>
      <c r="AS221" s="946">
        <v>0</v>
      </c>
      <c r="AT221" s="966">
        <v>0</v>
      </c>
      <c r="AU221" s="966">
        <v>0</v>
      </c>
      <c r="AV221" s="970">
        <v>0</v>
      </c>
      <c r="AW221" s="970">
        <v>0</v>
      </c>
      <c r="AX221" s="965">
        <v>0</v>
      </c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1"/>
      <c r="B222" s="7408" t="s">
        <v>913</v>
      </c>
      <c r="C222" s="7408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>
        <v>0</v>
      </c>
      <c r="H222" s="975">
        <v>0</v>
      </c>
      <c r="I222" s="976">
        <v>0</v>
      </c>
      <c r="J222" s="975">
        <v>0</v>
      </c>
      <c r="K222" s="976">
        <v>0</v>
      </c>
      <c r="L222" s="975">
        <v>0</v>
      </c>
      <c r="M222" s="976">
        <v>0</v>
      </c>
      <c r="N222" s="975">
        <v>0</v>
      </c>
      <c r="O222" s="976">
        <v>0</v>
      </c>
      <c r="P222" s="975">
        <v>0</v>
      </c>
      <c r="Q222" s="976">
        <v>0</v>
      </c>
      <c r="R222" s="975">
        <v>0</v>
      </c>
      <c r="S222" s="976">
        <v>0</v>
      </c>
      <c r="T222" s="975">
        <v>0</v>
      </c>
      <c r="U222" s="976">
        <v>0</v>
      </c>
      <c r="V222" s="977">
        <v>0</v>
      </c>
      <c r="W222" s="976">
        <v>0</v>
      </c>
      <c r="X222" s="977">
        <v>0</v>
      </c>
      <c r="Y222" s="976">
        <v>0</v>
      </c>
      <c r="Z222" s="977">
        <v>0</v>
      </c>
      <c r="AA222" s="976">
        <v>0</v>
      </c>
      <c r="AB222" s="977">
        <v>0</v>
      </c>
      <c r="AC222" s="976">
        <v>0</v>
      </c>
      <c r="AD222" s="977">
        <v>0</v>
      </c>
      <c r="AE222" s="976">
        <v>0</v>
      </c>
      <c r="AF222" s="977">
        <v>0</v>
      </c>
      <c r="AG222" s="976">
        <v>0</v>
      </c>
      <c r="AH222" s="977">
        <v>0</v>
      </c>
      <c r="AI222" s="976">
        <v>0</v>
      </c>
      <c r="AJ222" s="977">
        <v>0</v>
      </c>
      <c r="AK222" s="976">
        <v>0</v>
      </c>
      <c r="AL222" s="977">
        <v>0</v>
      </c>
      <c r="AM222" s="976">
        <v>0</v>
      </c>
      <c r="AN222" s="977">
        <v>0</v>
      </c>
      <c r="AO222" s="978">
        <v>0</v>
      </c>
      <c r="AP222" s="979">
        <v>0</v>
      </c>
      <c r="AQ222" s="950"/>
      <c r="AR222" s="951"/>
      <c r="AS222" s="966">
        <v>0</v>
      </c>
      <c r="AT222" s="976">
        <v>0</v>
      </c>
      <c r="AU222" s="976">
        <v>0</v>
      </c>
      <c r="AV222" s="980">
        <v>0</v>
      </c>
      <c r="AW222" s="980">
        <v>0</v>
      </c>
      <c r="AX222" s="975">
        <v>0</v>
      </c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1"/>
      <c r="B223" s="7408" t="s">
        <v>914</v>
      </c>
      <c r="C223" s="7408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>
        <v>0</v>
      </c>
      <c r="H223" s="975">
        <v>0</v>
      </c>
      <c r="I223" s="976">
        <v>0</v>
      </c>
      <c r="J223" s="975">
        <v>0</v>
      </c>
      <c r="K223" s="976">
        <v>0</v>
      </c>
      <c r="L223" s="975">
        <v>0</v>
      </c>
      <c r="M223" s="976">
        <v>0</v>
      </c>
      <c r="N223" s="975">
        <v>0</v>
      </c>
      <c r="O223" s="976">
        <v>0</v>
      </c>
      <c r="P223" s="975">
        <v>0</v>
      </c>
      <c r="Q223" s="976">
        <v>0</v>
      </c>
      <c r="R223" s="975">
        <v>0</v>
      </c>
      <c r="S223" s="976">
        <v>0</v>
      </c>
      <c r="T223" s="975">
        <v>0</v>
      </c>
      <c r="U223" s="976">
        <v>0</v>
      </c>
      <c r="V223" s="977">
        <v>0</v>
      </c>
      <c r="W223" s="976">
        <v>0</v>
      </c>
      <c r="X223" s="977">
        <v>0</v>
      </c>
      <c r="Y223" s="976">
        <v>0</v>
      </c>
      <c r="Z223" s="977">
        <v>0</v>
      </c>
      <c r="AA223" s="976">
        <v>0</v>
      </c>
      <c r="AB223" s="977">
        <v>0</v>
      </c>
      <c r="AC223" s="976">
        <v>0</v>
      </c>
      <c r="AD223" s="977">
        <v>0</v>
      </c>
      <c r="AE223" s="976">
        <v>0</v>
      </c>
      <c r="AF223" s="977">
        <v>0</v>
      </c>
      <c r="AG223" s="976">
        <v>0</v>
      </c>
      <c r="AH223" s="977">
        <v>0</v>
      </c>
      <c r="AI223" s="976">
        <v>0</v>
      </c>
      <c r="AJ223" s="977">
        <v>0</v>
      </c>
      <c r="AK223" s="976">
        <v>0</v>
      </c>
      <c r="AL223" s="977">
        <v>0</v>
      </c>
      <c r="AM223" s="976">
        <v>0</v>
      </c>
      <c r="AN223" s="977">
        <v>0</v>
      </c>
      <c r="AO223" s="978">
        <v>0</v>
      </c>
      <c r="AP223" s="979">
        <v>0</v>
      </c>
      <c r="AQ223" s="950"/>
      <c r="AR223" s="951"/>
      <c r="AS223" s="952"/>
      <c r="AT223" s="976">
        <v>0</v>
      </c>
      <c r="AU223" s="976">
        <v>0</v>
      </c>
      <c r="AV223" s="980">
        <v>0</v>
      </c>
      <c r="AW223" s="980">
        <v>0</v>
      </c>
      <c r="AX223" s="975">
        <v>0</v>
      </c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1"/>
      <c r="B224" s="7409" t="s">
        <v>915</v>
      </c>
      <c r="C224" s="7410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>
        <v>0</v>
      </c>
      <c r="H224" s="982">
        <v>0</v>
      </c>
      <c r="I224" s="983">
        <v>0</v>
      </c>
      <c r="J224" s="982">
        <v>0</v>
      </c>
      <c r="K224" s="983">
        <v>0</v>
      </c>
      <c r="L224" s="982">
        <v>0</v>
      </c>
      <c r="M224" s="983">
        <v>0</v>
      </c>
      <c r="N224" s="982">
        <v>0</v>
      </c>
      <c r="O224" s="983">
        <v>0</v>
      </c>
      <c r="P224" s="982">
        <v>0</v>
      </c>
      <c r="Q224" s="983">
        <v>0</v>
      </c>
      <c r="R224" s="982">
        <v>0</v>
      </c>
      <c r="S224" s="983">
        <v>0</v>
      </c>
      <c r="T224" s="982">
        <v>0</v>
      </c>
      <c r="U224" s="983">
        <v>0</v>
      </c>
      <c r="V224" s="984">
        <v>0</v>
      </c>
      <c r="W224" s="983">
        <v>0</v>
      </c>
      <c r="X224" s="984">
        <v>0</v>
      </c>
      <c r="Y224" s="983">
        <v>0</v>
      </c>
      <c r="Z224" s="984">
        <v>0</v>
      </c>
      <c r="AA224" s="983">
        <v>0</v>
      </c>
      <c r="AB224" s="984">
        <v>0</v>
      </c>
      <c r="AC224" s="983">
        <v>0</v>
      </c>
      <c r="AD224" s="984">
        <v>0</v>
      </c>
      <c r="AE224" s="983">
        <v>0</v>
      </c>
      <c r="AF224" s="984">
        <v>0</v>
      </c>
      <c r="AG224" s="983">
        <v>0</v>
      </c>
      <c r="AH224" s="984">
        <v>0</v>
      </c>
      <c r="AI224" s="983">
        <v>0</v>
      </c>
      <c r="AJ224" s="984">
        <v>0</v>
      </c>
      <c r="AK224" s="983">
        <v>0</v>
      </c>
      <c r="AL224" s="984">
        <v>0</v>
      </c>
      <c r="AM224" s="983">
        <v>0</v>
      </c>
      <c r="AN224" s="984">
        <v>0</v>
      </c>
      <c r="AO224" s="985">
        <v>0</v>
      </c>
      <c r="AP224" s="986">
        <v>0</v>
      </c>
      <c r="AQ224" s="987"/>
      <c r="AR224" s="988"/>
      <c r="AS224" s="989"/>
      <c r="AT224" s="983">
        <v>0</v>
      </c>
      <c r="AU224" s="983">
        <v>0</v>
      </c>
      <c r="AV224" s="990">
        <v>0</v>
      </c>
      <c r="AW224" s="990">
        <v>0</v>
      </c>
      <c r="AX224" s="982">
        <v>0</v>
      </c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1"/>
      <c r="B225" s="7409" t="s">
        <v>916</v>
      </c>
      <c r="C225" s="7410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>
        <v>0</v>
      </c>
      <c r="H225" s="982">
        <v>0</v>
      </c>
      <c r="I225" s="983">
        <v>0</v>
      </c>
      <c r="J225" s="982">
        <v>0</v>
      </c>
      <c r="K225" s="983">
        <v>0</v>
      </c>
      <c r="L225" s="982">
        <v>0</v>
      </c>
      <c r="M225" s="983">
        <v>0</v>
      </c>
      <c r="N225" s="982">
        <v>0</v>
      </c>
      <c r="O225" s="983">
        <v>0</v>
      </c>
      <c r="P225" s="982">
        <v>0</v>
      </c>
      <c r="Q225" s="983">
        <v>0</v>
      </c>
      <c r="R225" s="982">
        <v>0</v>
      </c>
      <c r="S225" s="983">
        <v>0</v>
      </c>
      <c r="T225" s="982">
        <v>0</v>
      </c>
      <c r="U225" s="983">
        <v>0</v>
      </c>
      <c r="V225" s="984">
        <v>0</v>
      </c>
      <c r="W225" s="983">
        <v>0</v>
      </c>
      <c r="X225" s="984">
        <v>0</v>
      </c>
      <c r="Y225" s="983">
        <v>0</v>
      </c>
      <c r="Z225" s="984">
        <v>0</v>
      </c>
      <c r="AA225" s="983">
        <v>0</v>
      </c>
      <c r="AB225" s="984">
        <v>0</v>
      </c>
      <c r="AC225" s="983">
        <v>0</v>
      </c>
      <c r="AD225" s="984">
        <v>0</v>
      </c>
      <c r="AE225" s="983">
        <v>0</v>
      </c>
      <c r="AF225" s="984">
        <v>0</v>
      </c>
      <c r="AG225" s="983">
        <v>0</v>
      </c>
      <c r="AH225" s="984">
        <v>0</v>
      </c>
      <c r="AI225" s="983">
        <v>0</v>
      </c>
      <c r="AJ225" s="984">
        <v>0</v>
      </c>
      <c r="AK225" s="983">
        <v>0</v>
      </c>
      <c r="AL225" s="984">
        <v>0</v>
      </c>
      <c r="AM225" s="983">
        <v>0</v>
      </c>
      <c r="AN225" s="984">
        <v>0</v>
      </c>
      <c r="AO225" s="985">
        <v>0</v>
      </c>
      <c r="AP225" s="986">
        <v>0</v>
      </c>
      <c r="AQ225" s="987"/>
      <c r="AR225" s="988"/>
      <c r="AS225" s="989"/>
      <c r="AT225" s="983">
        <v>0</v>
      </c>
      <c r="AU225" s="983">
        <v>0</v>
      </c>
      <c r="AV225" s="990">
        <v>0</v>
      </c>
      <c r="AW225" s="990">
        <v>0</v>
      </c>
      <c r="AX225" s="982">
        <v>0</v>
      </c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7"/>
      <c r="B226" s="7427" t="s">
        <v>917</v>
      </c>
      <c r="C226" s="7427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4"/>
      <c r="H226" s="7454"/>
      <c r="I226" s="957">
        <v>0</v>
      </c>
      <c r="J226" s="956">
        <v>0</v>
      </c>
      <c r="K226" s="957">
        <v>0</v>
      </c>
      <c r="L226" s="956">
        <v>0</v>
      </c>
      <c r="M226" s="957">
        <v>0</v>
      </c>
      <c r="N226" s="956">
        <v>0</v>
      </c>
      <c r="O226" s="957">
        <v>0</v>
      </c>
      <c r="P226" s="956">
        <v>0</v>
      </c>
      <c r="Q226" s="957">
        <v>0</v>
      </c>
      <c r="R226" s="956">
        <v>0</v>
      </c>
      <c r="S226" s="957">
        <v>0</v>
      </c>
      <c r="T226" s="956">
        <v>0</v>
      </c>
      <c r="U226" s="957">
        <v>0</v>
      </c>
      <c r="V226" s="958">
        <v>0</v>
      </c>
      <c r="W226" s="957">
        <v>0</v>
      </c>
      <c r="X226" s="958">
        <v>0</v>
      </c>
      <c r="Y226" s="957">
        <v>0</v>
      </c>
      <c r="Z226" s="958">
        <v>0</v>
      </c>
      <c r="AA226" s="957">
        <v>0</v>
      </c>
      <c r="AB226" s="958">
        <v>0</v>
      </c>
      <c r="AC226" s="957">
        <v>0</v>
      </c>
      <c r="AD226" s="958">
        <v>0</v>
      </c>
      <c r="AE226" s="957">
        <v>0</v>
      </c>
      <c r="AF226" s="958">
        <v>0</v>
      </c>
      <c r="AG226" s="957">
        <v>0</v>
      </c>
      <c r="AH226" s="958">
        <v>0</v>
      </c>
      <c r="AI226" s="957">
        <v>0</v>
      </c>
      <c r="AJ226" s="958">
        <v>0</v>
      </c>
      <c r="AK226" s="957">
        <v>0</v>
      </c>
      <c r="AL226" s="958">
        <v>0</v>
      </c>
      <c r="AM226" s="957">
        <v>0</v>
      </c>
      <c r="AN226" s="958">
        <v>0</v>
      </c>
      <c r="AO226" s="959">
        <v>0</v>
      </c>
      <c r="AP226" s="960">
        <v>0</v>
      </c>
      <c r="AQ226" s="992"/>
      <c r="AR226" s="993"/>
      <c r="AS226" s="994"/>
      <c r="AT226" s="957">
        <v>0</v>
      </c>
      <c r="AU226" s="957">
        <v>0</v>
      </c>
      <c r="AV226" s="961">
        <v>0</v>
      </c>
      <c r="AW226" s="961">
        <v>0</v>
      </c>
      <c r="AX226" s="956">
        <v>0</v>
      </c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2" t="s">
        <v>918</v>
      </c>
      <c r="B227" s="7407" t="s">
        <v>912</v>
      </c>
      <c r="C227" s="7407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>
        <v>0</v>
      </c>
      <c r="H227" s="945">
        <v>0</v>
      </c>
      <c r="I227" s="946">
        <v>0</v>
      </c>
      <c r="J227" s="945">
        <v>0</v>
      </c>
      <c r="K227" s="946">
        <v>0</v>
      </c>
      <c r="L227" s="945">
        <v>0</v>
      </c>
      <c r="M227" s="946">
        <v>0</v>
      </c>
      <c r="N227" s="945">
        <v>0</v>
      </c>
      <c r="O227" s="946">
        <v>0</v>
      </c>
      <c r="P227" s="945">
        <v>0</v>
      </c>
      <c r="Q227" s="946">
        <v>0</v>
      </c>
      <c r="R227" s="945">
        <v>0</v>
      </c>
      <c r="S227" s="946">
        <v>0</v>
      </c>
      <c r="T227" s="945">
        <v>0</v>
      </c>
      <c r="U227" s="946">
        <v>0</v>
      </c>
      <c r="V227" s="947">
        <v>0</v>
      </c>
      <c r="W227" s="946">
        <v>0</v>
      </c>
      <c r="X227" s="947">
        <v>0</v>
      </c>
      <c r="Y227" s="946">
        <v>0</v>
      </c>
      <c r="Z227" s="947">
        <v>0</v>
      </c>
      <c r="AA227" s="946">
        <v>0</v>
      </c>
      <c r="AB227" s="947">
        <v>0</v>
      </c>
      <c r="AC227" s="946">
        <v>0</v>
      </c>
      <c r="AD227" s="947">
        <v>0</v>
      </c>
      <c r="AE227" s="946">
        <v>0</v>
      </c>
      <c r="AF227" s="947">
        <v>0</v>
      </c>
      <c r="AG227" s="946">
        <v>0</v>
      </c>
      <c r="AH227" s="947">
        <v>0</v>
      </c>
      <c r="AI227" s="946">
        <v>0</v>
      </c>
      <c r="AJ227" s="947">
        <v>0</v>
      </c>
      <c r="AK227" s="946">
        <v>0</v>
      </c>
      <c r="AL227" s="947">
        <v>0</v>
      </c>
      <c r="AM227" s="946">
        <v>0</v>
      </c>
      <c r="AN227" s="947">
        <v>0</v>
      </c>
      <c r="AO227" s="968">
        <v>0</v>
      </c>
      <c r="AP227" s="969">
        <v>0</v>
      </c>
      <c r="AQ227" s="944">
        <v>0</v>
      </c>
      <c r="AR227" s="965">
        <v>0</v>
      </c>
      <c r="AS227" s="946">
        <v>0</v>
      </c>
      <c r="AT227" s="966">
        <v>0</v>
      </c>
      <c r="AU227" s="966">
        <v>0</v>
      </c>
      <c r="AV227" s="970">
        <v>0</v>
      </c>
      <c r="AW227" s="970">
        <v>0</v>
      </c>
      <c r="AX227" s="965">
        <v>0</v>
      </c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1"/>
      <c r="B228" s="7408" t="s">
        <v>913</v>
      </c>
      <c r="C228" s="7408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>
        <v>0</v>
      </c>
      <c r="H228" s="975">
        <v>0</v>
      </c>
      <c r="I228" s="976">
        <v>0</v>
      </c>
      <c r="J228" s="975">
        <v>0</v>
      </c>
      <c r="K228" s="976">
        <v>0</v>
      </c>
      <c r="L228" s="975">
        <v>0</v>
      </c>
      <c r="M228" s="976">
        <v>0</v>
      </c>
      <c r="N228" s="975">
        <v>0</v>
      </c>
      <c r="O228" s="976">
        <v>0</v>
      </c>
      <c r="P228" s="975">
        <v>0</v>
      </c>
      <c r="Q228" s="976">
        <v>0</v>
      </c>
      <c r="R228" s="975">
        <v>0</v>
      </c>
      <c r="S228" s="976">
        <v>0</v>
      </c>
      <c r="T228" s="975">
        <v>0</v>
      </c>
      <c r="U228" s="976">
        <v>0</v>
      </c>
      <c r="V228" s="977">
        <v>0</v>
      </c>
      <c r="W228" s="976">
        <v>0</v>
      </c>
      <c r="X228" s="977">
        <v>0</v>
      </c>
      <c r="Y228" s="976">
        <v>0</v>
      </c>
      <c r="Z228" s="977">
        <v>0</v>
      </c>
      <c r="AA228" s="976">
        <v>0</v>
      </c>
      <c r="AB228" s="977">
        <v>0</v>
      </c>
      <c r="AC228" s="976">
        <v>0</v>
      </c>
      <c r="AD228" s="977">
        <v>0</v>
      </c>
      <c r="AE228" s="976">
        <v>0</v>
      </c>
      <c r="AF228" s="977">
        <v>0</v>
      </c>
      <c r="AG228" s="976">
        <v>0</v>
      </c>
      <c r="AH228" s="977">
        <v>0</v>
      </c>
      <c r="AI228" s="976">
        <v>0</v>
      </c>
      <c r="AJ228" s="977">
        <v>0</v>
      </c>
      <c r="AK228" s="976">
        <v>0</v>
      </c>
      <c r="AL228" s="977">
        <v>0</v>
      </c>
      <c r="AM228" s="976">
        <v>0</v>
      </c>
      <c r="AN228" s="977">
        <v>0</v>
      </c>
      <c r="AO228" s="978">
        <v>0</v>
      </c>
      <c r="AP228" s="979">
        <v>0</v>
      </c>
      <c r="AQ228" s="950"/>
      <c r="AR228" s="951"/>
      <c r="AS228" s="966">
        <v>0</v>
      </c>
      <c r="AT228" s="976">
        <v>0</v>
      </c>
      <c r="AU228" s="976">
        <v>0</v>
      </c>
      <c r="AV228" s="980">
        <v>0</v>
      </c>
      <c r="AW228" s="980">
        <v>0</v>
      </c>
      <c r="AX228" s="975">
        <v>0</v>
      </c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1"/>
      <c r="B229" s="7408" t="s">
        <v>914</v>
      </c>
      <c r="C229" s="7408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>
        <v>0</v>
      </c>
      <c r="H229" s="975">
        <v>0</v>
      </c>
      <c r="I229" s="976">
        <v>0</v>
      </c>
      <c r="J229" s="975">
        <v>0</v>
      </c>
      <c r="K229" s="976">
        <v>0</v>
      </c>
      <c r="L229" s="975">
        <v>0</v>
      </c>
      <c r="M229" s="976">
        <v>0</v>
      </c>
      <c r="N229" s="975">
        <v>0</v>
      </c>
      <c r="O229" s="976">
        <v>0</v>
      </c>
      <c r="P229" s="975">
        <v>0</v>
      </c>
      <c r="Q229" s="976">
        <v>0</v>
      </c>
      <c r="R229" s="975">
        <v>0</v>
      </c>
      <c r="S229" s="976">
        <v>0</v>
      </c>
      <c r="T229" s="975">
        <v>0</v>
      </c>
      <c r="U229" s="976">
        <v>0</v>
      </c>
      <c r="V229" s="977">
        <v>0</v>
      </c>
      <c r="W229" s="976">
        <v>0</v>
      </c>
      <c r="X229" s="977">
        <v>0</v>
      </c>
      <c r="Y229" s="976">
        <v>0</v>
      </c>
      <c r="Z229" s="977">
        <v>0</v>
      </c>
      <c r="AA229" s="976">
        <v>0</v>
      </c>
      <c r="AB229" s="977">
        <v>0</v>
      </c>
      <c r="AC229" s="976">
        <v>0</v>
      </c>
      <c r="AD229" s="977">
        <v>0</v>
      </c>
      <c r="AE229" s="976">
        <v>0</v>
      </c>
      <c r="AF229" s="977">
        <v>0</v>
      </c>
      <c r="AG229" s="976">
        <v>0</v>
      </c>
      <c r="AH229" s="977">
        <v>0</v>
      </c>
      <c r="AI229" s="976">
        <v>0</v>
      </c>
      <c r="AJ229" s="977">
        <v>0</v>
      </c>
      <c r="AK229" s="976">
        <v>0</v>
      </c>
      <c r="AL229" s="977">
        <v>0</v>
      </c>
      <c r="AM229" s="976">
        <v>0</v>
      </c>
      <c r="AN229" s="977">
        <v>0</v>
      </c>
      <c r="AO229" s="978">
        <v>0</v>
      </c>
      <c r="AP229" s="979">
        <v>0</v>
      </c>
      <c r="AQ229" s="950"/>
      <c r="AR229" s="951"/>
      <c r="AS229" s="996"/>
      <c r="AT229" s="976">
        <v>0</v>
      </c>
      <c r="AU229" s="976">
        <v>0</v>
      </c>
      <c r="AV229" s="980">
        <v>0</v>
      </c>
      <c r="AW229" s="980">
        <v>0</v>
      </c>
      <c r="AX229" s="975">
        <v>0</v>
      </c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1"/>
      <c r="B230" s="7409" t="s">
        <v>915</v>
      </c>
      <c r="C230" s="7410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>
        <v>0</v>
      </c>
      <c r="H230" s="982">
        <v>0</v>
      </c>
      <c r="I230" s="983">
        <v>0</v>
      </c>
      <c r="J230" s="982">
        <v>0</v>
      </c>
      <c r="K230" s="983">
        <v>0</v>
      </c>
      <c r="L230" s="982">
        <v>0</v>
      </c>
      <c r="M230" s="983">
        <v>0</v>
      </c>
      <c r="N230" s="982">
        <v>0</v>
      </c>
      <c r="O230" s="983">
        <v>0</v>
      </c>
      <c r="P230" s="982">
        <v>0</v>
      </c>
      <c r="Q230" s="983">
        <v>0</v>
      </c>
      <c r="R230" s="982">
        <v>0</v>
      </c>
      <c r="S230" s="983">
        <v>0</v>
      </c>
      <c r="T230" s="982">
        <v>0</v>
      </c>
      <c r="U230" s="983">
        <v>0</v>
      </c>
      <c r="V230" s="984">
        <v>0</v>
      </c>
      <c r="W230" s="983">
        <v>0</v>
      </c>
      <c r="X230" s="984">
        <v>0</v>
      </c>
      <c r="Y230" s="983">
        <v>0</v>
      </c>
      <c r="Z230" s="984">
        <v>0</v>
      </c>
      <c r="AA230" s="983">
        <v>0</v>
      </c>
      <c r="AB230" s="984">
        <v>0</v>
      </c>
      <c r="AC230" s="983">
        <v>0</v>
      </c>
      <c r="AD230" s="984">
        <v>0</v>
      </c>
      <c r="AE230" s="983">
        <v>0</v>
      </c>
      <c r="AF230" s="984">
        <v>0</v>
      </c>
      <c r="AG230" s="983">
        <v>0</v>
      </c>
      <c r="AH230" s="984">
        <v>0</v>
      </c>
      <c r="AI230" s="983">
        <v>0</v>
      </c>
      <c r="AJ230" s="984">
        <v>0</v>
      </c>
      <c r="AK230" s="983">
        <v>0</v>
      </c>
      <c r="AL230" s="984">
        <v>0</v>
      </c>
      <c r="AM230" s="983">
        <v>0</v>
      </c>
      <c r="AN230" s="984">
        <v>0</v>
      </c>
      <c r="AO230" s="985">
        <v>0</v>
      </c>
      <c r="AP230" s="986">
        <v>0</v>
      </c>
      <c r="AQ230" s="950"/>
      <c r="AR230" s="951"/>
      <c r="AS230" s="996"/>
      <c r="AT230" s="983">
        <v>0</v>
      </c>
      <c r="AU230" s="983">
        <v>0</v>
      </c>
      <c r="AV230" s="990">
        <v>0</v>
      </c>
      <c r="AW230" s="990">
        <v>0</v>
      </c>
      <c r="AX230" s="982">
        <v>0</v>
      </c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1"/>
      <c r="B231" s="7409" t="s">
        <v>916</v>
      </c>
      <c r="C231" s="7410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>
        <v>0</v>
      </c>
      <c r="H231" s="982">
        <v>0</v>
      </c>
      <c r="I231" s="983">
        <v>0</v>
      </c>
      <c r="J231" s="982">
        <v>0</v>
      </c>
      <c r="K231" s="983">
        <v>0</v>
      </c>
      <c r="L231" s="982">
        <v>0</v>
      </c>
      <c r="M231" s="983">
        <v>0</v>
      </c>
      <c r="N231" s="982">
        <v>0</v>
      </c>
      <c r="O231" s="983">
        <v>0</v>
      </c>
      <c r="P231" s="982">
        <v>0</v>
      </c>
      <c r="Q231" s="983">
        <v>0</v>
      </c>
      <c r="R231" s="982">
        <v>0</v>
      </c>
      <c r="S231" s="983">
        <v>0</v>
      </c>
      <c r="T231" s="982">
        <v>0</v>
      </c>
      <c r="U231" s="983">
        <v>0</v>
      </c>
      <c r="V231" s="984">
        <v>0</v>
      </c>
      <c r="W231" s="983">
        <v>0</v>
      </c>
      <c r="X231" s="984">
        <v>0</v>
      </c>
      <c r="Y231" s="983">
        <v>0</v>
      </c>
      <c r="Z231" s="984">
        <v>0</v>
      </c>
      <c r="AA231" s="983">
        <v>0</v>
      </c>
      <c r="AB231" s="984">
        <v>0</v>
      </c>
      <c r="AC231" s="983">
        <v>0</v>
      </c>
      <c r="AD231" s="984">
        <v>0</v>
      </c>
      <c r="AE231" s="983">
        <v>0</v>
      </c>
      <c r="AF231" s="984">
        <v>0</v>
      </c>
      <c r="AG231" s="983">
        <v>0</v>
      </c>
      <c r="AH231" s="984">
        <v>0</v>
      </c>
      <c r="AI231" s="983">
        <v>0</v>
      </c>
      <c r="AJ231" s="984">
        <v>0</v>
      </c>
      <c r="AK231" s="983">
        <v>0</v>
      </c>
      <c r="AL231" s="984">
        <v>0</v>
      </c>
      <c r="AM231" s="983">
        <v>0</v>
      </c>
      <c r="AN231" s="984">
        <v>0</v>
      </c>
      <c r="AO231" s="985">
        <v>0</v>
      </c>
      <c r="AP231" s="986">
        <v>0</v>
      </c>
      <c r="AQ231" s="987"/>
      <c r="AR231" s="988"/>
      <c r="AS231" s="989"/>
      <c r="AT231" s="983">
        <v>0</v>
      </c>
      <c r="AU231" s="983">
        <v>0</v>
      </c>
      <c r="AV231" s="990">
        <v>0</v>
      </c>
      <c r="AW231" s="990">
        <v>0</v>
      </c>
      <c r="AX231" s="982">
        <v>0</v>
      </c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7"/>
      <c r="B232" s="7427" t="s">
        <v>917</v>
      </c>
      <c r="C232" s="7427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4"/>
      <c r="H232" s="7454"/>
      <c r="I232" s="957">
        <v>0</v>
      </c>
      <c r="J232" s="956">
        <v>0</v>
      </c>
      <c r="K232" s="957">
        <v>0</v>
      </c>
      <c r="L232" s="956">
        <v>0</v>
      </c>
      <c r="M232" s="957">
        <v>0</v>
      </c>
      <c r="N232" s="956">
        <v>0</v>
      </c>
      <c r="O232" s="957">
        <v>0</v>
      </c>
      <c r="P232" s="956">
        <v>0</v>
      </c>
      <c r="Q232" s="957">
        <v>0</v>
      </c>
      <c r="R232" s="956">
        <v>0</v>
      </c>
      <c r="S232" s="957">
        <v>0</v>
      </c>
      <c r="T232" s="956">
        <v>0</v>
      </c>
      <c r="U232" s="957">
        <v>0</v>
      </c>
      <c r="V232" s="958">
        <v>0</v>
      </c>
      <c r="W232" s="957">
        <v>0</v>
      </c>
      <c r="X232" s="958">
        <v>0</v>
      </c>
      <c r="Y232" s="957">
        <v>0</v>
      </c>
      <c r="Z232" s="958">
        <v>0</v>
      </c>
      <c r="AA232" s="957">
        <v>0</v>
      </c>
      <c r="AB232" s="958">
        <v>0</v>
      </c>
      <c r="AC232" s="957">
        <v>0</v>
      </c>
      <c r="AD232" s="958">
        <v>0</v>
      </c>
      <c r="AE232" s="957">
        <v>0</v>
      </c>
      <c r="AF232" s="958">
        <v>0</v>
      </c>
      <c r="AG232" s="957">
        <v>0</v>
      </c>
      <c r="AH232" s="958">
        <v>0</v>
      </c>
      <c r="AI232" s="957">
        <v>0</v>
      </c>
      <c r="AJ232" s="958">
        <v>0</v>
      </c>
      <c r="AK232" s="957">
        <v>0</v>
      </c>
      <c r="AL232" s="958">
        <v>0</v>
      </c>
      <c r="AM232" s="957">
        <v>0</v>
      </c>
      <c r="AN232" s="958">
        <v>0</v>
      </c>
      <c r="AO232" s="959">
        <v>0</v>
      </c>
      <c r="AP232" s="960">
        <v>0</v>
      </c>
      <c r="AQ232" s="992"/>
      <c r="AR232" s="993"/>
      <c r="AS232" s="994"/>
      <c r="AT232" s="957">
        <v>0</v>
      </c>
      <c r="AU232" s="957">
        <v>0</v>
      </c>
      <c r="AV232" s="961">
        <v>0</v>
      </c>
      <c r="AW232" s="961">
        <v>0</v>
      </c>
      <c r="AX232" s="956">
        <v>0</v>
      </c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2" t="s">
        <v>750</v>
      </c>
      <c r="B233" s="7407" t="s">
        <v>912</v>
      </c>
      <c r="C233" s="7407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>
        <v>0</v>
      </c>
      <c r="H233" s="945">
        <v>0</v>
      </c>
      <c r="I233" s="946">
        <v>0</v>
      </c>
      <c r="J233" s="945">
        <v>0</v>
      </c>
      <c r="K233" s="946">
        <v>0</v>
      </c>
      <c r="L233" s="945">
        <v>0</v>
      </c>
      <c r="M233" s="946">
        <v>0</v>
      </c>
      <c r="N233" s="945">
        <v>0</v>
      </c>
      <c r="O233" s="946">
        <v>0</v>
      </c>
      <c r="P233" s="945">
        <v>0</v>
      </c>
      <c r="Q233" s="946">
        <v>0</v>
      </c>
      <c r="R233" s="945">
        <v>0</v>
      </c>
      <c r="S233" s="946">
        <v>0</v>
      </c>
      <c r="T233" s="945">
        <v>0</v>
      </c>
      <c r="U233" s="946">
        <v>0</v>
      </c>
      <c r="V233" s="947">
        <v>0</v>
      </c>
      <c r="W233" s="946">
        <v>0</v>
      </c>
      <c r="X233" s="947">
        <v>0</v>
      </c>
      <c r="Y233" s="946">
        <v>0</v>
      </c>
      <c r="Z233" s="947">
        <v>0</v>
      </c>
      <c r="AA233" s="946">
        <v>0</v>
      </c>
      <c r="AB233" s="947">
        <v>0</v>
      </c>
      <c r="AC233" s="946">
        <v>0</v>
      </c>
      <c r="AD233" s="947">
        <v>0</v>
      </c>
      <c r="AE233" s="946">
        <v>0</v>
      </c>
      <c r="AF233" s="947">
        <v>0</v>
      </c>
      <c r="AG233" s="946">
        <v>0</v>
      </c>
      <c r="AH233" s="947">
        <v>0</v>
      </c>
      <c r="AI233" s="946">
        <v>0</v>
      </c>
      <c r="AJ233" s="947">
        <v>0</v>
      </c>
      <c r="AK233" s="946">
        <v>0</v>
      </c>
      <c r="AL233" s="947">
        <v>0</v>
      </c>
      <c r="AM233" s="946">
        <v>0</v>
      </c>
      <c r="AN233" s="947">
        <v>0</v>
      </c>
      <c r="AO233" s="968">
        <v>0</v>
      </c>
      <c r="AP233" s="969">
        <v>0</v>
      </c>
      <c r="AQ233" s="944">
        <v>0</v>
      </c>
      <c r="AR233" s="965">
        <v>0</v>
      </c>
      <c r="AS233" s="946">
        <v>0</v>
      </c>
      <c r="AT233" s="966">
        <v>0</v>
      </c>
      <c r="AU233" s="966">
        <v>0</v>
      </c>
      <c r="AV233" s="970">
        <v>0</v>
      </c>
      <c r="AW233" s="970">
        <v>0</v>
      </c>
      <c r="AX233" s="965">
        <v>0</v>
      </c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1"/>
      <c r="B234" s="7408" t="s">
        <v>913</v>
      </c>
      <c r="C234" s="7408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>
        <v>0</v>
      </c>
      <c r="H234" s="975">
        <v>0</v>
      </c>
      <c r="I234" s="976">
        <v>0</v>
      </c>
      <c r="J234" s="975">
        <v>0</v>
      </c>
      <c r="K234" s="976">
        <v>0</v>
      </c>
      <c r="L234" s="975">
        <v>0</v>
      </c>
      <c r="M234" s="976">
        <v>0</v>
      </c>
      <c r="N234" s="975">
        <v>0</v>
      </c>
      <c r="O234" s="976">
        <v>0</v>
      </c>
      <c r="P234" s="975">
        <v>0</v>
      </c>
      <c r="Q234" s="976">
        <v>0</v>
      </c>
      <c r="R234" s="975">
        <v>0</v>
      </c>
      <c r="S234" s="976">
        <v>0</v>
      </c>
      <c r="T234" s="975">
        <v>0</v>
      </c>
      <c r="U234" s="976">
        <v>0</v>
      </c>
      <c r="V234" s="977">
        <v>0</v>
      </c>
      <c r="W234" s="976">
        <v>0</v>
      </c>
      <c r="X234" s="977">
        <v>0</v>
      </c>
      <c r="Y234" s="976">
        <v>0</v>
      </c>
      <c r="Z234" s="977">
        <v>0</v>
      </c>
      <c r="AA234" s="976">
        <v>0</v>
      </c>
      <c r="AB234" s="977">
        <v>0</v>
      </c>
      <c r="AC234" s="976">
        <v>0</v>
      </c>
      <c r="AD234" s="977">
        <v>0</v>
      </c>
      <c r="AE234" s="976">
        <v>0</v>
      </c>
      <c r="AF234" s="977">
        <v>0</v>
      </c>
      <c r="AG234" s="976">
        <v>0</v>
      </c>
      <c r="AH234" s="977">
        <v>0</v>
      </c>
      <c r="AI234" s="976">
        <v>0</v>
      </c>
      <c r="AJ234" s="977">
        <v>0</v>
      </c>
      <c r="AK234" s="976">
        <v>0</v>
      </c>
      <c r="AL234" s="977">
        <v>0</v>
      </c>
      <c r="AM234" s="976">
        <v>0</v>
      </c>
      <c r="AN234" s="977">
        <v>0</v>
      </c>
      <c r="AO234" s="978">
        <v>0</v>
      </c>
      <c r="AP234" s="979">
        <v>0</v>
      </c>
      <c r="AQ234" s="950"/>
      <c r="AR234" s="951"/>
      <c r="AS234" s="966">
        <v>0</v>
      </c>
      <c r="AT234" s="976">
        <v>0</v>
      </c>
      <c r="AU234" s="976">
        <v>0</v>
      </c>
      <c r="AV234" s="980">
        <v>0</v>
      </c>
      <c r="AW234" s="980">
        <v>0</v>
      </c>
      <c r="AX234" s="975">
        <v>0</v>
      </c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1"/>
      <c r="B235" s="7408" t="s">
        <v>914</v>
      </c>
      <c r="C235" s="7408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>
        <v>0</v>
      </c>
      <c r="H235" s="975">
        <v>0</v>
      </c>
      <c r="I235" s="976">
        <v>0</v>
      </c>
      <c r="J235" s="975">
        <v>0</v>
      </c>
      <c r="K235" s="976">
        <v>0</v>
      </c>
      <c r="L235" s="975">
        <v>0</v>
      </c>
      <c r="M235" s="976">
        <v>0</v>
      </c>
      <c r="N235" s="975">
        <v>0</v>
      </c>
      <c r="O235" s="976">
        <v>0</v>
      </c>
      <c r="P235" s="975">
        <v>0</v>
      </c>
      <c r="Q235" s="976">
        <v>0</v>
      </c>
      <c r="R235" s="975">
        <v>0</v>
      </c>
      <c r="S235" s="976">
        <v>0</v>
      </c>
      <c r="T235" s="975">
        <v>0</v>
      </c>
      <c r="U235" s="976">
        <v>0</v>
      </c>
      <c r="V235" s="977">
        <v>0</v>
      </c>
      <c r="W235" s="976">
        <v>0</v>
      </c>
      <c r="X235" s="977">
        <v>0</v>
      </c>
      <c r="Y235" s="976">
        <v>0</v>
      </c>
      <c r="Z235" s="977">
        <v>0</v>
      </c>
      <c r="AA235" s="976">
        <v>0</v>
      </c>
      <c r="AB235" s="977">
        <v>0</v>
      </c>
      <c r="AC235" s="976">
        <v>0</v>
      </c>
      <c r="AD235" s="977">
        <v>0</v>
      </c>
      <c r="AE235" s="976">
        <v>0</v>
      </c>
      <c r="AF235" s="977">
        <v>0</v>
      </c>
      <c r="AG235" s="976">
        <v>0</v>
      </c>
      <c r="AH235" s="977">
        <v>0</v>
      </c>
      <c r="AI235" s="976">
        <v>0</v>
      </c>
      <c r="AJ235" s="977">
        <v>0</v>
      </c>
      <c r="AK235" s="976">
        <v>0</v>
      </c>
      <c r="AL235" s="977">
        <v>0</v>
      </c>
      <c r="AM235" s="976">
        <v>0</v>
      </c>
      <c r="AN235" s="977">
        <v>0</v>
      </c>
      <c r="AO235" s="978">
        <v>0</v>
      </c>
      <c r="AP235" s="979">
        <v>0</v>
      </c>
      <c r="AQ235" s="950"/>
      <c r="AR235" s="951"/>
      <c r="AS235" s="996"/>
      <c r="AT235" s="976">
        <v>0</v>
      </c>
      <c r="AU235" s="976">
        <v>0</v>
      </c>
      <c r="AV235" s="980">
        <v>0</v>
      </c>
      <c r="AW235" s="980">
        <v>0</v>
      </c>
      <c r="AX235" s="975">
        <v>0</v>
      </c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1"/>
      <c r="B236" s="7409" t="s">
        <v>915</v>
      </c>
      <c r="C236" s="7410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>
        <v>0</v>
      </c>
      <c r="H236" s="982">
        <v>0</v>
      </c>
      <c r="I236" s="983">
        <v>0</v>
      </c>
      <c r="J236" s="982">
        <v>0</v>
      </c>
      <c r="K236" s="983">
        <v>0</v>
      </c>
      <c r="L236" s="982">
        <v>0</v>
      </c>
      <c r="M236" s="983">
        <v>0</v>
      </c>
      <c r="N236" s="982">
        <v>0</v>
      </c>
      <c r="O236" s="983">
        <v>0</v>
      </c>
      <c r="P236" s="982">
        <v>0</v>
      </c>
      <c r="Q236" s="983">
        <v>0</v>
      </c>
      <c r="R236" s="982">
        <v>0</v>
      </c>
      <c r="S236" s="983">
        <v>0</v>
      </c>
      <c r="T236" s="982">
        <v>0</v>
      </c>
      <c r="U236" s="983">
        <v>0</v>
      </c>
      <c r="V236" s="984">
        <v>0</v>
      </c>
      <c r="W236" s="983">
        <v>0</v>
      </c>
      <c r="X236" s="984">
        <v>0</v>
      </c>
      <c r="Y236" s="983">
        <v>0</v>
      </c>
      <c r="Z236" s="984">
        <v>0</v>
      </c>
      <c r="AA236" s="983">
        <v>0</v>
      </c>
      <c r="AB236" s="984">
        <v>0</v>
      </c>
      <c r="AC236" s="983">
        <v>0</v>
      </c>
      <c r="AD236" s="984">
        <v>0</v>
      </c>
      <c r="AE236" s="983">
        <v>0</v>
      </c>
      <c r="AF236" s="984">
        <v>0</v>
      </c>
      <c r="AG236" s="983">
        <v>0</v>
      </c>
      <c r="AH236" s="984">
        <v>0</v>
      </c>
      <c r="AI236" s="983">
        <v>0</v>
      </c>
      <c r="AJ236" s="984">
        <v>0</v>
      </c>
      <c r="AK236" s="983">
        <v>0</v>
      </c>
      <c r="AL236" s="984">
        <v>0</v>
      </c>
      <c r="AM236" s="983">
        <v>0</v>
      </c>
      <c r="AN236" s="984">
        <v>0</v>
      </c>
      <c r="AO236" s="985">
        <v>0</v>
      </c>
      <c r="AP236" s="986">
        <v>0</v>
      </c>
      <c r="AQ236" s="950"/>
      <c r="AR236" s="951"/>
      <c r="AS236" s="996"/>
      <c r="AT236" s="983">
        <v>0</v>
      </c>
      <c r="AU236" s="983">
        <v>0</v>
      </c>
      <c r="AV236" s="990">
        <v>0</v>
      </c>
      <c r="AW236" s="990">
        <v>0</v>
      </c>
      <c r="AX236" s="982">
        <v>0</v>
      </c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1"/>
      <c r="B237" s="7409" t="s">
        <v>916</v>
      </c>
      <c r="C237" s="7410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>
        <v>0</v>
      </c>
      <c r="H237" s="982">
        <v>0</v>
      </c>
      <c r="I237" s="983">
        <v>0</v>
      </c>
      <c r="J237" s="982">
        <v>0</v>
      </c>
      <c r="K237" s="983">
        <v>0</v>
      </c>
      <c r="L237" s="982">
        <v>0</v>
      </c>
      <c r="M237" s="983">
        <v>0</v>
      </c>
      <c r="N237" s="982">
        <v>0</v>
      </c>
      <c r="O237" s="983">
        <v>0</v>
      </c>
      <c r="P237" s="982">
        <v>0</v>
      </c>
      <c r="Q237" s="983">
        <v>0</v>
      </c>
      <c r="R237" s="982">
        <v>0</v>
      </c>
      <c r="S237" s="983">
        <v>0</v>
      </c>
      <c r="T237" s="982">
        <v>0</v>
      </c>
      <c r="U237" s="983">
        <v>0</v>
      </c>
      <c r="V237" s="984">
        <v>0</v>
      </c>
      <c r="W237" s="983">
        <v>0</v>
      </c>
      <c r="X237" s="984">
        <v>0</v>
      </c>
      <c r="Y237" s="983">
        <v>0</v>
      </c>
      <c r="Z237" s="984">
        <v>0</v>
      </c>
      <c r="AA237" s="983">
        <v>0</v>
      </c>
      <c r="AB237" s="984">
        <v>0</v>
      </c>
      <c r="AC237" s="983">
        <v>0</v>
      </c>
      <c r="AD237" s="984">
        <v>0</v>
      </c>
      <c r="AE237" s="983">
        <v>0</v>
      </c>
      <c r="AF237" s="984">
        <v>0</v>
      </c>
      <c r="AG237" s="983">
        <v>0</v>
      </c>
      <c r="AH237" s="984">
        <v>0</v>
      </c>
      <c r="AI237" s="983">
        <v>0</v>
      </c>
      <c r="AJ237" s="984">
        <v>0</v>
      </c>
      <c r="AK237" s="983">
        <v>0</v>
      </c>
      <c r="AL237" s="984">
        <v>0</v>
      </c>
      <c r="AM237" s="983">
        <v>0</v>
      </c>
      <c r="AN237" s="984">
        <v>0</v>
      </c>
      <c r="AO237" s="985">
        <v>0</v>
      </c>
      <c r="AP237" s="986">
        <v>0</v>
      </c>
      <c r="AQ237" s="987"/>
      <c r="AR237" s="988"/>
      <c r="AS237" s="989"/>
      <c r="AT237" s="983">
        <v>0</v>
      </c>
      <c r="AU237" s="983">
        <v>0</v>
      </c>
      <c r="AV237" s="990">
        <v>0</v>
      </c>
      <c r="AW237" s="990">
        <v>0</v>
      </c>
      <c r="AX237" s="982">
        <v>0</v>
      </c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7"/>
      <c r="B238" s="7427" t="s">
        <v>917</v>
      </c>
      <c r="C238" s="7427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4"/>
      <c r="H238" s="7454"/>
      <c r="I238" s="957">
        <v>0</v>
      </c>
      <c r="J238" s="956">
        <v>0</v>
      </c>
      <c r="K238" s="957">
        <v>0</v>
      </c>
      <c r="L238" s="956">
        <v>0</v>
      </c>
      <c r="M238" s="957">
        <v>0</v>
      </c>
      <c r="N238" s="956">
        <v>0</v>
      </c>
      <c r="O238" s="957">
        <v>0</v>
      </c>
      <c r="P238" s="956">
        <v>0</v>
      </c>
      <c r="Q238" s="957">
        <v>0</v>
      </c>
      <c r="R238" s="956">
        <v>0</v>
      </c>
      <c r="S238" s="957">
        <v>0</v>
      </c>
      <c r="T238" s="956">
        <v>0</v>
      </c>
      <c r="U238" s="957">
        <v>0</v>
      </c>
      <c r="V238" s="958">
        <v>0</v>
      </c>
      <c r="W238" s="957">
        <v>0</v>
      </c>
      <c r="X238" s="958">
        <v>0</v>
      </c>
      <c r="Y238" s="957">
        <v>0</v>
      </c>
      <c r="Z238" s="958">
        <v>0</v>
      </c>
      <c r="AA238" s="957">
        <v>0</v>
      </c>
      <c r="AB238" s="958">
        <v>0</v>
      </c>
      <c r="AC238" s="957">
        <v>0</v>
      </c>
      <c r="AD238" s="958">
        <v>0</v>
      </c>
      <c r="AE238" s="957">
        <v>0</v>
      </c>
      <c r="AF238" s="958">
        <v>0</v>
      </c>
      <c r="AG238" s="957">
        <v>0</v>
      </c>
      <c r="AH238" s="958">
        <v>0</v>
      </c>
      <c r="AI238" s="957">
        <v>0</v>
      </c>
      <c r="AJ238" s="958">
        <v>0</v>
      </c>
      <c r="AK238" s="957">
        <v>0</v>
      </c>
      <c r="AL238" s="958">
        <v>0</v>
      </c>
      <c r="AM238" s="957">
        <v>0</v>
      </c>
      <c r="AN238" s="958">
        <v>0</v>
      </c>
      <c r="AO238" s="959">
        <v>0</v>
      </c>
      <c r="AP238" s="960">
        <v>0</v>
      </c>
      <c r="AQ238" s="992"/>
      <c r="AR238" s="993"/>
      <c r="AS238" s="994"/>
      <c r="AT238" s="957">
        <v>0</v>
      </c>
      <c r="AU238" s="957">
        <v>0</v>
      </c>
      <c r="AV238" s="961">
        <v>0</v>
      </c>
      <c r="AW238" s="961">
        <v>0</v>
      </c>
      <c r="AX238" s="956">
        <v>0</v>
      </c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2" t="s">
        <v>755</v>
      </c>
      <c r="B239" s="7407" t="s">
        <v>912</v>
      </c>
      <c r="C239" s="7407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>
        <v>0</v>
      </c>
      <c r="H239" s="945">
        <v>0</v>
      </c>
      <c r="I239" s="946">
        <v>0</v>
      </c>
      <c r="J239" s="945">
        <v>0</v>
      </c>
      <c r="K239" s="946">
        <v>0</v>
      </c>
      <c r="L239" s="945">
        <v>0</v>
      </c>
      <c r="M239" s="946">
        <v>0</v>
      </c>
      <c r="N239" s="945">
        <v>0</v>
      </c>
      <c r="O239" s="946">
        <v>0</v>
      </c>
      <c r="P239" s="945">
        <v>0</v>
      </c>
      <c r="Q239" s="946">
        <v>0</v>
      </c>
      <c r="R239" s="945">
        <v>0</v>
      </c>
      <c r="S239" s="946">
        <v>0</v>
      </c>
      <c r="T239" s="945">
        <v>0</v>
      </c>
      <c r="U239" s="946">
        <v>0</v>
      </c>
      <c r="V239" s="945">
        <v>0</v>
      </c>
      <c r="W239" s="946">
        <v>0</v>
      </c>
      <c r="X239" s="945">
        <v>0</v>
      </c>
      <c r="Y239" s="946">
        <v>0</v>
      </c>
      <c r="Z239" s="945">
        <v>0</v>
      </c>
      <c r="AA239" s="946">
        <v>0</v>
      </c>
      <c r="AB239" s="945">
        <v>0</v>
      </c>
      <c r="AC239" s="946">
        <v>0</v>
      </c>
      <c r="AD239" s="945">
        <v>0</v>
      </c>
      <c r="AE239" s="946">
        <v>0</v>
      </c>
      <c r="AF239" s="945">
        <v>0</v>
      </c>
      <c r="AG239" s="946">
        <v>0</v>
      </c>
      <c r="AH239" s="945">
        <v>0</v>
      </c>
      <c r="AI239" s="946">
        <v>0</v>
      </c>
      <c r="AJ239" s="945">
        <v>0</v>
      </c>
      <c r="AK239" s="946">
        <v>0</v>
      </c>
      <c r="AL239" s="945">
        <v>0</v>
      </c>
      <c r="AM239" s="946">
        <v>0</v>
      </c>
      <c r="AN239" s="945">
        <v>0</v>
      </c>
      <c r="AO239" s="948">
        <v>0</v>
      </c>
      <c r="AP239" s="997"/>
      <c r="AQ239" s="944">
        <v>0</v>
      </c>
      <c r="AR239" s="965">
        <v>0</v>
      </c>
      <c r="AS239" s="946">
        <v>0</v>
      </c>
      <c r="AT239" s="966">
        <v>0</v>
      </c>
      <c r="AU239" s="966">
        <v>0</v>
      </c>
      <c r="AV239" s="970">
        <v>0</v>
      </c>
      <c r="AW239" s="970">
        <v>0</v>
      </c>
      <c r="AX239" s="965">
        <v>0</v>
      </c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1"/>
      <c r="B240" s="7408" t="s">
        <v>913</v>
      </c>
      <c r="C240" s="7408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>
        <v>0</v>
      </c>
      <c r="H240" s="975">
        <v>0</v>
      </c>
      <c r="I240" s="976">
        <v>0</v>
      </c>
      <c r="J240" s="975">
        <v>0</v>
      </c>
      <c r="K240" s="976">
        <v>0</v>
      </c>
      <c r="L240" s="975">
        <v>0</v>
      </c>
      <c r="M240" s="976">
        <v>0</v>
      </c>
      <c r="N240" s="975">
        <v>0</v>
      </c>
      <c r="O240" s="976">
        <v>0</v>
      </c>
      <c r="P240" s="975">
        <v>0</v>
      </c>
      <c r="Q240" s="976">
        <v>0</v>
      </c>
      <c r="R240" s="975">
        <v>0</v>
      </c>
      <c r="S240" s="976">
        <v>0</v>
      </c>
      <c r="T240" s="975">
        <v>0</v>
      </c>
      <c r="U240" s="976">
        <v>0</v>
      </c>
      <c r="V240" s="975">
        <v>0</v>
      </c>
      <c r="W240" s="976">
        <v>0</v>
      </c>
      <c r="X240" s="975">
        <v>0</v>
      </c>
      <c r="Y240" s="976">
        <v>0</v>
      </c>
      <c r="Z240" s="975">
        <v>0</v>
      </c>
      <c r="AA240" s="976">
        <v>0</v>
      </c>
      <c r="AB240" s="975">
        <v>0</v>
      </c>
      <c r="AC240" s="976">
        <v>0</v>
      </c>
      <c r="AD240" s="975">
        <v>0</v>
      </c>
      <c r="AE240" s="976">
        <v>0</v>
      </c>
      <c r="AF240" s="975">
        <v>0</v>
      </c>
      <c r="AG240" s="976">
        <v>0</v>
      </c>
      <c r="AH240" s="975">
        <v>0</v>
      </c>
      <c r="AI240" s="976">
        <v>0</v>
      </c>
      <c r="AJ240" s="975">
        <v>0</v>
      </c>
      <c r="AK240" s="976">
        <v>0</v>
      </c>
      <c r="AL240" s="975">
        <v>0</v>
      </c>
      <c r="AM240" s="976">
        <v>0</v>
      </c>
      <c r="AN240" s="975">
        <v>0</v>
      </c>
      <c r="AO240" s="978">
        <v>0</v>
      </c>
      <c r="AP240" s="998"/>
      <c r="AQ240" s="950"/>
      <c r="AR240" s="951"/>
      <c r="AS240" s="966">
        <v>0</v>
      </c>
      <c r="AT240" s="976">
        <v>0</v>
      </c>
      <c r="AU240" s="976">
        <v>0</v>
      </c>
      <c r="AV240" s="980">
        <v>0</v>
      </c>
      <c r="AW240" s="980">
        <v>0</v>
      </c>
      <c r="AX240" s="975">
        <v>0</v>
      </c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1"/>
      <c r="B241" s="7408" t="s">
        <v>914</v>
      </c>
      <c r="C241" s="7408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>
        <v>0</v>
      </c>
      <c r="H241" s="975">
        <v>0</v>
      </c>
      <c r="I241" s="976">
        <v>0</v>
      </c>
      <c r="J241" s="975">
        <v>0</v>
      </c>
      <c r="K241" s="976">
        <v>0</v>
      </c>
      <c r="L241" s="975">
        <v>0</v>
      </c>
      <c r="M241" s="976">
        <v>0</v>
      </c>
      <c r="N241" s="975">
        <v>0</v>
      </c>
      <c r="O241" s="976">
        <v>0</v>
      </c>
      <c r="P241" s="975">
        <v>0</v>
      </c>
      <c r="Q241" s="976">
        <v>0</v>
      </c>
      <c r="R241" s="975">
        <v>0</v>
      </c>
      <c r="S241" s="976">
        <v>0</v>
      </c>
      <c r="T241" s="975">
        <v>0</v>
      </c>
      <c r="U241" s="976">
        <v>0</v>
      </c>
      <c r="V241" s="975">
        <v>0</v>
      </c>
      <c r="W241" s="976">
        <v>0</v>
      </c>
      <c r="X241" s="975">
        <v>0</v>
      </c>
      <c r="Y241" s="976">
        <v>0</v>
      </c>
      <c r="Z241" s="975">
        <v>0</v>
      </c>
      <c r="AA241" s="976">
        <v>0</v>
      </c>
      <c r="AB241" s="975">
        <v>0</v>
      </c>
      <c r="AC241" s="976">
        <v>0</v>
      </c>
      <c r="AD241" s="975">
        <v>0</v>
      </c>
      <c r="AE241" s="976">
        <v>0</v>
      </c>
      <c r="AF241" s="975">
        <v>0</v>
      </c>
      <c r="AG241" s="976">
        <v>0</v>
      </c>
      <c r="AH241" s="975">
        <v>0</v>
      </c>
      <c r="AI241" s="976">
        <v>0</v>
      </c>
      <c r="AJ241" s="975">
        <v>0</v>
      </c>
      <c r="AK241" s="976">
        <v>0</v>
      </c>
      <c r="AL241" s="975">
        <v>0</v>
      </c>
      <c r="AM241" s="976">
        <v>0</v>
      </c>
      <c r="AN241" s="975">
        <v>0</v>
      </c>
      <c r="AO241" s="978">
        <v>0</v>
      </c>
      <c r="AP241" s="998"/>
      <c r="AQ241" s="950"/>
      <c r="AR241" s="951"/>
      <c r="AS241" s="996"/>
      <c r="AT241" s="976">
        <v>0</v>
      </c>
      <c r="AU241" s="976">
        <v>0</v>
      </c>
      <c r="AV241" s="980">
        <v>0</v>
      </c>
      <c r="AW241" s="980">
        <v>0</v>
      </c>
      <c r="AX241" s="975">
        <v>0</v>
      </c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1"/>
      <c r="B242" s="7409" t="s">
        <v>915</v>
      </c>
      <c r="C242" s="7410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>
        <v>0</v>
      </c>
      <c r="H242" s="982">
        <v>0</v>
      </c>
      <c r="I242" s="983">
        <v>0</v>
      </c>
      <c r="J242" s="982">
        <v>0</v>
      </c>
      <c r="K242" s="983">
        <v>0</v>
      </c>
      <c r="L242" s="982">
        <v>0</v>
      </c>
      <c r="M242" s="983">
        <v>0</v>
      </c>
      <c r="N242" s="982">
        <v>0</v>
      </c>
      <c r="O242" s="983">
        <v>0</v>
      </c>
      <c r="P242" s="982">
        <v>0</v>
      </c>
      <c r="Q242" s="983">
        <v>0</v>
      </c>
      <c r="R242" s="982">
        <v>0</v>
      </c>
      <c r="S242" s="983">
        <v>0</v>
      </c>
      <c r="T242" s="982">
        <v>0</v>
      </c>
      <c r="U242" s="983">
        <v>0</v>
      </c>
      <c r="V242" s="982">
        <v>0</v>
      </c>
      <c r="W242" s="983">
        <v>0</v>
      </c>
      <c r="X242" s="982">
        <v>0</v>
      </c>
      <c r="Y242" s="983">
        <v>0</v>
      </c>
      <c r="Z242" s="982">
        <v>0</v>
      </c>
      <c r="AA242" s="983">
        <v>0</v>
      </c>
      <c r="AB242" s="982">
        <v>0</v>
      </c>
      <c r="AC242" s="983">
        <v>0</v>
      </c>
      <c r="AD242" s="982">
        <v>0</v>
      </c>
      <c r="AE242" s="983">
        <v>0</v>
      </c>
      <c r="AF242" s="982">
        <v>0</v>
      </c>
      <c r="AG242" s="983">
        <v>0</v>
      </c>
      <c r="AH242" s="982">
        <v>0</v>
      </c>
      <c r="AI242" s="983">
        <v>0</v>
      </c>
      <c r="AJ242" s="982">
        <v>0</v>
      </c>
      <c r="AK242" s="983">
        <v>0</v>
      </c>
      <c r="AL242" s="982">
        <v>0</v>
      </c>
      <c r="AM242" s="983">
        <v>0</v>
      </c>
      <c r="AN242" s="982">
        <v>0</v>
      </c>
      <c r="AO242" s="978">
        <v>0</v>
      </c>
      <c r="AP242" s="998"/>
      <c r="AQ242" s="950"/>
      <c r="AR242" s="951"/>
      <c r="AS242" s="996"/>
      <c r="AT242" s="983">
        <v>0</v>
      </c>
      <c r="AU242" s="983">
        <v>0</v>
      </c>
      <c r="AV242" s="990">
        <v>0</v>
      </c>
      <c r="AW242" s="990">
        <v>0</v>
      </c>
      <c r="AX242" s="982">
        <v>0</v>
      </c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1"/>
      <c r="B243" s="7409" t="s">
        <v>916</v>
      </c>
      <c r="C243" s="7410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>
        <v>0</v>
      </c>
      <c r="H243" s="982">
        <v>0</v>
      </c>
      <c r="I243" s="983">
        <v>0</v>
      </c>
      <c r="J243" s="982">
        <v>0</v>
      </c>
      <c r="K243" s="983">
        <v>0</v>
      </c>
      <c r="L243" s="982">
        <v>0</v>
      </c>
      <c r="M243" s="983">
        <v>0</v>
      </c>
      <c r="N243" s="982">
        <v>0</v>
      </c>
      <c r="O243" s="983">
        <v>0</v>
      </c>
      <c r="P243" s="982">
        <v>0</v>
      </c>
      <c r="Q243" s="983">
        <v>0</v>
      </c>
      <c r="R243" s="982">
        <v>0</v>
      </c>
      <c r="S243" s="983">
        <v>0</v>
      </c>
      <c r="T243" s="982">
        <v>0</v>
      </c>
      <c r="U243" s="983">
        <v>0</v>
      </c>
      <c r="V243" s="982">
        <v>0</v>
      </c>
      <c r="W243" s="983">
        <v>0</v>
      </c>
      <c r="X243" s="982">
        <v>0</v>
      </c>
      <c r="Y243" s="983">
        <v>0</v>
      </c>
      <c r="Z243" s="982">
        <v>0</v>
      </c>
      <c r="AA243" s="983">
        <v>0</v>
      </c>
      <c r="AB243" s="982">
        <v>0</v>
      </c>
      <c r="AC243" s="983">
        <v>0</v>
      </c>
      <c r="AD243" s="982">
        <v>0</v>
      </c>
      <c r="AE243" s="983">
        <v>0</v>
      </c>
      <c r="AF243" s="982">
        <v>0</v>
      </c>
      <c r="AG243" s="983">
        <v>0</v>
      </c>
      <c r="AH243" s="982">
        <v>0</v>
      </c>
      <c r="AI243" s="983">
        <v>0</v>
      </c>
      <c r="AJ243" s="982">
        <v>0</v>
      </c>
      <c r="AK243" s="983">
        <v>0</v>
      </c>
      <c r="AL243" s="982">
        <v>0</v>
      </c>
      <c r="AM243" s="983">
        <v>0</v>
      </c>
      <c r="AN243" s="982">
        <v>0</v>
      </c>
      <c r="AO243" s="985">
        <v>0</v>
      </c>
      <c r="AP243" s="998"/>
      <c r="AQ243" s="950"/>
      <c r="AR243" s="951"/>
      <c r="AS243" s="989"/>
      <c r="AT243" s="983">
        <v>0</v>
      </c>
      <c r="AU243" s="983">
        <v>0</v>
      </c>
      <c r="AV243" s="990">
        <v>0</v>
      </c>
      <c r="AW243" s="990">
        <v>0</v>
      </c>
      <c r="AX243" s="982">
        <v>0</v>
      </c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7"/>
      <c r="B244" s="7427" t="s">
        <v>917</v>
      </c>
      <c r="C244" s="7427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4"/>
      <c r="H244" s="7454"/>
      <c r="I244" s="957">
        <v>0</v>
      </c>
      <c r="J244" s="956">
        <v>0</v>
      </c>
      <c r="K244" s="957">
        <v>0</v>
      </c>
      <c r="L244" s="956">
        <v>0</v>
      </c>
      <c r="M244" s="957">
        <v>0</v>
      </c>
      <c r="N244" s="956">
        <v>0</v>
      </c>
      <c r="O244" s="957">
        <v>0</v>
      </c>
      <c r="P244" s="956">
        <v>0</v>
      </c>
      <c r="Q244" s="957">
        <v>0</v>
      </c>
      <c r="R244" s="956">
        <v>0</v>
      </c>
      <c r="S244" s="957">
        <v>0</v>
      </c>
      <c r="T244" s="956">
        <v>0</v>
      </c>
      <c r="U244" s="957">
        <v>0</v>
      </c>
      <c r="V244" s="956">
        <v>0</v>
      </c>
      <c r="W244" s="957">
        <v>0</v>
      </c>
      <c r="X244" s="956">
        <v>0</v>
      </c>
      <c r="Y244" s="957">
        <v>0</v>
      </c>
      <c r="Z244" s="956">
        <v>0</v>
      </c>
      <c r="AA244" s="957">
        <v>0</v>
      </c>
      <c r="AB244" s="956">
        <v>0</v>
      </c>
      <c r="AC244" s="957">
        <v>0</v>
      </c>
      <c r="AD244" s="956">
        <v>0</v>
      </c>
      <c r="AE244" s="957">
        <v>0</v>
      </c>
      <c r="AF244" s="956">
        <v>0</v>
      </c>
      <c r="AG244" s="957">
        <v>0</v>
      </c>
      <c r="AH244" s="956">
        <v>0</v>
      </c>
      <c r="AI244" s="957">
        <v>0</v>
      </c>
      <c r="AJ244" s="956">
        <v>0</v>
      </c>
      <c r="AK244" s="957">
        <v>0</v>
      </c>
      <c r="AL244" s="956">
        <v>0</v>
      </c>
      <c r="AM244" s="957">
        <v>0</v>
      </c>
      <c r="AN244" s="956">
        <v>0</v>
      </c>
      <c r="AO244" s="959">
        <v>0</v>
      </c>
      <c r="AP244" s="999"/>
      <c r="AQ244" s="992"/>
      <c r="AR244" s="993"/>
      <c r="AS244" s="994"/>
      <c r="AT244" s="957">
        <v>0</v>
      </c>
      <c r="AU244" s="957">
        <v>0</v>
      </c>
      <c r="AV244" s="961">
        <v>0</v>
      </c>
      <c r="AW244" s="961">
        <v>0</v>
      </c>
      <c r="AX244" s="956">
        <v>0</v>
      </c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2" t="s">
        <v>919</v>
      </c>
      <c r="B245" s="7407" t="s">
        <v>912</v>
      </c>
      <c r="C245" s="7407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>
        <v>0</v>
      </c>
      <c r="H245" s="965">
        <v>0</v>
      </c>
      <c r="I245" s="966">
        <v>0</v>
      </c>
      <c r="J245" s="965">
        <v>0</v>
      </c>
      <c r="K245" s="966">
        <v>0</v>
      </c>
      <c r="L245" s="965">
        <v>0</v>
      </c>
      <c r="M245" s="966">
        <v>0</v>
      </c>
      <c r="N245" s="965">
        <v>0</v>
      </c>
      <c r="O245" s="966">
        <v>0</v>
      </c>
      <c r="P245" s="965">
        <v>0</v>
      </c>
      <c r="Q245" s="966">
        <v>0</v>
      </c>
      <c r="R245" s="965">
        <v>0</v>
      </c>
      <c r="S245" s="966">
        <v>0</v>
      </c>
      <c r="T245" s="965">
        <v>0</v>
      </c>
      <c r="U245" s="966">
        <v>0</v>
      </c>
      <c r="V245" s="967">
        <v>0</v>
      </c>
      <c r="W245" s="966">
        <v>0</v>
      </c>
      <c r="X245" s="967">
        <v>0</v>
      </c>
      <c r="Y245" s="946">
        <v>0</v>
      </c>
      <c r="Z245" s="947">
        <v>0</v>
      </c>
      <c r="AA245" s="946">
        <v>0</v>
      </c>
      <c r="AB245" s="947">
        <v>0</v>
      </c>
      <c r="AC245" s="946">
        <v>0</v>
      </c>
      <c r="AD245" s="947">
        <v>0</v>
      </c>
      <c r="AE245" s="946">
        <v>0</v>
      </c>
      <c r="AF245" s="947">
        <v>0</v>
      </c>
      <c r="AG245" s="946">
        <v>0</v>
      </c>
      <c r="AH245" s="947">
        <v>0</v>
      </c>
      <c r="AI245" s="946">
        <v>0</v>
      </c>
      <c r="AJ245" s="947">
        <v>0</v>
      </c>
      <c r="AK245" s="946">
        <v>0</v>
      </c>
      <c r="AL245" s="947">
        <v>0</v>
      </c>
      <c r="AM245" s="946">
        <v>0</v>
      </c>
      <c r="AN245" s="947">
        <v>0</v>
      </c>
      <c r="AO245" s="1000"/>
      <c r="AP245" s="997"/>
      <c r="AQ245" s="944">
        <v>0</v>
      </c>
      <c r="AR245" s="965">
        <v>0</v>
      </c>
      <c r="AS245" s="946">
        <v>0</v>
      </c>
      <c r="AT245" s="966">
        <v>0</v>
      </c>
      <c r="AU245" s="966">
        <v>0</v>
      </c>
      <c r="AV245" s="970">
        <v>0</v>
      </c>
      <c r="AW245" s="970">
        <v>0</v>
      </c>
      <c r="AX245" s="965">
        <v>0</v>
      </c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1"/>
      <c r="B246" s="7408" t="s">
        <v>913</v>
      </c>
      <c r="C246" s="7408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>
        <v>0</v>
      </c>
      <c r="H246" s="975">
        <v>0</v>
      </c>
      <c r="I246" s="976">
        <v>0</v>
      </c>
      <c r="J246" s="975">
        <v>0</v>
      </c>
      <c r="K246" s="976">
        <v>0</v>
      </c>
      <c r="L246" s="975">
        <v>0</v>
      </c>
      <c r="M246" s="976">
        <v>0</v>
      </c>
      <c r="N246" s="975">
        <v>0</v>
      </c>
      <c r="O246" s="976">
        <v>0</v>
      </c>
      <c r="P246" s="975">
        <v>0</v>
      </c>
      <c r="Q246" s="976">
        <v>0</v>
      </c>
      <c r="R246" s="975">
        <v>0</v>
      </c>
      <c r="S246" s="976">
        <v>0</v>
      </c>
      <c r="T246" s="975">
        <v>0</v>
      </c>
      <c r="U246" s="976">
        <v>0</v>
      </c>
      <c r="V246" s="977">
        <v>0</v>
      </c>
      <c r="W246" s="976">
        <v>0</v>
      </c>
      <c r="X246" s="977">
        <v>0</v>
      </c>
      <c r="Y246" s="976">
        <v>0</v>
      </c>
      <c r="Z246" s="977">
        <v>0</v>
      </c>
      <c r="AA246" s="976">
        <v>0</v>
      </c>
      <c r="AB246" s="977">
        <v>0</v>
      </c>
      <c r="AC246" s="976">
        <v>0</v>
      </c>
      <c r="AD246" s="977">
        <v>0</v>
      </c>
      <c r="AE246" s="976">
        <v>0</v>
      </c>
      <c r="AF246" s="977">
        <v>0</v>
      </c>
      <c r="AG246" s="976">
        <v>0</v>
      </c>
      <c r="AH246" s="977">
        <v>0</v>
      </c>
      <c r="AI246" s="976">
        <v>0</v>
      </c>
      <c r="AJ246" s="977">
        <v>0</v>
      </c>
      <c r="AK246" s="976">
        <v>0</v>
      </c>
      <c r="AL246" s="977">
        <v>0</v>
      </c>
      <c r="AM246" s="976">
        <v>0</v>
      </c>
      <c r="AN246" s="977">
        <v>0</v>
      </c>
      <c r="AO246" s="1001"/>
      <c r="AP246" s="998"/>
      <c r="AQ246" s="950"/>
      <c r="AR246" s="951"/>
      <c r="AS246" s="966">
        <v>0</v>
      </c>
      <c r="AT246" s="976">
        <v>0</v>
      </c>
      <c r="AU246" s="976">
        <v>0</v>
      </c>
      <c r="AV246" s="980">
        <v>0</v>
      </c>
      <c r="AW246" s="980">
        <v>0</v>
      </c>
      <c r="AX246" s="975">
        <v>0</v>
      </c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1"/>
      <c r="B247" s="7408" t="s">
        <v>914</v>
      </c>
      <c r="C247" s="7408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>
        <v>0</v>
      </c>
      <c r="H247" s="975">
        <v>0</v>
      </c>
      <c r="I247" s="976">
        <v>0</v>
      </c>
      <c r="J247" s="975">
        <v>0</v>
      </c>
      <c r="K247" s="976">
        <v>0</v>
      </c>
      <c r="L247" s="975">
        <v>0</v>
      </c>
      <c r="M247" s="976">
        <v>0</v>
      </c>
      <c r="N247" s="975">
        <v>0</v>
      </c>
      <c r="O247" s="976">
        <v>0</v>
      </c>
      <c r="P247" s="975">
        <v>0</v>
      </c>
      <c r="Q247" s="976">
        <v>0</v>
      </c>
      <c r="R247" s="975">
        <v>0</v>
      </c>
      <c r="S247" s="976">
        <v>0</v>
      </c>
      <c r="T247" s="975">
        <v>0</v>
      </c>
      <c r="U247" s="976">
        <v>0</v>
      </c>
      <c r="V247" s="977">
        <v>0</v>
      </c>
      <c r="W247" s="976">
        <v>0</v>
      </c>
      <c r="X247" s="977">
        <v>0</v>
      </c>
      <c r="Y247" s="976">
        <v>0</v>
      </c>
      <c r="Z247" s="977">
        <v>0</v>
      </c>
      <c r="AA247" s="976">
        <v>0</v>
      </c>
      <c r="AB247" s="977">
        <v>0</v>
      </c>
      <c r="AC247" s="976">
        <v>0</v>
      </c>
      <c r="AD247" s="977">
        <v>0</v>
      </c>
      <c r="AE247" s="976">
        <v>0</v>
      </c>
      <c r="AF247" s="977">
        <v>0</v>
      </c>
      <c r="AG247" s="976">
        <v>0</v>
      </c>
      <c r="AH247" s="977">
        <v>0</v>
      </c>
      <c r="AI247" s="976">
        <v>0</v>
      </c>
      <c r="AJ247" s="977">
        <v>0</v>
      </c>
      <c r="AK247" s="976">
        <v>0</v>
      </c>
      <c r="AL247" s="977">
        <v>0</v>
      </c>
      <c r="AM247" s="976">
        <v>0</v>
      </c>
      <c r="AN247" s="977">
        <v>0</v>
      </c>
      <c r="AO247" s="1001"/>
      <c r="AP247" s="998"/>
      <c r="AQ247" s="950"/>
      <c r="AR247" s="951"/>
      <c r="AS247" s="996"/>
      <c r="AT247" s="976">
        <v>0</v>
      </c>
      <c r="AU247" s="976">
        <v>0</v>
      </c>
      <c r="AV247" s="980">
        <v>0</v>
      </c>
      <c r="AW247" s="980">
        <v>0</v>
      </c>
      <c r="AX247" s="975">
        <v>0</v>
      </c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1"/>
      <c r="B248" s="7409" t="s">
        <v>915</v>
      </c>
      <c r="C248" s="7410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>
        <v>0</v>
      </c>
      <c r="H248" s="982">
        <v>0</v>
      </c>
      <c r="I248" s="983">
        <v>0</v>
      </c>
      <c r="J248" s="982">
        <v>0</v>
      </c>
      <c r="K248" s="983">
        <v>0</v>
      </c>
      <c r="L248" s="982">
        <v>0</v>
      </c>
      <c r="M248" s="983">
        <v>0</v>
      </c>
      <c r="N248" s="982">
        <v>0</v>
      </c>
      <c r="O248" s="983">
        <v>0</v>
      </c>
      <c r="P248" s="982">
        <v>0</v>
      </c>
      <c r="Q248" s="983">
        <v>0</v>
      </c>
      <c r="R248" s="982">
        <v>0</v>
      </c>
      <c r="S248" s="983">
        <v>0</v>
      </c>
      <c r="T248" s="982">
        <v>0</v>
      </c>
      <c r="U248" s="983">
        <v>0</v>
      </c>
      <c r="V248" s="984">
        <v>0</v>
      </c>
      <c r="W248" s="983">
        <v>0</v>
      </c>
      <c r="X248" s="984">
        <v>0</v>
      </c>
      <c r="Y248" s="983">
        <v>0</v>
      </c>
      <c r="Z248" s="984">
        <v>0</v>
      </c>
      <c r="AA248" s="983">
        <v>0</v>
      </c>
      <c r="AB248" s="984">
        <v>0</v>
      </c>
      <c r="AC248" s="983">
        <v>0</v>
      </c>
      <c r="AD248" s="984">
        <v>0</v>
      </c>
      <c r="AE248" s="983">
        <v>0</v>
      </c>
      <c r="AF248" s="984">
        <v>0</v>
      </c>
      <c r="AG248" s="983">
        <v>0</v>
      </c>
      <c r="AH248" s="984">
        <v>0</v>
      </c>
      <c r="AI248" s="983">
        <v>0</v>
      </c>
      <c r="AJ248" s="984">
        <v>0</v>
      </c>
      <c r="AK248" s="983">
        <v>0</v>
      </c>
      <c r="AL248" s="984">
        <v>0</v>
      </c>
      <c r="AM248" s="983">
        <v>0</v>
      </c>
      <c r="AN248" s="984">
        <v>0</v>
      </c>
      <c r="AO248" s="1001"/>
      <c r="AP248" s="998"/>
      <c r="AQ248" s="950"/>
      <c r="AR248" s="951"/>
      <c r="AS248" s="996"/>
      <c r="AT248" s="983">
        <v>0</v>
      </c>
      <c r="AU248" s="983">
        <v>0</v>
      </c>
      <c r="AV248" s="990">
        <v>0</v>
      </c>
      <c r="AW248" s="990">
        <v>0</v>
      </c>
      <c r="AX248" s="982">
        <v>0</v>
      </c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1"/>
      <c r="B249" s="7409" t="s">
        <v>916</v>
      </c>
      <c r="C249" s="7410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>
        <v>0</v>
      </c>
      <c r="H249" s="982">
        <v>0</v>
      </c>
      <c r="I249" s="983">
        <v>0</v>
      </c>
      <c r="J249" s="982">
        <v>0</v>
      </c>
      <c r="K249" s="983">
        <v>0</v>
      </c>
      <c r="L249" s="982">
        <v>0</v>
      </c>
      <c r="M249" s="983">
        <v>0</v>
      </c>
      <c r="N249" s="982">
        <v>0</v>
      </c>
      <c r="O249" s="983">
        <v>0</v>
      </c>
      <c r="P249" s="982">
        <v>0</v>
      </c>
      <c r="Q249" s="983">
        <v>0</v>
      </c>
      <c r="R249" s="982">
        <v>0</v>
      </c>
      <c r="S249" s="983">
        <v>0</v>
      </c>
      <c r="T249" s="982">
        <v>0</v>
      </c>
      <c r="U249" s="983">
        <v>0</v>
      </c>
      <c r="V249" s="984">
        <v>0</v>
      </c>
      <c r="W249" s="983">
        <v>0</v>
      </c>
      <c r="X249" s="984">
        <v>0</v>
      </c>
      <c r="Y249" s="983">
        <v>0</v>
      </c>
      <c r="Z249" s="984">
        <v>0</v>
      </c>
      <c r="AA249" s="983">
        <v>0</v>
      </c>
      <c r="AB249" s="984">
        <v>0</v>
      </c>
      <c r="AC249" s="983">
        <v>0</v>
      </c>
      <c r="AD249" s="984">
        <v>0</v>
      </c>
      <c r="AE249" s="983">
        <v>0</v>
      </c>
      <c r="AF249" s="984">
        <v>0</v>
      </c>
      <c r="AG249" s="983">
        <v>0</v>
      </c>
      <c r="AH249" s="984">
        <v>0</v>
      </c>
      <c r="AI249" s="983">
        <v>0</v>
      </c>
      <c r="AJ249" s="984">
        <v>0</v>
      </c>
      <c r="AK249" s="983">
        <v>0</v>
      </c>
      <c r="AL249" s="984">
        <v>0</v>
      </c>
      <c r="AM249" s="983">
        <v>0</v>
      </c>
      <c r="AN249" s="984">
        <v>0</v>
      </c>
      <c r="AO249" s="1001"/>
      <c r="AP249" s="998"/>
      <c r="AQ249" s="950"/>
      <c r="AR249" s="951"/>
      <c r="AS249" s="989"/>
      <c r="AT249" s="983">
        <v>0</v>
      </c>
      <c r="AU249" s="983">
        <v>0</v>
      </c>
      <c r="AV249" s="990">
        <v>0</v>
      </c>
      <c r="AW249" s="990">
        <v>0</v>
      </c>
      <c r="AX249" s="982">
        <v>0</v>
      </c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7"/>
      <c r="B250" s="7427" t="s">
        <v>917</v>
      </c>
      <c r="C250" s="7427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>
        <v>0</v>
      </c>
      <c r="H250" s="956">
        <v>0</v>
      </c>
      <c r="I250" s="957">
        <v>0</v>
      </c>
      <c r="J250" s="956">
        <v>0</v>
      </c>
      <c r="K250" s="957">
        <v>0</v>
      </c>
      <c r="L250" s="956">
        <v>0</v>
      </c>
      <c r="M250" s="957">
        <v>0</v>
      </c>
      <c r="N250" s="956">
        <v>0</v>
      </c>
      <c r="O250" s="957">
        <v>0</v>
      </c>
      <c r="P250" s="956">
        <v>0</v>
      </c>
      <c r="Q250" s="957">
        <v>0</v>
      </c>
      <c r="R250" s="956">
        <v>0</v>
      </c>
      <c r="S250" s="957">
        <v>0</v>
      </c>
      <c r="T250" s="956">
        <v>0</v>
      </c>
      <c r="U250" s="957">
        <v>0</v>
      </c>
      <c r="V250" s="958">
        <v>0</v>
      </c>
      <c r="W250" s="957">
        <v>0</v>
      </c>
      <c r="X250" s="958">
        <v>0</v>
      </c>
      <c r="Y250" s="957">
        <v>0</v>
      </c>
      <c r="Z250" s="958">
        <v>0</v>
      </c>
      <c r="AA250" s="957">
        <v>0</v>
      </c>
      <c r="AB250" s="958">
        <v>0</v>
      </c>
      <c r="AC250" s="957">
        <v>0</v>
      </c>
      <c r="AD250" s="958">
        <v>0</v>
      </c>
      <c r="AE250" s="957">
        <v>0</v>
      </c>
      <c r="AF250" s="958">
        <v>0</v>
      </c>
      <c r="AG250" s="957">
        <v>0</v>
      </c>
      <c r="AH250" s="958">
        <v>0</v>
      </c>
      <c r="AI250" s="957">
        <v>0</v>
      </c>
      <c r="AJ250" s="958">
        <v>0</v>
      </c>
      <c r="AK250" s="957">
        <v>0</v>
      </c>
      <c r="AL250" s="958">
        <v>0</v>
      </c>
      <c r="AM250" s="957">
        <v>0</v>
      </c>
      <c r="AN250" s="958">
        <v>0</v>
      </c>
      <c r="AO250" s="1002"/>
      <c r="AP250" s="999"/>
      <c r="AQ250" s="992"/>
      <c r="AR250" s="993"/>
      <c r="AS250" s="994"/>
      <c r="AT250" s="957">
        <v>0</v>
      </c>
      <c r="AU250" s="957">
        <v>0</v>
      </c>
      <c r="AV250" s="961">
        <v>0</v>
      </c>
      <c r="AW250" s="961">
        <v>0</v>
      </c>
      <c r="AX250" s="956">
        <v>0</v>
      </c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3" t="s">
        <v>920</v>
      </c>
      <c r="B251" s="7407" t="s">
        <v>912</v>
      </c>
      <c r="C251" s="7407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>
        <v>0</v>
      </c>
      <c r="H251" s="965">
        <v>0</v>
      </c>
      <c r="I251" s="966">
        <v>0</v>
      </c>
      <c r="J251" s="965">
        <v>0</v>
      </c>
      <c r="K251" s="966">
        <v>0</v>
      </c>
      <c r="L251" s="965">
        <v>0</v>
      </c>
      <c r="M251" s="966">
        <v>0</v>
      </c>
      <c r="N251" s="965">
        <v>0</v>
      </c>
      <c r="O251" s="966">
        <v>0</v>
      </c>
      <c r="P251" s="965">
        <v>0</v>
      </c>
      <c r="Q251" s="966">
        <v>0</v>
      </c>
      <c r="R251" s="965">
        <v>0</v>
      </c>
      <c r="S251" s="966">
        <v>0</v>
      </c>
      <c r="T251" s="965">
        <v>0</v>
      </c>
      <c r="U251" s="966">
        <v>0</v>
      </c>
      <c r="V251" s="967">
        <v>0</v>
      </c>
      <c r="W251" s="966">
        <v>0</v>
      </c>
      <c r="X251" s="967">
        <v>0</v>
      </c>
      <c r="Y251" s="966">
        <v>0</v>
      </c>
      <c r="Z251" s="967">
        <v>0</v>
      </c>
      <c r="AA251" s="966">
        <v>0</v>
      </c>
      <c r="AB251" s="967">
        <v>0</v>
      </c>
      <c r="AC251" s="966">
        <v>0</v>
      </c>
      <c r="AD251" s="967">
        <v>0</v>
      </c>
      <c r="AE251" s="966">
        <v>0</v>
      </c>
      <c r="AF251" s="967">
        <v>0</v>
      </c>
      <c r="AG251" s="966">
        <v>0</v>
      </c>
      <c r="AH251" s="947">
        <v>0</v>
      </c>
      <c r="AI251" s="946">
        <v>0</v>
      </c>
      <c r="AJ251" s="947">
        <v>0</v>
      </c>
      <c r="AK251" s="946">
        <v>0</v>
      </c>
      <c r="AL251" s="947">
        <v>0</v>
      </c>
      <c r="AM251" s="946">
        <v>0</v>
      </c>
      <c r="AN251" s="947">
        <v>0</v>
      </c>
      <c r="AO251" s="1003"/>
      <c r="AP251" s="1004"/>
      <c r="AQ251" s="944">
        <v>0</v>
      </c>
      <c r="AR251" s="965">
        <v>0</v>
      </c>
      <c r="AS251" s="946">
        <v>0</v>
      </c>
      <c r="AT251" s="966">
        <v>0</v>
      </c>
      <c r="AU251" s="966">
        <v>0</v>
      </c>
      <c r="AV251" s="970">
        <v>0</v>
      </c>
      <c r="AW251" s="970">
        <v>0</v>
      </c>
      <c r="AX251" s="965">
        <v>0</v>
      </c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49"/>
      <c r="B252" s="7408" t="s">
        <v>913</v>
      </c>
      <c r="C252" s="7408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>
        <v>0</v>
      </c>
      <c r="H252" s="975">
        <v>0</v>
      </c>
      <c r="I252" s="976">
        <v>0</v>
      </c>
      <c r="J252" s="975">
        <v>0</v>
      </c>
      <c r="K252" s="976">
        <v>0</v>
      </c>
      <c r="L252" s="975">
        <v>0</v>
      </c>
      <c r="M252" s="976">
        <v>0</v>
      </c>
      <c r="N252" s="975">
        <v>0</v>
      </c>
      <c r="O252" s="976">
        <v>0</v>
      </c>
      <c r="P252" s="975">
        <v>0</v>
      </c>
      <c r="Q252" s="976">
        <v>0</v>
      </c>
      <c r="R252" s="975">
        <v>0</v>
      </c>
      <c r="S252" s="976">
        <v>0</v>
      </c>
      <c r="T252" s="975">
        <v>0</v>
      </c>
      <c r="U252" s="976">
        <v>0</v>
      </c>
      <c r="V252" s="977">
        <v>0</v>
      </c>
      <c r="W252" s="976">
        <v>0</v>
      </c>
      <c r="X252" s="977">
        <v>0</v>
      </c>
      <c r="Y252" s="976">
        <v>0</v>
      </c>
      <c r="Z252" s="977">
        <v>0</v>
      </c>
      <c r="AA252" s="976">
        <v>0</v>
      </c>
      <c r="AB252" s="977">
        <v>0</v>
      </c>
      <c r="AC252" s="976">
        <v>0</v>
      </c>
      <c r="AD252" s="977">
        <v>0</v>
      </c>
      <c r="AE252" s="976">
        <v>0</v>
      </c>
      <c r="AF252" s="977">
        <v>0</v>
      </c>
      <c r="AG252" s="976">
        <v>0</v>
      </c>
      <c r="AH252" s="977">
        <v>0</v>
      </c>
      <c r="AI252" s="976">
        <v>0</v>
      </c>
      <c r="AJ252" s="977">
        <v>0</v>
      </c>
      <c r="AK252" s="976">
        <v>0</v>
      </c>
      <c r="AL252" s="977">
        <v>0</v>
      </c>
      <c r="AM252" s="976">
        <v>0</v>
      </c>
      <c r="AN252" s="977">
        <v>0</v>
      </c>
      <c r="AO252" s="1005"/>
      <c r="AP252" s="1006"/>
      <c r="AQ252" s="950"/>
      <c r="AR252" s="951"/>
      <c r="AS252" s="966">
        <v>0</v>
      </c>
      <c r="AT252" s="976">
        <v>0</v>
      </c>
      <c r="AU252" s="976">
        <v>0</v>
      </c>
      <c r="AV252" s="980">
        <v>0</v>
      </c>
      <c r="AW252" s="980">
        <v>0</v>
      </c>
      <c r="AX252" s="975">
        <v>0</v>
      </c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49"/>
      <c r="B253" s="7408" t="s">
        <v>914</v>
      </c>
      <c r="C253" s="7408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>
        <v>0</v>
      </c>
      <c r="H253" s="975">
        <v>0</v>
      </c>
      <c r="I253" s="976">
        <v>0</v>
      </c>
      <c r="J253" s="975">
        <v>0</v>
      </c>
      <c r="K253" s="976">
        <v>0</v>
      </c>
      <c r="L253" s="975">
        <v>0</v>
      </c>
      <c r="M253" s="976">
        <v>0</v>
      </c>
      <c r="N253" s="975">
        <v>0</v>
      </c>
      <c r="O253" s="976">
        <v>0</v>
      </c>
      <c r="P253" s="975">
        <v>0</v>
      </c>
      <c r="Q253" s="976">
        <v>0</v>
      </c>
      <c r="R253" s="975">
        <v>0</v>
      </c>
      <c r="S253" s="976">
        <v>0</v>
      </c>
      <c r="T253" s="975">
        <v>0</v>
      </c>
      <c r="U253" s="976">
        <v>0</v>
      </c>
      <c r="V253" s="977">
        <v>0</v>
      </c>
      <c r="W253" s="976">
        <v>0</v>
      </c>
      <c r="X253" s="977">
        <v>0</v>
      </c>
      <c r="Y253" s="976">
        <v>0</v>
      </c>
      <c r="Z253" s="977">
        <v>0</v>
      </c>
      <c r="AA253" s="976">
        <v>0</v>
      </c>
      <c r="AB253" s="977">
        <v>0</v>
      </c>
      <c r="AC253" s="976">
        <v>0</v>
      </c>
      <c r="AD253" s="977">
        <v>0</v>
      </c>
      <c r="AE253" s="976">
        <v>0</v>
      </c>
      <c r="AF253" s="977">
        <v>0</v>
      </c>
      <c r="AG253" s="976">
        <v>0</v>
      </c>
      <c r="AH253" s="977">
        <v>0</v>
      </c>
      <c r="AI253" s="976">
        <v>0</v>
      </c>
      <c r="AJ253" s="977">
        <v>0</v>
      </c>
      <c r="AK253" s="976">
        <v>0</v>
      </c>
      <c r="AL253" s="977">
        <v>0</v>
      </c>
      <c r="AM253" s="976">
        <v>0</v>
      </c>
      <c r="AN253" s="977">
        <v>0</v>
      </c>
      <c r="AO253" s="1005"/>
      <c r="AP253" s="1006"/>
      <c r="AQ253" s="950"/>
      <c r="AR253" s="951"/>
      <c r="AS253" s="996"/>
      <c r="AT253" s="976">
        <v>0</v>
      </c>
      <c r="AU253" s="976">
        <v>0</v>
      </c>
      <c r="AV253" s="980">
        <v>0</v>
      </c>
      <c r="AW253" s="980">
        <v>0</v>
      </c>
      <c r="AX253" s="975">
        <v>0</v>
      </c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49"/>
      <c r="B254" s="7409" t="s">
        <v>915</v>
      </c>
      <c r="C254" s="7410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>
        <v>0</v>
      </c>
      <c r="H254" s="982">
        <v>0</v>
      </c>
      <c r="I254" s="983">
        <v>0</v>
      </c>
      <c r="J254" s="982">
        <v>0</v>
      </c>
      <c r="K254" s="983">
        <v>0</v>
      </c>
      <c r="L254" s="982">
        <v>0</v>
      </c>
      <c r="M254" s="983">
        <v>0</v>
      </c>
      <c r="N254" s="982">
        <v>0</v>
      </c>
      <c r="O254" s="983">
        <v>0</v>
      </c>
      <c r="P254" s="982">
        <v>0</v>
      </c>
      <c r="Q254" s="983">
        <v>0</v>
      </c>
      <c r="R254" s="982">
        <v>0</v>
      </c>
      <c r="S254" s="983">
        <v>0</v>
      </c>
      <c r="T254" s="982">
        <v>0</v>
      </c>
      <c r="U254" s="983">
        <v>0</v>
      </c>
      <c r="V254" s="984">
        <v>0</v>
      </c>
      <c r="W254" s="983">
        <v>0</v>
      </c>
      <c r="X254" s="984">
        <v>0</v>
      </c>
      <c r="Y254" s="976">
        <v>0</v>
      </c>
      <c r="Z254" s="977">
        <v>0</v>
      </c>
      <c r="AA254" s="976">
        <v>0</v>
      </c>
      <c r="AB254" s="977">
        <v>0</v>
      </c>
      <c r="AC254" s="976">
        <v>0</v>
      </c>
      <c r="AD254" s="977">
        <v>0</v>
      </c>
      <c r="AE254" s="976">
        <v>0</v>
      </c>
      <c r="AF254" s="977">
        <v>0</v>
      </c>
      <c r="AG254" s="976">
        <v>0</v>
      </c>
      <c r="AH254" s="977">
        <v>0</v>
      </c>
      <c r="AI254" s="976">
        <v>0</v>
      </c>
      <c r="AJ254" s="977">
        <v>0</v>
      </c>
      <c r="AK254" s="976">
        <v>0</v>
      </c>
      <c r="AL254" s="977">
        <v>0</v>
      </c>
      <c r="AM254" s="976">
        <v>0</v>
      </c>
      <c r="AN254" s="977">
        <v>0</v>
      </c>
      <c r="AO254" s="1005"/>
      <c r="AP254" s="1006"/>
      <c r="AQ254" s="950"/>
      <c r="AR254" s="951"/>
      <c r="AS254" s="996"/>
      <c r="AT254" s="976">
        <v>0</v>
      </c>
      <c r="AU254" s="976">
        <v>0</v>
      </c>
      <c r="AV254" s="980">
        <v>0</v>
      </c>
      <c r="AW254" s="980">
        <v>0</v>
      </c>
      <c r="AX254" s="975">
        <v>0</v>
      </c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49"/>
      <c r="B255" s="7409" t="s">
        <v>916</v>
      </c>
      <c r="C255" s="7410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>
        <v>0</v>
      </c>
      <c r="H255" s="982">
        <v>0</v>
      </c>
      <c r="I255" s="983">
        <v>0</v>
      </c>
      <c r="J255" s="982">
        <v>0</v>
      </c>
      <c r="K255" s="983">
        <v>0</v>
      </c>
      <c r="L255" s="982">
        <v>0</v>
      </c>
      <c r="M255" s="983">
        <v>0</v>
      </c>
      <c r="N255" s="982">
        <v>0</v>
      </c>
      <c r="O255" s="983">
        <v>0</v>
      </c>
      <c r="P255" s="982">
        <v>0</v>
      </c>
      <c r="Q255" s="983">
        <v>0</v>
      </c>
      <c r="R255" s="982">
        <v>0</v>
      </c>
      <c r="S255" s="983">
        <v>0</v>
      </c>
      <c r="T255" s="982">
        <v>0</v>
      </c>
      <c r="U255" s="983">
        <v>0</v>
      </c>
      <c r="V255" s="984">
        <v>0</v>
      </c>
      <c r="W255" s="983">
        <v>0</v>
      </c>
      <c r="X255" s="984">
        <v>0</v>
      </c>
      <c r="Y255" s="976">
        <v>0</v>
      </c>
      <c r="Z255" s="977">
        <v>0</v>
      </c>
      <c r="AA255" s="976">
        <v>0</v>
      </c>
      <c r="AB255" s="977">
        <v>0</v>
      </c>
      <c r="AC255" s="976">
        <v>0</v>
      </c>
      <c r="AD255" s="977">
        <v>0</v>
      </c>
      <c r="AE255" s="976">
        <v>0</v>
      </c>
      <c r="AF255" s="977">
        <v>0</v>
      </c>
      <c r="AG255" s="976">
        <v>0</v>
      </c>
      <c r="AH255" s="977">
        <v>0</v>
      </c>
      <c r="AI255" s="976">
        <v>0</v>
      </c>
      <c r="AJ255" s="977">
        <v>0</v>
      </c>
      <c r="AK255" s="976">
        <v>0</v>
      </c>
      <c r="AL255" s="977">
        <v>0</v>
      </c>
      <c r="AM255" s="976">
        <v>0</v>
      </c>
      <c r="AN255" s="977">
        <v>0</v>
      </c>
      <c r="AO255" s="1005"/>
      <c r="AP255" s="1006"/>
      <c r="AQ255" s="950"/>
      <c r="AR255" s="951"/>
      <c r="AS255" s="989"/>
      <c r="AT255" s="976">
        <v>0</v>
      </c>
      <c r="AU255" s="976">
        <v>0</v>
      </c>
      <c r="AV255" s="980">
        <v>0</v>
      </c>
      <c r="AW255" s="980">
        <v>0</v>
      </c>
      <c r="AX255" s="975">
        <v>0</v>
      </c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0"/>
      <c r="B256" s="7427" t="s">
        <v>917</v>
      </c>
      <c r="C256" s="7427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>
        <v>0</v>
      </c>
      <c r="H256" s="956">
        <v>0</v>
      </c>
      <c r="I256" s="957">
        <v>0</v>
      </c>
      <c r="J256" s="956">
        <v>0</v>
      </c>
      <c r="K256" s="957">
        <v>0</v>
      </c>
      <c r="L256" s="956">
        <v>0</v>
      </c>
      <c r="M256" s="957">
        <v>0</v>
      </c>
      <c r="N256" s="956">
        <v>0</v>
      </c>
      <c r="O256" s="957">
        <v>0</v>
      </c>
      <c r="P256" s="956">
        <v>0</v>
      </c>
      <c r="Q256" s="957">
        <v>0</v>
      </c>
      <c r="R256" s="956">
        <v>0</v>
      </c>
      <c r="S256" s="957">
        <v>0</v>
      </c>
      <c r="T256" s="956">
        <v>0</v>
      </c>
      <c r="U256" s="957">
        <v>0</v>
      </c>
      <c r="V256" s="958">
        <v>0</v>
      </c>
      <c r="W256" s="957">
        <v>0</v>
      </c>
      <c r="X256" s="958">
        <v>0</v>
      </c>
      <c r="Y256" s="957">
        <v>0</v>
      </c>
      <c r="Z256" s="958">
        <v>0</v>
      </c>
      <c r="AA256" s="957">
        <v>0</v>
      </c>
      <c r="AB256" s="958">
        <v>0</v>
      </c>
      <c r="AC256" s="1010">
        <v>0</v>
      </c>
      <c r="AD256" s="1011">
        <v>0</v>
      </c>
      <c r="AE256" s="1010">
        <v>0</v>
      </c>
      <c r="AF256" s="1011">
        <v>0</v>
      </c>
      <c r="AG256" s="1010">
        <v>0</v>
      </c>
      <c r="AH256" s="1011">
        <v>0</v>
      </c>
      <c r="AI256" s="1010">
        <v>0</v>
      </c>
      <c r="AJ256" s="1011">
        <v>0</v>
      </c>
      <c r="AK256" s="1010">
        <v>0</v>
      </c>
      <c r="AL256" s="1011">
        <v>0</v>
      </c>
      <c r="AM256" s="1010">
        <v>0</v>
      </c>
      <c r="AN256" s="1011">
        <v>0</v>
      </c>
      <c r="AO256" s="1012"/>
      <c r="AP256" s="1013"/>
      <c r="AQ256" s="1014"/>
      <c r="AR256" s="1015"/>
      <c r="AS256" s="994"/>
      <c r="AT256" s="1010">
        <v>0</v>
      </c>
      <c r="AU256" s="1010">
        <v>0</v>
      </c>
      <c r="AV256" s="1016">
        <v>0</v>
      </c>
      <c r="AW256" s="1016">
        <v>0</v>
      </c>
      <c r="AX256" s="1017">
        <v>0</v>
      </c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2" t="s">
        <v>757</v>
      </c>
      <c r="B257" s="7407" t="s">
        <v>912</v>
      </c>
      <c r="C257" s="7407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>
        <v>0</v>
      </c>
      <c r="H257" s="965">
        <v>0</v>
      </c>
      <c r="I257" s="966">
        <v>0</v>
      </c>
      <c r="J257" s="965">
        <v>0</v>
      </c>
      <c r="K257" s="966">
        <v>0</v>
      </c>
      <c r="L257" s="965">
        <v>0</v>
      </c>
      <c r="M257" s="966">
        <v>0</v>
      </c>
      <c r="N257" s="965">
        <v>0</v>
      </c>
      <c r="O257" s="966">
        <v>0</v>
      </c>
      <c r="P257" s="965">
        <v>0</v>
      </c>
      <c r="Q257" s="966">
        <v>0</v>
      </c>
      <c r="R257" s="965">
        <v>0</v>
      </c>
      <c r="S257" s="966">
        <v>0</v>
      </c>
      <c r="T257" s="965">
        <v>0</v>
      </c>
      <c r="U257" s="966">
        <v>0</v>
      </c>
      <c r="V257" s="967">
        <v>0</v>
      </c>
      <c r="W257" s="966">
        <v>0</v>
      </c>
      <c r="X257" s="967">
        <v>0</v>
      </c>
      <c r="Y257" s="966">
        <v>0</v>
      </c>
      <c r="Z257" s="967">
        <v>0</v>
      </c>
      <c r="AA257" s="966">
        <v>0</v>
      </c>
      <c r="AB257" s="967">
        <v>0</v>
      </c>
      <c r="AC257" s="966">
        <v>0</v>
      </c>
      <c r="AD257" s="967">
        <v>0</v>
      </c>
      <c r="AE257" s="966">
        <v>0</v>
      </c>
      <c r="AF257" s="967">
        <v>0</v>
      </c>
      <c r="AG257" s="966">
        <v>0</v>
      </c>
      <c r="AH257" s="967">
        <v>0</v>
      </c>
      <c r="AI257" s="966">
        <v>0</v>
      </c>
      <c r="AJ257" s="967">
        <v>0</v>
      </c>
      <c r="AK257" s="966">
        <v>0</v>
      </c>
      <c r="AL257" s="967">
        <v>0</v>
      </c>
      <c r="AM257" s="966">
        <v>0</v>
      </c>
      <c r="AN257" s="967">
        <v>0</v>
      </c>
      <c r="AO257" s="968">
        <v>0</v>
      </c>
      <c r="AP257" s="969">
        <v>0</v>
      </c>
      <c r="AQ257" s="964">
        <v>0</v>
      </c>
      <c r="AR257" s="965">
        <v>0</v>
      </c>
      <c r="AS257" s="946">
        <v>0</v>
      </c>
      <c r="AT257" s="966">
        <v>0</v>
      </c>
      <c r="AU257" s="966">
        <v>0</v>
      </c>
      <c r="AV257" s="970">
        <v>0</v>
      </c>
      <c r="AW257" s="970">
        <v>0</v>
      </c>
      <c r="AX257" s="965">
        <v>0</v>
      </c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1"/>
      <c r="B258" s="7408" t="s">
        <v>913</v>
      </c>
      <c r="C258" s="7408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>
        <v>0</v>
      </c>
      <c r="H258" s="975">
        <v>0</v>
      </c>
      <c r="I258" s="976">
        <v>0</v>
      </c>
      <c r="J258" s="975">
        <v>0</v>
      </c>
      <c r="K258" s="976">
        <v>0</v>
      </c>
      <c r="L258" s="975">
        <v>0</v>
      </c>
      <c r="M258" s="976">
        <v>0</v>
      </c>
      <c r="N258" s="975">
        <v>0</v>
      </c>
      <c r="O258" s="976">
        <v>0</v>
      </c>
      <c r="P258" s="975">
        <v>0</v>
      </c>
      <c r="Q258" s="976">
        <v>0</v>
      </c>
      <c r="R258" s="975">
        <v>0</v>
      </c>
      <c r="S258" s="976">
        <v>0</v>
      </c>
      <c r="T258" s="975">
        <v>0</v>
      </c>
      <c r="U258" s="976">
        <v>0</v>
      </c>
      <c r="V258" s="977">
        <v>0</v>
      </c>
      <c r="W258" s="976">
        <v>0</v>
      </c>
      <c r="X258" s="977">
        <v>0</v>
      </c>
      <c r="Y258" s="976">
        <v>0</v>
      </c>
      <c r="Z258" s="977">
        <v>0</v>
      </c>
      <c r="AA258" s="976">
        <v>0</v>
      </c>
      <c r="AB258" s="977">
        <v>0</v>
      </c>
      <c r="AC258" s="976">
        <v>0</v>
      </c>
      <c r="AD258" s="977">
        <v>0</v>
      </c>
      <c r="AE258" s="976">
        <v>0</v>
      </c>
      <c r="AF258" s="977">
        <v>0</v>
      </c>
      <c r="AG258" s="976">
        <v>0</v>
      </c>
      <c r="AH258" s="977">
        <v>0</v>
      </c>
      <c r="AI258" s="976">
        <v>0</v>
      </c>
      <c r="AJ258" s="977">
        <v>0</v>
      </c>
      <c r="AK258" s="976">
        <v>0</v>
      </c>
      <c r="AL258" s="977">
        <v>0</v>
      </c>
      <c r="AM258" s="976">
        <v>0</v>
      </c>
      <c r="AN258" s="977">
        <v>0</v>
      </c>
      <c r="AO258" s="978">
        <v>0</v>
      </c>
      <c r="AP258" s="979">
        <v>0</v>
      </c>
      <c r="AQ258" s="950"/>
      <c r="AR258" s="951"/>
      <c r="AS258" s="966">
        <v>0</v>
      </c>
      <c r="AT258" s="976">
        <v>0</v>
      </c>
      <c r="AU258" s="976">
        <v>0</v>
      </c>
      <c r="AV258" s="980">
        <v>0</v>
      </c>
      <c r="AW258" s="980">
        <v>0</v>
      </c>
      <c r="AX258" s="975">
        <v>0</v>
      </c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1"/>
      <c r="B259" s="7408" t="s">
        <v>914</v>
      </c>
      <c r="C259" s="7408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>
        <v>0</v>
      </c>
      <c r="H259" s="975">
        <v>0</v>
      </c>
      <c r="I259" s="976">
        <v>0</v>
      </c>
      <c r="J259" s="975">
        <v>0</v>
      </c>
      <c r="K259" s="976">
        <v>0</v>
      </c>
      <c r="L259" s="975">
        <v>0</v>
      </c>
      <c r="M259" s="976">
        <v>0</v>
      </c>
      <c r="N259" s="975">
        <v>0</v>
      </c>
      <c r="O259" s="976">
        <v>0</v>
      </c>
      <c r="P259" s="975">
        <v>0</v>
      </c>
      <c r="Q259" s="976">
        <v>0</v>
      </c>
      <c r="R259" s="975">
        <v>0</v>
      </c>
      <c r="S259" s="976">
        <v>0</v>
      </c>
      <c r="T259" s="975">
        <v>0</v>
      </c>
      <c r="U259" s="976">
        <v>0</v>
      </c>
      <c r="V259" s="977">
        <v>0</v>
      </c>
      <c r="W259" s="976">
        <v>0</v>
      </c>
      <c r="X259" s="977">
        <v>0</v>
      </c>
      <c r="Y259" s="976">
        <v>0</v>
      </c>
      <c r="Z259" s="977">
        <v>0</v>
      </c>
      <c r="AA259" s="976">
        <v>0</v>
      </c>
      <c r="AB259" s="977">
        <v>0</v>
      </c>
      <c r="AC259" s="976">
        <v>0</v>
      </c>
      <c r="AD259" s="977">
        <v>0</v>
      </c>
      <c r="AE259" s="976">
        <v>0</v>
      </c>
      <c r="AF259" s="977">
        <v>0</v>
      </c>
      <c r="AG259" s="976">
        <v>0</v>
      </c>
      <c r="AH259" s="977">
        <v>0</v>
      </c>
      <c r="AI259" s="976">
        <v>0</v>
      </c>
      <c r="AJ259" s="977">
        <v>0</v>
      </c>
      <c r="AK259" s="976">
        <v>0</v>
      </c>
      <c r="AL259" s="977">
        <v>0</v>
      </c>
      <c r="AM259" s="976">
        <v>0</v>
      </c>
      <c r="AN259" s="977">
        <v>0</v>
      </c>
      <c r="AO259" s="978">
        <v>0</v>
      </c>
      <c r="AP259" s="979">
        <v>0</v>
      </c>
      <c r="AQ259" s="950"/>
      <c r="AR259" s="951"/>
      <c r="AS259" s="996"/>
      <c r="AT259" s="976">
        <v>0</v>
      </c>
      <c r="AU259" s="976">
        <v>0</v>
      </c>
      <c r="AV259" s="980">
        <v>0</v>
      </c>
      <c r="AW259" s="980">
        <v>0</v>
      </c>
      <c r="AX259" s="975">
        <v>0</v>
      </c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1"/>
      <c r="B260" s="7409" t="s">
        <v>915</v>
      </c>
      <c r="C260" s="7410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>
        <v>0</v>
      </c>
      <c r="H260" s="982">
        <v>0</v>
      </c>
      <c r="I260" s="983">
        <v>0</v>
      </c>
      <c r="J260" s="982">
        <v>0</v>
      </c>
      <c r="K260" s="983">
        <v>0</v>
      </c>
      <c r="L260" s="982">
        <v>0</v>
      </c>
      <c r="M260" s="983">
        <v>0</v>
      </c>
      <c r="N260" s="982">
        <v>0</v>
      </c>
      <c r="O260" s="983">
        <v>0</v>
      </c>
      <c r="P260" s="982">
        <v>0</v>
      </c>
      <c r="Q260" s="983">
        <v>0</v>
      </c>
      <c r="R260" s="982">
        <v>0</v>
      </c>
      <c r="S260" s="983">
        <v>0</v>
      </c>
      <c r="T260" s="982">
        <v>0</v>
      </c>
      <c r="U260" s="983">
        <v>0</v>
      </c>
      <c r="V260" s="984">
        <v>0</v>
      </c>
      <c r="W260" s="983">
        <v>0</v>
      </c>
      <c r="X260" s="984">
        <v>0</v>
      </c>
      <c r="Y260" s="983">
        <v>0</v>
      </c>
      <c r="Z260" s="984">
        <v>0</v>
      </c>
      <c r="AA260" s="983">
        <v>0</v>
      </c>
      <c r="AB260" s="984">
        <v>0</v>
      </c>
      <c r="AC260" s="983">
        <v>0</v>
      </c>
      <c r="AD260" s="984">
        <v>0</v>
      </c>
      <c r="AE260" s="983">
        <v>0</v>
      </c>
      <c r="AF260" s="984">
        <v>0</v>
      </c>
      <c r="AG260" s="983">
        <v>0</v>
      </c>
      <c r="AH260" s="984">
        <v>0</v>
      </c>
      <c r="AI260" s="983">
        <v>0</v>
      </c>
      <c r="AJ260" s="984">
        <v>0</v>
      </c>
      <c r="AK260" s="983">
        <v>0</v>
      </c>
      <c r="AL260" s="984">
        <v>0</v>
      </c>
      <c r="AM260" s="983">
        <v>0</v>
      </c>
      <c r="AN260" s="984">
        <v>0</v>
      </c>
      <c r="AO260" s="985">
        <v>0</v>
      </c>
      <c r="AP260" s="986">
        <v>0</v>
      </c>
      <c r="AQ260" s="987"/>
      <c r="AR260" s="988"/>
      <c r="AS260" s="996"/>
      <c r="AT260" s="983">
        <v>0</v>
      </c>
      <c r="AU260" s="983">
        <v>0</v>
      </c>
      <c r="AV260" s="990">
        <v>0</v>
      </c>
      <c r="AW260" s="990">
        <v>0</v>
      </c>
      <c r="AX260" s="982">
        <v>0</v>
      </c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1"/>
      <c r="B261" s="7409" t="s">
        <v>916</v>
      </c>
      <c r="C261" s="7410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>
        <v>0</v>
      </c>
      <c r="H261" s="982">
        <v>0</v>
      </c>
      <c r="I261" s="983">
        <v>0</v>
      </c>
      <c r="J261" s="982">
        <v>0</v>
      </c>
      <c r="K261" s="983">
        <v>0</v>
      </c>
      <c r="L261" s="982">
        <v>0</v>
      </c>
      <c r="M261" s="983">
        <v>0</v>
      </c>
      <c r="N261" s="982">
        <v>0</v>
      </c>
      <c r="O261" s="983">
        <v>0</v>
      </c>
      <c r="P261" s="982">
        <v>0</v>
      </c>
      <c r="Q261" s="983">
        <v>0</v>
      </c>
      <c r="R261" s="982">
        <v>0</v>
      </c>
      <c r="S261" s="983">
        <v>0</v>
      </c>
      <c r="T261" s="982">
        <v>0</v>
      </c>
      <c r="U261" s="983">
        <v>0</v>
      </c>
      <c r="V261" s="984">
        <v>0</v>
      </c>
      <c r="W261" s="983">
        <v>0</v>
      </c>
      <c r="X261" s="984">
        <v>0</v>
      </c>
      <c r="Y261" s="983">
        <v>0</v>
      </c>
      <c r="Z261" s="984">
        <v>0</v>
      </c>
      <c r="AA261" s="983">
        <v>0</v>
      </c>
      <c r="AB261" s="984">
        <v>0</v>
      </c>
      <c r="AC261" s="983">
        <v>0</v>
      </c>
      <c r="AD261" s="984">
        <v>0</v>
      </c>
      <c r="AE261" s="983">
        <v>0</v>
      </c>
      <c r="AF261" s="984">
        <v>0</v>
      </c>
      <c r="AG261" s="983">
        <v>0</v>
      </c>
      <c r="AH261" s="984">
        <v>0</v>
      </c>
      <c r="AI261" s="983">
        <v>0</v>
      </c>
      <c r="AJ261" s="984">
        <v>0</v>
      </c>
      <c r="AK261" s="983">
        <v>0</v>
      </c>
      <c r="AL261" s="984">
        <v>0</v>
      </c>
      <c r="AM261" s="983">
        <v>0</v>
      </c>
      <c r="AN261" s="984">
        <v>0</v>
      </c>
      <c r="AO261" s="985">
        <v>0</v>
      </c>
      <c r="AP261" s="986">
        <v>0</v>
      </c>
      <c r="AQ261" s="987"/>
      <c r="AR261" s="988"/>
      <c r="AS261" s="989"/>
      <c r="AT261" s="983">
        <v>0</v>
      </c>
      <c r="AU261" s="983">
        <v>0</v>
      </c>
      <c r="AV261" s="990">
        <v>0</v>
      </c>
      <c r="AW261" s="990">
        <v>0</v>
      </c>
      <c r="AX261" s="982">
        <v>0</v>
      </c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7"/>
      <c r="B262" s="7427" t="s">
        <v>917</v>
      </c>
      <c r="C262" s="7427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>
        <v>0</v>
      </c>
      <c r="H262" s="982">
        <v>0</v>
      </c>
      <c r="I262" s="983">
        <v>0</v>
      </c>
      <c r="J262" s="982">
        <v>0</v>
      </c>
      <c r="K262" s="983">
        <v>0</v>
      </c>
      <c r="L262" s="982">
        <v>0</v>
      </c>
      <c r="M262" s="983">
        <v>0</v>
      </c>
      <c r="N262" s="982">
        <v>0</v>
      </c>
      <c r="O262" s="983">
        <v>0</v>
      </c>
      <c r="P262" s="982">
        <v>0</v>
      </c>
      <c r="Q262" s="983">
        <v>0</v>
      </c>
      <c r="R262" s="982">
        <v>0</v>
      </c>
      <c r="S262" s="983">
        <v>0</v>
      </c>
      <c r="T262" s="982">
        <v>0</v>
      </c>
      <c r="U262" s="983">
        <v>0</v>
      </c>
      <c r="V262" s="984">
        <v>0</v>
      </c>
      <c r="W262" s="983">
        <v>0</v>
      </c>
      <c r="X262" s="984">
        <v>0</v>
      </c>
      <c r="Y262" s="983">
        <v>0</v>
      </c>
      <c r="Z262" s="984">
        <v>0</v>
      </c>
      <c r="AA262" s="983">
        <v>0</v>
      </c>
      <c r="AB262" s="984">
        <v>0</v>
      </c>
      <c r="AC262" s="983">
        <v>0</v>
      </c>
      <c r="AD262" s="984">
        <v>0</v>
      </c>
      <c r="AE262" s="983">
        <v>0</v>
      </c>
      <c r="AF262" s="984">
        <v>0</v>
      </c>
      <c r="AG262" s="983">
        <v>0</v>
      </c>
      <c r="AH262" s="984">
        <v>0</v>
      </c>
      <c r="AI262" s="983">
        <v>0</v>
      </c>
      <c r="AJ262" s="984">
        <v>0</v>
      </c>
      <c r="AK262" s="983">
        <v>0</v>
      </c>
      <c r="AL262" s="984">
        <v>0</v>
      </c>
      <c r="AM262" s="983">
        <v>0</v>
      </c>
      <c r="AN262" s="984">
        <v>0</v>
      </c>
      <c r="AO262" s="959">
        <v>0</v>
      </c>
      <c r="AP262" s="960">
        <v>0</v>
      </c>
      <c r="AQ262" s="992"/>
      <c r="AR262" s="993"/>
      <c r="AS262" s="994"/>
      <c r="AT262" s="957">
        <v>0</v>
      </c>
      <c r="AU262" s="957">
        <v>0</v>
      </c>
      <c r="AV262" s="961">
        <v>0</v>
      </c>
      <c r="AW262" s="961">
        <v>0</v>
      </c>
      <c r="AX262" s="956">
        <v>0</v>
      </c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2" t="s">
        <v>921</v>
      </c>
      <c r="B263" s="7407" t="s">
        <v>912</v>
      </c>
      <c r="C263" s="7407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>
        <v>0</v>
      </c>
      <c r="Z263" s="947">
        <v>0</v>
      </c>
      <c r="AA263" s="946">
        <v>0</v>
      </c>
      <c r="AB263" s="947">
        <v>0</v>
      </c>
      <c r="AC263" s="946">
        <v>0</v>
      </c>
      <c r="AD263" s="947">
        <v>0</v>
      </c>
      <c r="AE263" s="946">
        <v>0</v>
      </c>
      <c r="AF263" s="947">
        <v>0</v>
      </c>
      <c r="AG263" s="946">
        <v>0</v>
      </c>
      <c r="AH263" s="947">
        <v>0</v>
      </c>
      <c r="AI263" s="946">
        <v>0</v>
      </c>
      <c r="AJ263" s="947">
        <v>0</v>
      </c>
      <c r="AK263" s="946">
        <v>0</v>
      </c>
      <c r="AL263" s="947">
        <v>0</v>
      </c>
      <c r="AM263" s="946">
        <v>0</v>
      </c>
      <c r="AN263" s="947">
        <v>0</v>
      </c>
      <c r="AO263" s="968">
        <v>0</v>
      </c>
      <c r="AP263" s="969">
        <v>0</v>
      </c>
      <c r="AQ263" s="944">
        <v>0</v>
      </c>
      <c r="AR263" s="965">
        <v>0</v>
      </c>
      <c r="AS263" s="946">
        <v>0</v>
      </c>
      <c r="AT263" s="966">
        <v>0</v>
      </c>
      <c r="AU263" s="966">
        <v>0</v>
      </c>
      <c r="AV263" s="970">
        <v>0</v>
      </c>
      <c r="AW263" s="970">
        <v>0</v>
      </c>
      <c r="AX263" s="965">
        <v>0</v>
      </c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1"/>
      <c r="B264" s="7408" t="s">
        <v>913</v>
      </c>
      <c r="C264" s="7408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>
        <v>0</v>
      </c>
      <c r="Z264" s="977">
        <v>0</v>
      </c>
      <c r="AA264" s="976">
        <v>0</v>
      </c>
      <c r="AB264" s="977">
        <v>0</v>
      </c>
      <c r="AC264" s="976">
        <v>0</v>
      </c>
      <c r="AD264" s="977">
        <v>0</v>
      </c>
      <c r="AE264" s="976">
        <v>0</v>
      </c>
      <c r="AF264" s="977">
        <v>0</v>
      </c>
      <c r="AG264" s="976">
        <v>0</v>
      </c>
      <c r="AH264" s="977">
        <v>0</v>
      </c>
      <c r="AI264" s="976">
        <v>0</v>
      </c>
      <c r="AJ264" s="977">
        <v>0</v>
      </c>
      <c r="AK264" s="976">
        <v>0</v>
      </c>
      <c r="AL264" s="977">
        <v>0</v>
      </c>
      <c r="AM264" s="976">
        <v>0</v>
      </c>
      <c r="AN264" s="977">
        <v>0</v>
      </c>
      <c r="AO264" s="978">
        <v>0</v>
      </c>
      <c r="AP264" s="979">
        <v>0</v>
      </c>
      <c r="AQ264" s="950"/>
      <c r="AR264" s="951"/>
      <c r="AS264" s="966">
        <v>0</v>
      </c>
      <c r="AT264" s="976">
        <v>0</v>
      </c>
      <c r="AU264" s="976">
        <v>0</v>
      </c>
      <c r="AV264" s="980">
        <v>0</v>
      </c>
      <c r="AW264" s="980">
        <v>0</v>
      </c>
      <c r="AX264" s="975">
        <v>0</v>
      </c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1"/>
      <c r="B265" s="7408" t="s">
        <v>914</v>
      </c>
      <c r="C265" s="7408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>
        <v>0</v>
      </c>
      <c r="Z265" s="977">
        <v>0</v>
      </c>
      <c r="AA265" s="976">
        <v>0</v>
      </c>
      <c r="AB265" s="977">
        <v>0</v>
      </c>
      <c r="AC265" s="976">
        <v>0</v>
      </c>
      <c r="AD265" s="977">
        <v>0</v>
      </c>
      <c r="AE265" s="976">
        <v>0</v>
      </c>
      <c r="AF265" s="977">
        <v>0</v>
      </c>
      <c r="AG265" s="976">
        <v>0</v>
      </c>
      <c r="AH265" s="977">
        <v>0</v>
      </c>
      <c r="AI265" s="976">
        <v>0</v>
      </c>
      <c r="AJ265" s="977">
        <v>0</v>
      </c>
      <c r="AK265" s="976">
        <v>0</v>
      </c>
      <c r="AL265" s="977">
        <v>0</v>
      </c>
      <c r="AM265" s="976">
        <v>0</v>
      </c>
      <c r="AN265" s="977">
        <v>0</v>
      </c>
      <c r="AO265" s="978">
        <v>0</v>
      </c>
      <c r="AP265" s="979">
        <v>0</v>
      </c>
      <c r="AQ265" s="950"/>
      <c r="AR265" s="951"/>
      <c r="AS265" s="996"/>
      <c r="AT265" s="976">
        <v>0</v>
      </c>
      <c r="AU265" s="976">
        <v>0</v>
      </c>
      <c r="AV265" s="980">
        <v>0</v>
      </c>
      <c r="AW265" s="980">
        <v>0</v>
      </c>
      <c r="AX265" s="975">
        <v>0</v>
      </c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1"/>
      <c r="B266" s="7409" t="s">
        <v>915</v>
      </c>
      <c r="C266" s="7410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>
        <v>0</v>
      </c>
      <c r="Z266" s="984">
        <v>0</v>
      </c>
      <c r="AA266" s="983">
        <v>0</v>
      </c>
      <c r="AB266" s="984">
        <v>0</v>
      </c>
      <c r="AC266" s="983">
        <v>0</v>
      </c>
      <c r="AD266" s="984">
        <v>0</v>
      </c>
      <c r="AE266" s="983">
        <v>0</v>
      </c>
      <c r="AF266" s="984">
        <v>0</v>
      </c>
      <c r="AG266" s="983">
        <v>0</v>
      </c>
      <c r="AH266" s="984">
        <v>0</v>
      </c>
      <c r="AI266" s="983">
        <v>0</v>
      </c>
      <c r="AJ266" s="984">
        <v>0</v>
      </c>
      <c r="AK266" s="983">
        <v>0</v>
      </c>
      <c r="AL266" s="984">
        <v>0</v>
      </c>
      <c r="AM266" s="983">
        <v>0</v>
      </c>
      <c r="AN266" s="984">
        <v>0</v>
      </c>
      <c r="AO266" s="985">
        <v>0</v>
      </c>
      <c r="AP266" s="986">
        <v>0</v>
      </c>
      <c r="AQ266" s="950"/>
      <c r="AR266" s="951"/>
      <c r="AS266" s="996"/>
      <c r="AT266" s="983">
        <v>0</v>
      </c>
      <c r="AU266" s="983">
        <v>0</v>
      </c>
      <c r="AV266" s="990">
        <v>0</v>
      </c>
      <c r="AW266" s="990">
        <v>0</v>
      </c>
      <c r="AX266" s="982">
        <v>0</v>
      </c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1"/>
      <c r="B267" s="7409" t="s">
        <v>916</v>
      </c>
      <c r="C267" s="7410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>
        <v>0</v>
      </c>
      <c r="Z267" s="984">
        <v>0</v>
      </c>
      <c r="AA267" s="983">
        <v>0</v>
      </c>
      <c r="AB267" s="984">
        <v>0</v>
      </c>
      <c r="AC267" s="983">
        <v>0</v>
      </c>
      <c r="AD267" s="984">
        <v>0</v>
      </c>
      <c r="AE267" s="983">
        <v>0</v>
      </c>
      <c r="AF267" s="984">
        <v>0</v>
      </c>
      <c r="AG267" s="983">
        <v>0</v>
      </c>
      <c r="AH267" s="984">
        <v>0</v>
      </c>
      <c r="AI267" s="983">
        <v>0</v>
      </c>
      <c r="AJ267" s="984">
        <v>0</v>
      </c>
      <c r="AK267" s="983">
        <v>0</v>
      </c>
      <c r="AL267" s="984">
        <v>0</v>
      </c>
      <c r="AM267" s="983">
        <v>0</v>
      </c>
      <c r="AN267" s="984">
        <v>0</v>
      </c>
      <c r="AO267" s="985">
        <v>0</v>
      </c>
      <c r="AP267" s="986">
        <v>0</v>
      </c>
      <c r="AQ267" s="987"/>
      <c r="AR267" s="988"/>
      <c r="AS267" s="989"/>
      <c r="AT267" s="983">
        <v>0</v>
      </c>
      <c r="AU267" s="983">
        <v>0</v>
      </c>
      <c r="AV267" s="990">
        <v>0</v>
      </c>
      <c r="AW267" s="990">
        <v>0</v>
      </c>
      <c r="AX267" s="982">
        <v>0</v>
      </c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7"/>
      <c r="B268" s="7427" t="s">
        <v>917</v>
      </c>
      <c r="C268" s="7427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>
        <v>0</v>
      </c>
      <c r="Z268" s="958">
        <v>0</v>
      </c>
      <c r="AA268" s="957">
        <v>0</v>
      </c>
      <c r="AB268" s="958">
        <v>0</v>
      </c>
      <c r="AC268" s="957">
        <v>0</v>
      </c>
      <c r="AD268" s="958">
        <v>0</v>
      </c>
      <c r="AE268" s="957">
        <v>0</v>
      </c>
      <c r="AF268" s="958">
        <v>0</v>
      </c>
      <c r="AG268" s="957">
        <v>0</v>
      </c>
      <c r="AH268" s="958">
        <v>0</v>
      </c>
      <c r="AI268" s="957">
        <v>0</v>
      </c>
      <c r="AJ268" s="958">
        <v>0</v>
      </c>
      <c r="AK268" s="957">
        <v>0</v>
      </c>
      <c r="AL268" s="958">
        <v>0</v>
      </c>
      <c r="AM268" s="957">
        <v>0</v>
      </c>
      <c r="AN268" s="958">
        <v>0</v>
      </c>
      <c r="AO268" s="959">
        <v>0</v>
      </c>
      <c r="AP268" s="960">
        <v>0</v>
      </c>
      <c r="AQ268" s="992"/>
      <c r="AR268" s="993"/>
      <c r="AS268" s="994"/>
      <c r="AT268" s="957">
        <v>0</v>
      </c>
      <c r="AU268" s="957">
        <v>0</v>
      </c>
      <c r="AV268" s="961">
        <v>0</v>
      </c>
      <c r="AW268" s="961">
        <v>0</v>
      </c>
      <c r="AX268" s="956">
        <v>0</v>
      </c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6" t="s">
        <v>922</v>
      </c>
      <c r="B269" s="7407" t="s">
        <v>912</v>
      </c>
      <c r="C269" s="7407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>
        <v>0</v>
      </c>
      <c r="Z269" s="967">
        <v>0</v>
      </c>
      <c r="AA269" s="966">
        <v>0</v>
      </c>
      <c r="AB269" s="967">
        <v>0</v>
      </c>
      <c r="AC269" s="966">
        <v>0</v>
      </c>
      <c r="AD269" s="967">
        <v>0</v>
      </c>
      <c r="AE269" s="966">
        <v>0</v>
      </c>
      <c r="AF269" s="967">
        <v>0</v>
      </c>
      <c r="AG269" s="966">
        <v>0</v>
      </c>
      <c r="AH269" s="967">
        <v>0</v>
      </c>
      <c r="AI269" s="966">
        <v>0</v>
      </c>
      <c r="AJ269" s="967">
        <v>0</v>
      </c>
      <c r="AK269" s="966">
        <v>0</v>
      </c>
      <c r="AL269" s="967">
        <v>0</v>
      </c>
      <c r="AM269" s="966">
        <v>0</v>
      </c>
      <c r="AN269" s="967">
        <v>0</v>
      </c>
      <c r="AO269" s="968">
        <v>0</v>
      </c>
      <c r="AP269" s="969">
        <v>0</v>
      </c>
      <c r="AQ269" s="964">
        <v>0</v>
      </c>
      <c r="AR269" s="965">
        <v>0</v>
      </c>
      <c r="AS269" s="946">
        <v>0</v>
      </c>
      <c r="AT269" s="966">
        <v>0</v>
      </c>
      <c r="AU269" s="966">
        <v>0</v>
      </c>
      <c r="AV269" s="970">
        <v>0</v>
      </c>
      <c r="AW269" s="970">
        <v>0</v>
      </c>
      <c r="AX269" s="965">
        <v>0</v>
      </c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1"/>
      <c r="B270" s="7408" t="s">
        <v>913</v>
      </c>
      <c r="C270" s="7408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>
        <v>0</v>
      </c>
      <c r="Z270" s="977">
        <v>0</v>
      </c>
      <c r="AA270" s="976">
        <v>0</v>
      </c>
      <c r="AB270" s="977">
        <v>0</v>
      </c>
      <c r="AC270" s="976">
        <v>0</v>
      </c>
      <c r="AD270" s="977">
        <v>0</v>
      </c>
      <c r="AE270" s="976">
        <v>0</v>
      </c>
      <c r="AF270" s="977">
        <v>0</v>
      </c>
      <c r="AG270" s="976">
        <v>0</v>
      </c>
      <c r="AH270" s="977">
        <v>0</v>
      </c>
      <c r="AI270" s="976">
        <v>0</v>
      </c>
      <c r="AJ270" s="977">
        <v>0</v>
      </c>
      <c r="AK270" s="976">
        <v>0</v>
      </c>
      <c r="AL270" s="977">
        <v>0</v>
      </c>
      <c r="AM270" s="976">
        <v>0</v>
      </c>
      <c r="AN270" s="977">
        <v>0</v>
      </c>
      <c r="AO270" s="978">
        <v>0</v>
      </c>
      <c r="AP270" s="979">
        <v>0</v>
      </c>
      <c r="AQ270" s="950"/>
      <c r="AR270" s="951"/>
      <c r="AS270" s="966">
        <v>0</v>
      </c>
      <c r="AT270" s="976">
        <v>0</v>
      </c>
      <c r="AU270" s="976">
        <v>0</v>
      </c>
      <c r="AV270" s="980">
        <v>0</v>
      </c>
      <c r="AW270" s="980">
        <v>0</v>
      </c>
      <c r="AX270" s="975">
        <v>0</v>
      </c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1"/>
      <c r="B271" s="7408" t="s">
        <v>914</v>
      </c>
      <c r="C271" s="7408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>
        <v>0</v>
      </c>
      <c r="Z271" s="977">
        <v>0</v>
      </c>
      <c r="AA271" s="976">
        <v>0</v>
      </c>
      <c r="AB271" s="977">
        <v>0</v>
      </c>
      <c r="AC271" s="976">
        <v>0</v>
      </c>
      <c r="AD271" s="977">
        <v>0</v>
      </c>
      <c r="AE271" s="976">
        <v>0</v>
      </c>
      <c r="AF271" s="977">
        <v>0</v>
      </c>
      <c r="AG271" s="976">
        <v>0</v>
      </c>
      <c r="AH271" s="977">
        <v>0</v>
      </c>
      <c r="AI271" s="976">
        <v>0</v>
      </c>
      <c r="AJ271" s="977">
        <v>0</v>
      </c>
      <c r="AK271" s="976">
        <v>0</v>
      </c>
      <c r="AL271" s="977">
        <v>0</v>
      </c>
      <c r="AM271" s="976">
        <v>0</v>
      </c>
      <c r="AN271" s="977">
        <v>0</v>
      </c>
      <c r="AO271" s="978">
        <v>0</v>
      </c>
      <c r="AP271" s="979">
        <v>0</v>
      </c>
      <c r="AQ271" s="950"/>
      <c r="AR271" s="951"/>
      <c r="AS271" s="996"/>
      <c r="AT271" s="976">
        <v>0</v>
      </c>
      <c r="AU271" s="976">
        <v>0</v>
      </c>
      <c r="AV271" s="980">
        <v>0</v>
      </c>
      <c r="AW271" s="980">
        <v>0</v>
      </c>
      <c r="AX271" s="975">
        <v>0</v>
      </c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1"/>
      <c r="B272" s="7409" t="s">
        <v>915</v>
      </c>
      <c r="C272" s="7410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>
        <v>0</v>
      </c>
      <c r="Z272" s="984">
        <v>0</v>
      </c>
      <c r="AA272" s="983">
        <v>0</v>
      </c>
      <c r="AB272" s="984">
        <v>0</v>
      </c>
      <c r="AC272" s="983">
        <v>0</v>
      </c>
      <c r="AD272" s="984">
        <v>0</v>
      </c>
      <c r="AE272" s="983">
        <v>0</v>
      </c>
      <c r="AF272" s="984">
        <v>0</v>
      </c>
      <c r="AG272" s="983">
        <v>0</v>
      </c>
      <c r="AH272" s="984">
        <v>0</v>
      </c>
      <c r="AI272" s="983">
        <v>0</v>
      </c>
      <c r="AJ272" s="984">
        <v>0</v>
      </c>
      <c r="AK272" s="983">
        <v>0</v>
      </c>
      <c r="AL272" s="984">
        <v>0</v>
      </c>
      <c r="AM272" s="983">
        <v>0</v>
      </c>
      <c r="AN272" s="984">
        <v>0</v>
      </c>
      <c r="AO272" s="985">
        <v>0</v>
      </c>
      <c r="AP272" s="986">
        <v>0</v>
      </c>
      <c r="AQ272" s="950"/>
      <c r="AR272" s="951"/>
      <c r="AS272" s="996"/>
      <c r="AT272" s="983">
        <v>0</v>
      </c>
      <c r="AU272" s="983">
        <v>0</v>
      </c>
      <c r="AV272" s="990">
        <v>0</v>
      </c>
      <c r="AW272" s="990">
        <v>0</v>
      </c>
      <c r="AX272" s="982">
        <v>0</v>
      </c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1"/>
      <c r="B273" s="7409" t="s">
        <v>916</v>
      </c>
      <c r="C273" s="7410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>
        <v>0</v>
      </c>
      <c r="Z273" s="984">
        <v>0</v>
      </c>
      <c r="AA273" s="983">
        <v>0</v>
      </c>
      <c r="AB273" s="984">
        <v>0</v>
      </c>
      <c r="AC273" s="983">
        <v>0</v>
      </c>
      <c r="AD273" s="984">
        <v>0</v>
      </c>
      <c r="AE273" s="983">
        <v>0</v>
      </c>
      <c r="AF273" s="984">
        <v>0</v>
      </c>
      <c r="AG273" s="983">
        <v>0</v>
      </c>
      <c r="AH273" s="984">
        <v>0</v>
      </c>
      <c r="AI273" s="983">
        <v>0</v>
      </c>
      <c r="AJ273" s="984">
        <v>0</v>
      </c>
      <c r="AK273" s="983">
        <v>0</v>
      </c>
      <c r="AL273" s="984">
        <v>0</v>
      </c>
      <c r="AM273" s="983">
        <v>0</v>
      </c>
      <c r="AN273" s="984">
        <v>0</v>
      </c>
      <c r="AO273" s="985">
        <v>0</v>
      </c>
      <c r="AP273" s="986">
        <v>0</v>
      </c>
      <c r="AQ273" s="987"/>
      <c r="AR273" s="988"/>
      <c r="AS273" s="989"/>
      <c r="AT273" s="983">
        <v>0</v>
      </c>
      <c r="AU273" s="983">
        <v>0</v>
      </c>
      <c r="AV273" s="990">
        <v>0</v>
      </c>
      <c r="AW273" s="990">
        <v>0</v>
      </c>
      <c r="AX273" s="982">
        <v>0</v>
      </c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1"/>
      <c r="B274" s="7427" t="s">
        <v>917</v>
      </c>
      <c r="C274" s="7427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>
        <v>0</v>
      </c>
      <c r="Z274" s="958">
        <v>0</v>
      </c>
      <c r="AA274" s="957">
        <v>0</v>
      </c>
      <c r="AB274" s="958">
        <v>0</v>
      </c>
      <c r="AC274" s="957">
        <v>0</v>
      </c>
      <c r="AD274" s="958">
        <v>0</v>
      </c>
      <c r="AE274" s="957">
        <v>0</v>
      </c>
      <c r="AF274" s="958">
        <v>0</v>
      </c>
      <c r="AG274" s="957">
        <v>0</v>
      </c>
      <c r="AH274" s="958">
        <v>0</v>
      </c>
      <c r="AI274" s="957">
        <v>0</v>
      </c>
      <c r="AJ274" s="958">
        <v>0</v>
      </c>
      <c r="AK274" s="957">
        <v>0</v>
      </c>
      <c r="AL274" s="958">
        <v>0</v>
      </c>
      <c r="AM274" s="957">
        <v>0</v>
      </c>
      <c r="AN274" s="958">
        <v>0</v>
      </c>
      <c r="AO274" s="959">
        <v>0</v>
      </c>
      <c r="AP274" s="960">
        <v>0</v>
      </c>
      <c r="AQ274" s="992"/>
      <c r="AR274" s="993"/>
      <c r="AS274" s="994"/>
      <c r="AT274" s="957">
        <v>0</v>
      </c>
      <c r="AU274" s="957">
        <v>0</v>
      </c>
      <c r="AV274" s="961">
        <v>0</v>
      </c>
      <c r="AW274" s="961">
        <v>0</v>
      </c>
      <c r="AX274" s="956">
        <v>0</v>
      </c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48" t="s">
        <v>923</v>
      </c>
      <c r="B275" s="7407" t="s">
        <v>912</v>
      </c>
      <c r="C275" s="7407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>
        <v>0</v>
      </c>
      <c r="Z275" s="967">
        <v>0</v>
      </c>
      <c r="AA275" s="966">
        <v>0</v>
      </c>
      <c r="AB275" s="967">
        <v>0</v>
      </c>
      <c r="AC275" s="966">
        <v>0</v>
      </c>
      <c r="AD275" s="967">
        <v>0</v>
      </c>
      <c r="AE275" s="966">
        <v>0</v>
      </c>
      <c r="AF275" s="967">
        <v>0</v>
      </c>
      <c r="AG275" s="966">
        <v>0</v>
      </c>
      <c r="AH275" s="967">
        <v>0</v>
      </c>
      <c r="AI275" s="966">
        <v>0</v>
      </c>
      <c r="AJ275" s="967">
        <v>0</v>
      </c>
      <c r="AK275" s="966">
        <v>0</v>
      </c>
      <c r="AL275" s="967">
        <v>0</v>
      </c>
      <c r="AM275" s="966">
        <v>0</v>
      </c>
      <c r="AN275" s="967">
        <v>0</v>
      </c>
      <c r="AO275" s="968">
        <v>0</v>
      </c>
      <c r="AP275" s="969">
        <v>0</v>
      </c>
      <c r="AQ275" s="964">
        <v>0</v>
      </c>
      <c r="AR275" s="965">
        <v>0</v>
      </c>
      <c r="AS275" s="946">
        <v>0</v>
      </c>
      <c r="AT275" s="966">
        <v>0</v>
      </c>
      <c r="AU275" s="966">
        <v>0</v>
      </c>
      <c r="AV275" s="970">
        <v>0</v>
      </c>
      <c r="AW275" s="970">
        <v>0</v>
      </c>
      <c r="AX275" s="965">
        <v>0</v>
      </c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49"/>
      <c r="B276" s="7408" t="s">
        <v>913</v>
      </c>
      <c r="C276" s="7408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>
        <v>0</v>
      </c>
      <c r="Z276" s="977">
        <v>0</v>
      </c>
      <c r="AA276" s="976">
        <v>0</v>
      </c>
      <c r="AB276" s="977">
        <v>0</v>
      </c>
      <c r="AC276" s="976">
        <v>0</v>
      </c>
      <c r="AD276" s="977">
        <v>0</v>
      </c>
      <c r="AE276" s="976">
        <v>0</v>
      </c>
      <c r="AF276" s="977">
        <v>0</v>
      </c>
      <c r="AG276" s="976">
        <v>0</v>
      </c>
      <c r="AH276" s="977">
        <v>0</v>
      </c>
      <c r="AI276" s="976">
        <v>0</v>
      </c>
      <c r="AJ276" s="977">
        <v>0</v>
      </c>
      <c r="AK276" s="976">
        <v>0</v>
      </c>
      <c r="AL276" s="977">
        <v>0</v>
      </c>
      <c r="AM276" s="976">
        <v>0</v>
      </c>
      <c r="AN276" s="977">
        <v>0</v>
      </c>
      <c r="AO276" s="978">
        <v>0</v>
      </c>
      <c r="AP276" s="979">
        <v>0</v>
      </c>
      <c r="AQ276" s="950"/>
      <c r="AR276" s="951"/>
      <c r="AS276" s="966">
        <v>0</v>
      </c>
      <c r="AT276" s="976">
        <v>0</v>
      </c>
      <c r="AU276" s="976">
        <v>0</v>
      </c>
      <c r="AV276" s="980">
        <v>0</v>
      </c>
      <c r="AW276" s="980">
        <v>0</v>
      </c>
      <c r="AX276" s="975">
        <v>0</v>
      </c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49"/>
      <c r="B277" s="7408" t="s">
        <v>914</v>
      </c>
      <c r="C277" s="7408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>
        <v>0</v>
      </c>
      <c r="Z277" s="977">
        <v>0</v>
      </c>
      <c r="AA277" s="976">
        <v>0</v>
      </c>
      <c r="AB277" s="977">
        <v>0</v>
      </c>
      <c r="AC277" s="976">
        <v>0</v>
      </c>
      <c r="AD277" s="977">
        <v>0</v>
      </c>
      <c r="AE277" s="976">
        <v>0</v>
      </c>
      <c r="AF277" s="977">
        <v>0</v>
      </c>
      <c r="AG277" s="976">
        <v>0</v>
      </c>
      <c r="AH277" s="977">
        <v>0</v>
      </c>
      <c r="AI277" s="976">
        <v>0</v>
      </c>
      <c r="AJ277" s="977">
        <v>0</v>
      </c>
      <c r="AK277" s="976">
        <v>0</v>
      </c>
      <c r="AL277" s="977">
        <v>0</v>
      </c>
      <c r="AM277" s="976">
        <v>0</v>
      </c>
      <c r="AN277" s="977">
        <v>0</v>
      </c>
      <c r="AO277" s="978">
        <v>0</v>
      </c>
      <c r="AP277" s="979">
        <v>0</v>
      </c>
      <c r="AQ277" s="950"/>
      <c r="AR277" s="951"/>
      <c r="AS277" s="996"/>
      <c r="AT277" s="976">
        <v>0</v>
      </c>
      <c r="AU277" s="976">
        <v>0</v>
      </c>
      <c r="AV277" s="980">
        <v>0</v>
      </c>
      <c r="AW277" s="980">
        <v>0</v>
      </c>
      <c r="AX277" s="975">
        <v>0</v>
      </c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49"/>
      <c r="B278" s="7409" t="s">
        <v>915</v>
      </c>
      <c r="C278" s="7410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>
        <v>0</v>
      </c>
      <c r="Z278" s="977">
        <v>0</v>
      </c>
      <c r="AA278" s="976">
        <v>0</v>
      </c>
      <c r="AB278" s="977">
        <v>0</v>
      </c>
      <c r="AC278" s="976">
        <v>0</v>
      </c>
      <c r="AD278" s="977">
        <v>0</v>
      </c>
      <c r="AE278" s="976">
        <v>0</v>
      </c>
      <c r="AF278" s="977">
        <v>0</v>
      </c>
      <c r="AG278" s="976">
        <v>0</v>
      </c>
      <c r="AH278" s="977">
        <v>0</v>
      </c>
      <c r="AI278" s="976">
        <v>0</v>
      </c>
      <c r="AJ278" s="977">
        <v>0</v>
      </c>
      <c r="AK278" s="976">
        <v>0</v>
      </c>
      <c r="AL278" s="977">
        <v>0</v>
      </c>
      <c r="AM278" s="976">
        <v>0</v>
      </c>
      <c r="AN278" s="977">
        <v>0</v>
      </c>
      <c r="AO278" s="985">
        <v>0</v>
      </c>
      <c r="AP278" s="986">
        <v>0</v>
      </c>
      <c r="AQ278" s="950"/>
      <c r="AR278" s="951"/>
      <c r="AS278" s="996"/>
      <c r="AT278" s="983">
        <v>0</v>
      </c>
      <c r="AU278" s="983">
        <v>0</v>
      </c>
      <c r="AV278" s="990">
        <v>0</v>
      </c>
      <c r="AW278" s="990">
        <v>0</v>
      </c>
      <c r="AX278" s="982">
        <v>0</v>
      </c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49"/>
      <c r="B279" s="7409" t="s">
        <v>916</v>
      </c>
      <c r="C279" s="7410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>
        <v>0</v>
      </c>
      <c r="Z279" s="984">
        <v>0</v>
      </c>
      <c r="AA279" s="983">
        <v>0</v>
      </c>
      <c r="AB279" s="984">
        <v>0</v>
      </c>
      <c r="AC279" s="983">
        <v>0</v>
      </c>
      <c r="AD279" s="984">
        <v>0</v>
      </c>
      <c r="AE279" s="983">
        <v>0</v>
      </c>
      <c r="AF279" s="984">
        <v>0</v>
      </c>
      <c r="AG279" s="983">
        <v>0</v>
      </c>
      <c r="AH279" s="984">
        <v>0</v>
      </c>
      <c r="AI279" s="983">
        <v>0</v>
      </c>
      <c r="AJ279" s="984">
        <v>0</v>
      </c>
      <c r="AK279" s="983">
        <v>0</v>
      </c>
      <c r="AL279" s="984">
        <v>0</v>
      </c>
      <c r="AM279" s="983">
        <v>0</v>
      </c>
      <c r="AN279" s="984">
        <v>0</v>
      </c>
      <c r="AO279" s="985">
        <v>0</v>
      </c>
      <c r="AP279" s="986">
        <v>0</v>
      </c>
      <c r="AQ279" s="987"/>
      <c r="AR279" s="988"/>
      <c r="AS279" s="989"/>
      <c r="AT279" s="983">
        <v>0</v>
      </c>
      <c r="AU279" s="983">
        <v>0</v>
      </c>
      <c r="AV279" s="990">
        <v>0</v>
      </c>
      <c r="AW279" s="990">
        <v>0</v>
      </c>
      <c r="AX279" s="982">
        <v>0</v>
      </c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0"/>
      <c r="B280" s="7427" t="s">
        <v>917</v>
      </c>
      <c r="C280" s="7427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>
        <v>0</v>
      </c>
      <c r="Z280" s="958">
        <v>0</v>
      </c>
      <c r="AA280" s="957">
        <v>0</v>
      </c>
      <c r="AB280" s="958">
        <v>0</v>
      </c>
      <c r="AC280" s="957">
        <v>0</v>
      </c>
      <c r="AD280" s="958">
        <v>0</v>
      </c>
      <c r="AE280" s="957">
        <v>0</v>
      </c>
      <c r="AF280" s="958">
        <v>0</v>
      </c>
      <c r="AG280" s="957">
        <v>0</v>
      </c>
      <c r="AH280" s="958">
        <v>0</v>
      </c>
      <c r="AI280" s="957">
        <v>0</v>
      </c>
      <c r="AJ280" s="958">
        <v>0</v>
      </c>
      <c r="AK280" s="957">
        <v>0</v>
      </c>
      <c r="AL280" s="958">
        <v>0</v>
      </c>
      <c r="AM280" s="957">
        <v>0</v>
      </c>
      <c r="AN280" s="958">
        <v>0</v>
      </c>
      <c r="AO280" s="959">
        <v>0</v>
      </c>
      <c r="AP280" s="960">
        <v>0</v>
      </c>
      <c r="AQ280" s="992"/>
      <c r="AR280" s="993"/>
      <c r="AS280" s="994"/>
      <c r="AT280" s="957">
        <v>0</v>
      </c>
      <c r="AU280" s="957">
        <v>0</v>
      </c>
      <c r="AV280" s="961">
        <v>0</v>
      </c>
      <c r="AW280" s="961">
        <v>0</v>
      </c>
      <c r="AX280" s="956">
        <v>0</v>
      </c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6" t="s">
        <v>924</v>
      </c>
      <c r="B281" s="7407" t="s">
        <v>912</v>
      </c>
      <c r="C281" s="7407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>
        <v>0</v>
      </c>
      <c r="H281" s="965">
        <v>0</v>
      </c>
      <c r="I281" s="966">
        <v>0</v>
      </c>
      <c r="J281" s="965">
        <v>0</v>
      </c>
      <c r="K281" s="966">
        <v>0</v>
      </c>
      <c r="L281" s="965">
        <v>0</v>
      </c>
      <c r="M281" s="966">
        <v>0</v>
      </c>
      <c r="N281" s="965">
        <v>0</v>
      </c>
      <c r="O281" s="966">
        <v>0</v>
      </c>
      <c r="P281" s="965">
        <v>0</v>
      </c>
      <c r="Q281" s="966">
        <v>0</v>
      </c>
      <c r="R281" s="965">
        <v>0</v>
      </c>
      <c r="S281" s="966">
        <v>0</v>
      </c>
      <c r="T281" s="965">
        <v>0</v>
      </c>
      <c r="U281" s="966">
        <v>0</v>
      </c>
      <c r="V281" s="967">
        <v>0</v>
      </c>
      <c r="W281" s="966">
        <v>0</v>
      </c>
      <c r="X281" s="967">
        <v>0</v>
      </c>
      <c r="Y281" s="966">
        <v>0</v>
      </c>
      <c r="Z281" s="967">
        <v>0</v>
      </c>
      <c r="AA281" s="966">
        <v>0</v>
      </c>
      <c r="AB281" s="967">
        <v>0</v>
      </c>
      <c r="AC281" s="966">
        <v>0</v>
      </c>
      <c r="AD281" s="967">
        <v>0</v>
      </c>
      <c r="AE281" s="966">
        <v>0</v>
      </c>
      <c r="AF281" s="967">
        <v>0</v>
      </c>
      <c r="AG281" s="966">
        <v>0</v>
      </c>
      <c r="AH281" s="967">
        <v>0</v>
      </c>
      <c r="AI281" s="966">
        <v>0</v>
      </c>
      <c r="AJ281" s="967">
        <v>0</v>
      </c>
      <c r="AK281" s="966">
        <v>0</v>
      </c>
      <c r="AL281" s="967">
        <v>0</v>
      </c>
      <c r="AM281" s="966">
        <v>0</v>
      </c>
      <c r="AN281" s="967">
        <v>0</v>
      </c>
      <c r="AO281" s="968">
        <v>0</v>
      </c>
      <c r="AP281" s="969">
        <v>0</v>
      </c>
      <c r="AQ281" s="964">
        <v>0</v>
      </c>
      <c r="AR281" s="965">
        <v>0</v>
      </c>
      <c r="AS281" s="946">
        <v>0</v>
      </c>
      <c r="AT281" s="966">
        <v>0</v>
      </c>
      <c r="AU281" s="966">
        <v>0</v>
      </c>
      <c r="AV281" s="970">
        <v>0</v>
      </c>
      <c r="AW281" s="970">
        <v>0</v>
      </c>
      <c r="AX281" s="965">
        <v>0</v>
      </c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1"/>
      <c r="B282" s="7408" t="s">
        <v>913</v>
      </c>
      <c r="C282" s="7408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>
        <v>0</v>
      </c>
      <c r="H282" s="975">
        <v>0</v>
      </c>
      <c r="I282" s="976">
        <v>0</v>
      </c>
      <c r="J282" s="975">
        <v>0</v>
      </c>
      <c r="K282" s="976">
        <v>0</v>
      </c>
      <c r="L282" s="975">
        <v>0</v>
      </c>
      <c r="M282" s="976">
        <v>0</v>
      </c>
      <c r="N282" s="975">
        <v>0</v>
      </c>
      <c r="O282" s="976">
        <v>0</v>
      </c>
      <c r="P282" s="975">
        <v>0</v>
      </c>
      <c r="Q282" s="976">
        <v>0</v>
      </c>
      <c r="R282" s="975">
        <v>0</v>
      </c>
      <c r="S282" s="976">
        <v>0</v>
      </c>
      <c r="T282" s="975">
        <v>0</v>
      </c>
      <c r="U282" s="976">
        <v>0</v>
      </c>
      <c r="V282" s="977">
        <v>0</v>
      </c>
      <c r="W282" s="976">
        <v>0</v>
      </c>
      <c r="X282" s="977">
        <v>0</v>
      </c>
      <c r="Y282" s="976">
        <v>0</v>
      </c>
      <c r="Z282" s="977">
        <v>0</v>
      </c>
      <c r="AA282" s="976">
        <v>0</v>
      </c>
      <c r="AB282" s="977">
        <v>0</v>
      </c>
      <c r="AC282" s="976">
        <v>0</v>
      </c>
      <c r="AD282" s="977">
        <v>0</v>
      </c>
      <c r="AE282" s="976">
        <v>0</v>
      </c>
      <c r="AF282" s="977">
        <v>0</v>
      </c>
      <c r="AG282" s="976">
        <v>0</v>
      </c>
      <c r="AH282" s="977">
        <v>0</v>
      </c>
      <c r="AI282" s="976">
        <v>0</v>
      </c>
      <c r="AJ282" s="977">
        <v>0</v>
      </c>
      <c r="AK282" s="976">
        <v>0</v>
      </c>
      <c r="AL282" s="977">
        <v>0</v>
      </c>
      <c r="AM282" s="976">
        <v>0</v>
      </c>
      <c r="AN282" s="977">
        <v>0</v>
      </c>
      <c r="AO282" s="978">
        <v>0</v>
      </c>
      <c r="AP282" s="979">
        <v>0</v>
      </c>
      <c r="AQ282" s="950"/>
      <c r="AR282" s="951"/>
      <c r="AS282" s="966">
        <v>0</v>
      </c>
      <c r="AT282" s="976">
        <v>0</v>
      </c>
      <c r="AU282" s="976">
        <v>0</v>
      </c>
      <c r="AV282" s="980">
        <v>0</v>
      </c>
      <c r="AW282" s="980">
        <v>0</v>
      </c>
      <c r="AX282" s="975">
        <v>0</v>
      </c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1"/>
      <c r="B283" s="7408" t="s">
        <v>914</v>
      </c>
      <c r="C283" s="7408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>
        <v>0</v>
      </c>
      <c r="H283" s="975">
        <v>0</v>
      </c>
      <c r="I283" s="976">
        <v>0</v>
      </c>
      <c r="J283" s="975">
        <v>0</v>
      </c>
      <c r="K283" s="976">
        <v>0</v>
      </c>
      <c r="L283" s="975">
        <v>0</v>
      </c>
      <c r="M283" s="976">
        <v>0</v>
      </c>
      <c r="N283" s="975">
        <v>0</v>
      </c>
      <c r="O283" s="976">
        <v>0</v>
      </c>
      <c r="P283" s="975">
        <v>0</v>
      </c>
      <c r="Q283" s="976">
        <v>0</v>
      </c>
      <c r="R283" s="975">
        <v>0</v>
      </c>
      <c r="S283" s="976">
        <v>0</v>
      </c>
      <c r="T283" s="975">
        <v>0</v>
      </c>
      <c r="U283" s="976">
        <v>0</v>
      </c>
      <c r="V283" s="977">
        <v>0</v>
      </c>
      <c r="W283" s="976">
        <v>0</v>
      </c>
      <c r="X283" s="977">
        <v>0</v>
      </c>
      <c r="Y283" s="976">
        <v>0</v>
      </c>
      <c r="Z283" s="977">
        <v>0</v>
      </c>
      <c r="AA283" s="976">
        <v>0</v>
      </c>
      <c r="AB283" s="977">
        <v>0</v>
      </c>
      <c r="AC283" s="976">
        <v>0</v>
      </c>
      <c r="AD283" s="977">
        <v>0</v>
      </c>
      <c r="AE283" s="976">
        <v>0</v>
      </c>
      <c r="AF283" s="977">
        <v>0</v>
      </c>
      <c r="AG283" s="976">
        <v>0</v>
      </c>
      <c r="AH283" s="977">
        <v>0</v>
      </c>
      <c r="AI283" s="976">
        <v>0</v>
      </c>
      <c r="AJ283" s="977">
        <v>0</v>
      </c>
      <c r="AK283" s="976">
        <v>0</v>
      </c>
      <c r="AL283" s="977">
        <v>0</v>
      </c>
      <c r="AM283" s="976">
        <v>0</v>
      </c>
      <c r="AN283" s="977">
        <v>0</v>
      </c>
      <c r="AO283" s="978">
        <v>0</v>
      </c>
      <c r="AP283" s="979">
        <v>0</v>
      </c>
      <c r="AQ283" s="950"/>
      <c r="AR283" s="951"/>
      <c r="AS283" s="996"/>
      <c r="AT283" s="976">
        <v>0</v>
      </c>
      <c r="AU283" s="976">
        <v>0</v>
      </c>
      <c r="AV283" s="980">
        <v>0</v>
      </c>
      <c r="AW283" s="980">
        <v>0</v>
      </c>
      <c r="AX283" s="975">
        <v>0</v>
      </c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1"/>
      <c r="B284" s="7409" t="s">
        <v>915</v>
      </c>
      <c r="C284" s="7410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>
        <v>0</v>
      </c>
      <c r="H284" s="982">
        <v>0</v>
      </c>
      <c r="I284" s="983">
        <v>0</v>
      </c>
      <c r="J284" s="982">
        <v>0</v>
      </c>
      <c r="K284" s="983">
        <v>0</v>
      </c>
      <c r="L284" s="982">
        <v>0</v>
      </c>
      <c r="M284" s="983">
        <v>0</v>
      </c>
      <c r="N284" s="982">
        <v>0</v>
      </c>
      <c r="O284" s="983">
        <v>0</v>
      </c>
      <c r="P284" s="982">
        <v>0</v>
      </c>
      <c r="Q284" s="983">
        <v>0</v>
      </c>
      <c r="R284" s="982">
        <v>0</v>
      </c>
      <c r="S284" s="983">
        <v>0</v>
      </c>
      <c r="T284" s="982">
        <v>0</v>
      </c>
      <c r="U284" s="983">
        <v>0</v>
      </c>
      <c r="V284" s="984">
        <v>0</v>
      </c>
      <c r="W284" s="983">
        <v>0</v>
      </c>
      <c r="X284" s="984">
        <v>0</v>
      </c>
      <c r="Y284" s="983">
        <v>0</v>
      </c>
      <c r="Z284" s="984">
        <v>0</v>
      </c>
      <c r="AA284" s="983">
        <v>0</v>
      </c>
      <c r="AB284" s="984">
        <v>0</v>
      </c>
      <c r="AC284" s="983">
        <v>0</v>
      </c>
      <c r="AD284" s="984">
        <v>0</v>
      </c>
      <c r="AE284" s="983">
        <v>0</v>
      </c>
      <c r="AF284" s="984">
        <v>0</v>
      </c>
      <c r="AG284" s="983">
        <v>0</v>
      </c>
      <c r="AH284" s="984">
        <v>0</v>
      </c>
      <c r="AI284" s="983">
        <v>0</v>
      </c>
      <c r="AJ284" s="984">
        <v>0</v>
      </c>
      <c r="AK284" s="983">
        <v>0</v>
      </c>
      <c r="AL284" s="984">
        <v>0</v>
      </c>
      <c r="AM284" s="983">
        <v>0</v>
      </c>
      <c r="AN284" s="984">
        <v>0</v>
      </c>
      <c r="AO284" s="985">
        <v>0</v>
      </c>
      <c r="AP284" s="986">
        <v>0</v>
      </c>
      <c r="AQ284" s="950"/>
      <c r="AR284" s="951"/>
      <c r="AS284" s="996"/>
      <c r="AT284" s="983">
        <v>0</v>
      </c>
      <c r="AU284" s="983">
        <v>0</v>
      </c>
      <c r="AV284" s="990">
        <v>0</v>
      </c>
      <c r="AW284" s="990">
        <v>0</v>
      </c>
      <c r="AX284" s="982">
        <v>0</v>
      </c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1"/>
      <c r="B285" s="7409" t="s">
        <v>916</v>
      </c>
      <c r="C285" s="7410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>
        <v>0</v>
      </c>
      <c r="H285" s="982">
        <v>0</v>
      </c>
      <c r="I285" s="983">
        <v>0</v>
      </c>
      <c r="J285" s="982">
        <v>0</v>
      </c>
      <c r="K285" s="983">
        <v>0</v>
      </c>
      <c r="L285" s="982">
        <v>0</v>
      </c>
      <c r="M285" s="983">
        <v>0</v>
      </c>
      <c r="N285" s="982">
        <v>0</v>
      </c>
      <c r="O285" s="983">
        <v>0</v>
      </c>
      <c r="P285" s="982">
        <v>0</v>
      </c>
      <c r="Q285" s="983">
        <v>0</v>
      </c>
      <c r="R285" s="982">
        <v>0</v>
      </c>
      <c r="S285" s="983">
        <v>0</v>
      </c>
      <c r="T285" s="982">
        <v>0</v>
      </c>
      <c r="U285" s="983">
        <v>0</v>
      </c>
      <c r="V285" s="984">
        <v>0</v>
      </c>
      <c r="W285" s="983">
        <v>0</v>
      </c>
      <c r="X285" s="984">
        <v>0</v>
      </c>
      <c r="Y285" s="983">
        <v>0</v>
      </c>
      <c r="Z285" s="984">
        <v>0</v>
      </c>
      <c r="AA285" s="983">
        <v>0</v>
      </c>
      <c r="AB285" s="984">
        <v>0</v>
      </c>
      <c r="AC285" s="983">
        <v>0</v>
      </c>
      <c r="AD285" s="984">
        <v>0</v>
      </c>
      <c r="AE285" s="983">
        <v>0</v>
      </c>
      <c r="AF285" s="984">
        <v>0</v>
      </c>
      <c r="AG285" s="983">
        <v>0</v>
      </c>
      <c r="AH285" s="984">
        <v>0</v>
      </c>
      <c r="AI285" s="983">
        <v>0</v>
      </c>
      <c r="AJ285" s="984">
        <v>0</v>
      </c>
      <c r="AK285" s="983">
        <v>0</v>
      </c>
      <c r="AL285" s="984">
        <v>0</v>
      </c>
      <c r="AM285" s="983">
        <v>0</v>
      </c>
      <c r="AN285" s="984">
        <v>0</v>
      </c>
      <c r="AO285" s="985">
        <v>0</v>
      </c>
      <c r="AP285" s="986">
        <v>0</v>
      </c>
      <c r="AQ285" s="987"/>
      <c r="AR285" s="988"/>
      <c r="AS285" s="989"/>
      <c r="AT285" s="983">
        <v>0</v>
      </c>
      <c r="AU285" s="983">
        <v>0</v>
      </c>
      <c r="AV285" s="990">
        <v>0</v>
      </c>
      <c r="AW285" s="990">
        <v>0</v>
      </c>
      <c r="AX285" s="982">
        <v>0</v>
      </c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7"/>
      <c r="B286" s="7427" t="s">
        <v>917</v>
      </c>
      <c r="C286" s="7427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>
        <v>0</v>
      </c>
      <c r="H286" s="956">
        <v>0</v>
      </c>
      <c r="I286" s="957">
        <v>0</v>
      </c>
      <c r="J286" s="956">
        <v>0</v>
      </c>
      <c r="K286" s="957">
        <v>0</v>
      </c>
      <c r="L286" s="956">
        <v>0</v>
      </c>
      <c r="M286" s="957">
        <v>0</v>
      </c>
      <c r="N286" s="956">
        <v>0</v>
      </c>
      <c r="O286" s="957">
        <v>0</v>
      </c>
      <c r="P286" s="956">
        <v>0</v>
      </c>
      <c r="Q286" s="957">
        <v>0</v>
      </c>
      <c r="R286" s="956">
        <v>0</v>
      </c>
      <c r="S286" s="957">
        <v>0</v>
      </c>
      <c r="T286" s="956">
        <v>0</v>
      </c>
      <c r="U286" s="957">
        <v>0</v>
      </c>
      <c r="V286" s="958">
        <v>0</v>
      </c>
      <c r="W286" s="957">
        <v>0</v>
      </c>
      <c r="X286" s="958">
        <v>0</v>
      </c>
      <c r="Y286" s="957">
        <v>0</v>
      </c>
      <c r="Z286" s="958">
        <v>0</v>
      </c>
      <c r="AA286" s="957">
        <v>0</v>
      </c>
      <c r="AB286" s="958">
        <v>0</v>
      </c>
      <c r="AC286" s="957">
        <v>0</v>
      </c>
      <c r="AD286" s="958">
        <v>0</v>
      </c>
      <c r="AE286" s="957">
        <v>0</v>
      </c>
      <c r="AF286" s="958">
        <v>0</v>
      </c>
      <c r="AG286" s="957">
        <v>0</v>
      </c>
      <c r="AH286" s="958">
        <v>0</v>
      </c>
      <c r="AI286" s="957">
        <v>0</v>
      </c>
      <c r="AJ286" s="958">
        <v>0</v>
      </c>
      <c r="AK286" s="957">
        <v>0</v>
      </c>
      <c r="AL286" s="958">
        <v>0</v>
      </c>
      <c r="AM286" s="957">
        <v>0</v>
      </c>
      <c r="AN286" s="958">
        <v>0</v>
      </c>
      <c r="AO286" s="959">
        <v>0</v>
      </c>
      <c r="AP286" s="960">
        <v>0</v>
      </c>
      <c r="AQ286" s="992"/>
      <c r="AR286" s="993"/>
      <c r="AS286" s="994"/>
      <c r="AT286" s="957">
        <v>0</v>
      </c>
      <c r="AU286" s="957">
        <v>0</v>
      </c>
      <c r="AV286" s="961">
        <v>0</v>
      </c>
      <c r="AW286" s="961">
        <v>0</v>
      </c>
      <c r="AX286" s="956">
        <v>0</v>
      </c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6" t="s">
        <v>758</v>
      </c>
      <c r="B287" s="7407" t="s">
        <v>912</v>
      </c>
      <c r="C287" s="7407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>
        <v>0</v>
      </c>
      <c r="H287" s="965">
        <v>0</v>
      </c>
      <c r="I287" s="966">
        <v>0</v>
      </c>
      <c r="J287" s="965">
        <v>0</v>
      </c>
      <c r="K287" s="966">
        <v>0</v>
      </c>
      <c r="L287" s="965">
        <v>0</v>
      </c>
      <c r="M287" s="966">
        <v>0</v>
      </c>
      <c r="N287" s="965">
        <v>0</v>
      </c>
      <c r="O287" s="966">
        <v>0</v>
      </c>
      <c r="P287" s="965">
        <v>0</v>
      </c>
      <c r="Q287" s="966">
        <v>0</v>
      </c>
      <c r="R287" s="965">
        <v>0</v>
      </c>
      <c r="S287" s="966">
        <v>0</v>
      </c>
      <c r="T287" s="965">
        <v>0</v>
      </c>
      <c r="U287" s="966">
        <v>0</v>
      </c>
      <c r="V287" s="967">
        <v>0</v>
      </c>
      <c r="W287" s="966">
        <v>0</v>
      </c>
      <c r="X287" s="967">
        <v>0</v>
      </c>
      <c r="Y287" s="966">
        <v>0</v>
      </c>
      <c r="Z287" s="967">
        <v>0</v>
      </c>
      <c r="AA287" s="966">
        <v>0</v>
      </c>
      <c r="AB287" s="967">
        <v>0</v>
      </c>
      <c r="AC287" s="966">
        <v>0</v>
      </c>
      <c r="AD287" s="967">
        <v>0</v>
      </c>
      <c r="AE287" s="966">
        <v>0</v>
      </c>
      <c r="AF287" s="967">
        <v>0</v>
      </c>
      <c r="AG287" s="966">
        <v>0</v>
      </c>
      <c r="AH287" s="967">
        <v>0</v>
      </c>
      <c r="AI287" s="966">
        <v>0</v>
      </c>
      <c r="AJ287" s="967">
        <v>0</v>
      </c>
      <c r="AK287" s="966">
        <v>0</v>
      </c>
      <c r="AL287" s="967">
        <v>0</v>
      </c>
      <c r="AM287" s="966">
        <v>0</v>
      </c>
      <c r="AN287" s="967">
        <v>0</v>
      </c>
      <c r="AO287" s="968">
        <v>0</v>
      </c>
      <c r="AP287" s="969">
        <v>0</v>
      </c>
      <c r="AQ287" s="964">
        <v>0</v>
      </c>
      <c r="AR287" s="965">
        <v>0</v>
      </c>
      <c r="AS287" s="946">
        <v>0</v>
      </c>
      <c r="AT287" s="966">
        <v>0</v>
      </c>
      <c r="AU287" s="966">
        <v>0</v>
      </c>
      <c r="AV287" s="970">
        <v>0</v>
      </c>
      <c r="AW287" s="970">
        <v>0</v>
      </c>
      <c r="AX287" s="965">
        <v>0</v>
      </c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1"/>
      <c r="B288" s="7408" t="s">
        <v>913</v>
      </c>
      <c r="C288" s="7408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>
        <v>0</v>
      </c>
      <c r="H288" s="975">
        <v>0</v>
      </c>
      <c r="I288" s="976">
        <v>0</v>
      </c>
      <c r="J288" s="975">
        <v>0</v>
      </c>
      <c r="K288" s="976">
        <v>0</v>
      </c>
      <c r="L288" s="975">
        <v>0</v>
      </c>
      <c r="M288" s="976">
        <v>0</v>
      </c>
      <c r="N288" s="975">
        <v>0</v>
      </c>
      <c r="O288" s="976">
        <v>0</v>
      </c>
      <c r="P288" s="975">
        <v>0</v>
      </c>
      <c r="Q288" s="976">
        <v>0</v>
      </c>
      <c r="R288" s="975">
        <v>0</v>
      </c>
      <c r="S288" s="976">
        <v>0</v>
      </c>
      <c r="T288" s="975">
        <v>0</v>
      </c>
      <c r="U288" s="976">
        <v>0</v>
      </c>
      <c r="V288" s="977">
        <v>0</v>
      </c>
      <c r="W288" s="976">
        <v>0</v>
      </c>
      <c r="X288" s="977">
        <v>0</v>
      </c>
      <c r="Y288" s="976">
        <v>0</v>
      </c>
      <c r="Z288" s="977">
        <v>0</v>
      </c>
      <c r="AA288" s="976">
        <v>0</v>
      </c>
      <c r="AB288" s="977">
        <v>0</v>
      </c>
      <c r="AC288" s="976">
        <v>0</v>
      </c>
      <c r="AD288" s="977">
        <v>0</v>
      </c>
      <c r="AE288" s="976">
        <v>0</v>
      </c>
      <c r="AF288" s="977">
        <v>0</v>
      </c>
      <c r="AG288" s="976">
        <v>0</v>
      </c>
      <c r="AH288" s="977">
        <v>0</v>
      </c>
      <c r="AI288" s="976">
        <v>0</v>
      </c>
      <c r="AJ288" s="977">
        <v>0</v>
      </c>
      <c r="AK288" s="976">
        <v>0</v>
      </c>
      <c r="AL288" s="977">
        <v>0</v>
      </c>
      <c r="AM288" s="976">
        <v>0</v>
      </c>
      <c r="AN288" s="977">
        <v>0</v>
      </c>
      <c r="AO288" s="978">
        <v>0</v>
      </c>
      <c r="AP288" s="979">
        <v>0</v>
      </c>
      <c r="AQ288" s="950"/>
      <c r="AR288" s="951"/>
      <c r="AS288" s="966">
        <v>0</v>
      </c>
      <c r="AT288" s="976">
        <v>0</v>
      </c>
      <c r="AU288" s="976">
        <v>0</v>
      </c>
      <c r="AV288" s="980">
        <v>0</v>
      </c>
      <c r="AW288" s="980">
        <v>0</v>
      </c>
      <c r="AX288" s="975">
        <v>0</v>
      </c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1"/>
      <c r="B289" s="7408" t="s">
        <v>914</v>
      </c>
      <c r="C289" s="7408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>
        <v>0</v>
      </c>
      <c r="H289" s="975">
        <v>0</v>
      </c>
      <c r="I289" s="976">
        <v>0</v>
      </c>
      <c r="J289" s="975">
        <v>0</v>
      </c>
      <c r="K289" s="976">
        <v>0</v>
      </c>
      <c r="L289" s="975">
        <v>0</v>
      </c>
      <c r="M289" s="976">
        <v>0</v>
      </c>
      <c r="N289" s="975">
        <v>0</v>
      </c>
      <c r="O289" s="976">
        <v>0</v>
      </c>
      <c r="P289" s="975">
        <v>0</v>
      </c>
      <c r="Q289" s="976">
        <v>0</v>
      </c>
      <c r="R289" s="975">
        <v>0</v>
      </c>
      <c r="S289" s="976">
        <v>0</v>
      </c>
      <c r="T289" s="975">
        <v>0</v>
      </c>
      <c r="U289" s="976">
        <v>0</v>
      </c>
      <c r="V289" s="977">
        <v>0</v>
      </c>
      <c r="W289" s="976">
        <v>0</v>
      </c>
      <c r="X289" s="977">
        <v>0</v>
      </c>
      <c r="Y289" s="976">
        <v>0</v>
      </c>
      <c r="Z289" s="977">
        <v>0</v>
      </c>
      <c r="AA289" s="976">
        <v>0</v>
      </c>
      <c r="AB289" s="977">
        <v>0</v>
      </c>
      <c r="AC289" s="976">
        <v>0</v>
      </c>
      <c r="AD289" s="977">
        <v>0</v>
      </c>
      <c r="AE289" s="976">
        <v>0</v>
      </c>
      <c r="AF289" s="977">
        <v>0</v>
      </c>
      <c r="AG289" s="976">
        <v>0</v>
      </c>
      <c r="AH289" s="977">
        <v>0</v>
      </c>
      <c r="AI289" s="976">
        <v>0</v>
      </c>
      <c r="AJ289" s="977">
        <v>0</v>
      </c>
      <c r="AK289" s="976">
        <v>0</v>
      </c>
      <c r="AL289" s="977">
        <v>0</v>
      </c>
      <c r="AM289" s="976">
        <v>0</v>
      </c>
      <c r="AN289" s="977">
        <v>0</v>
      </c>
      <c r="AO289" s="978">
        <v>0</v>
      </c>
      <c r="AP289" s="979">
        <v>0</v>
      </c>
      <c r="AQ289" s="950"/>
      <c r="AR289" s="951"/>
      <c r="AS289" s="996"/>
      <c r="AT289" s="976">
        <v>0</v>
      </c>
      <c r="AU289" s="976">
        <v>0</v>
      </c>
      <c r="AV289" s="980">
        <v>0</v>
      </c>
      <c r="AW289" s="980">
        <v>0</v>
      </c>
      <c r="AX289" s="975">
        <v>0</v>
      </c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1"/>
      <c r="B290" s="7409" t="s">
        <v>915</v>
      </c>
      <c r="C290" s="7410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>
        <v>0</v>
      </c>
      <c r="H290" s="982">
        <v>0</v>
      </c>
      <c r="I290" s="983">
        <v>0</v>
      </c>
      <c r="J290" s="982">
        <v>0</v>
      </c>
      <c r="K290" s="983">
        <v>0</v>
      </c>
      <c r="L290" s="982">
        <v>0</v>
      </c>
      <c r="M290" s="983">
        <v>0</v>
      </c>
      <c r="N290" s="982">
        <v>0</v>
      </c>
      <c r="O290" s="983">
        <v>0</v>
      </c>
      <c r="P290" s="982">
        <v>0</v>
      </c>
      <c r="Q290" s="983">
        <v>0</v>
      </c>
      <c r="R290" s="982">
        <v>0</v>
      </c>
      <c r="S290" s="983">
        <v>0</v>
      </c>
      <c r="T290" s="982">
        <v>0</v>
      </c>
      <c r="U290" s="983">
        <v>0</v>
      </c>
      <c r="V290" s="984">
        <v>0</v>
      </c>
      <c r="W290" s="983">
        <v>0</v>
      </c>
      <c r="X290" s="984">
        <v>0</v>
      </c>
      <c r="Y290" s="983">
        <v>0</v>
      </c>
      <c r="Z290" s="984">
        <v>0</v>
      </c>
      <c r="AA290" s="983">
        <v>0</v>
      </c>
      <c r="AB290" s="984">
        <v>0</v>
      </c>
      <c r="AC290" s="983">
        <v>0</v>
      </c>
      <c r="AD290" s="984">
        <v>0</v>
      </c>
      <c r="AE290" s="983">
        <v>0</v>
      </c>
      <c r="AF290" s="984">
        <v>0</v>
      </c>
      <c r="AG290" s="983">
        <v>0</v>
      </c>
      <c r="AH290" s="984">
        <v>0</v>
      </c>
      <c r="AI290" s="983">
        <v>0</v>
      </c>
      <c r="AJ290" s="984">
        <v>0</v>
      </c>
      <c r="AK290" s="983">
        <v>0</v>
      </c>
      <c r="AL290" s="984">
        <v>0</v>
      </c>
      <c r="AM290" s="983">
        <v>0</v>
      </c>
      <c r="AN290" s="984">
        <v>0</v>
      </c>
      <c r="AO290" s="985">
        <v>0</v>
      </c>
      <c r="AP290" s="986">
        <v>0</v>
      </c>
      <c r="AQ290" s="950"/>
      <c r="AR290" s="951"/>
      <c r="AS290" s="996"/>
      <c r="AT290" s="983">
        <v>0</v>
      </c>
      <c r="AU290" s="983">
        <v>0</v>
      </c>
      <c r="AV290" s="990">
        <v>0</v>
      </c>
      <c r="AW290" s="990">
        <v>0</v>
      </c>
      <c r="AX290" s="982">
        <v>0</v>
      </c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1"/>
      <c r="B291" s="7409" t="s">
        <v>916</v>
      </c>
      <c r="C291" s="7410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>
        <v>0</v>
      </c>
      <c r="H291" s="982">
        <v>0</v>
      </c>
      <c r="I291" s="983">
        <v>0</v>
      </c>
      <c r="J291" s="982">
        <v>0</v>
      </c>
      <c r="K291" s="983">
        <v>0</v>
      </c>
      <c r="L291" s="982">
        <v>0</v>
      </c>
      <c r="M291" s="983">
        <v>0</v>
      </c>
      <c r="N291" s="982">
        <v>0</v>
      </c>
      <c r="O291" s="983">
        <v>0</v>
      </c>
      <c r="P291" s="982">
        <v>0</v>
      </c>
      <c r="Q291" s="983">
        <v>0</v>
      </c>
      <c r="R291" s="982">
        <v>0</v>
      </c>
      <c r="S291" s="983">
        <v>0</v>
      </c>
      <c r="T291" s="982">
        <v>0</v>
      </c>
      <c r="U291" s="983">
        <v>0</v>
      </c>
      <c r="V291" s="984">
        <v>0</v>
      </c>
      <c r="W291" s="983">
        <v>0</v>
      </c>
      <c r="X291" s="984">
        <v>0</v>
      </c>
      <c r="Y291" s="983">
        <v>0</v>
      </c>
      <c r="Z291" s="984">
        <v>0</v>
      </c>
      <c r="AA291" s="983">
        <v>0</v>
      </c>
      <c r="AB291" s="984">
        <v>0</v>
      </c>
      <c r="AC291" s="983">
        <v>0</v>
      </c>
      <c r="AD291" s="984">
        <v>0</v>
      </c>
      <c r="AE291" s="983">
        <v>0</v>
      </c>
      <c r="AF291" s="984">
        <v>0</v>
      </c>
      <c r="AG291" s="983">
        <v>0</v>
      </c>
      <c r="AH291" s="984">
        <v>0</v>
      </c>
      <c r="AI291" s="983">
        <v>0</v>
      </c>
      <c r="AJ291" s="984">
        <v>0</v>
      </c>
      <c r="AK291" s="983">
        <v>0</v>
      </c>
      <c r="AL291" s="984">
        <v>0</v>
      </c>
      <c r="AM291" s="983">
        <v>0</v>
      </c>
      <c r="AN291" s="984">
        <v>0</v>
      </c>
      <c r="AO291" s="985">
        <v>0</v>
      </c>
      <c r="AP291" s="986">
        <v>0</v>
      </c>
      <c r="AQ291" s="987"/>
      <c r="AR291" s="988"/>
      <c r="AS291" s="989"/>
      <c r="AT291" s="983">
        <v>0</v>
      </c>
      <c r="AU291" s="983">
        <v>0</v>
      </c>
      <c r="AV291" s="990">
        <v>0</v>
      </c>
      <c r="AW291" s="990">
        <v>0</v>
      </c>
      <c r="AX291" s="982">
        <v>0</v>
      </c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7"/>
      <c r="B292" s="7427" t="s">
        <v>917</v>
      </c>
      <c r="C292" s="7427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>
        <v>0</v>
      </c>
      <c r="H292" s="956">
        <v>0</v>
      </c>
      <c r="I292" s="957">
        <v>0</v>
      </c>
      <c r="J292" s="956">
        <v>0</v>
      </c>
      <c r="K292" s="957">
        <v>0</v>
      </c>
      <c r="L292" s="956">
        <v>0</v>
      </c>
      <c r="M292" s="957">
        <v>0</v>
      </c>
      <c r="N292" s="956">
        <v>0</v>
      </c>
      <c r="O292" s="957">
        <v>0</v>
      </c>
      <c r="P292" s="956">
        <v>0</v>
      </c>
      <c r="Q292" s="957">
        <v>0</v>
      </c>
      <c r="R292" s="956">
        <v>0</v>
      </c>
      <c r="S292" s="957">
        <v>0</v>
      </c>
      <c r="T292" s="956">
        <v>0</v>
      </c>
      <c r="U292" s="957">
        <v>0</v>
      </c>
      <c r="V292" s="958">
        <v>0</v>
      </c>
      <c r="W292" s="957">
        <v>0</v>
      </c>
      <c r="X292" s="958">
        <v>0</v>
      </c>
      <c r="Y292" s="957">
        <v>0</v>
      </c>
      <c r="Z292" s="958">
        <v>0</v>
      </c>
      <c r="AA292" s="957">
        <v>0</v>
      </c>
      <c r="AB292" s="958">
        <v>0</v>
      </c>
      <c r="AC292" s="957">
        <v>0</v>
      </c>
      <c r="AD292" s="958">
        <v>0</v>
      </c>
      <c r="AE292" s="957">
        <v>0</v>
      </c>
      <c r="AF292" s="958">
        <v>0</v>
      </c>
      <c r="AG292" s="957">
        <v>0</v>
      </c>
      <c r="AH292" s="958">
        <v>0</v>
      </c>
      <c r="AI292" s="957">
        <v>0</v>
      </c>
      <c r="AJ292" s="958">
        <v>0</v>
      </c>
      <c r="AK292" s="957">
        <v>0</v>
      </c>
      <c r="AL292" s="958">
        <v>0</v>
      </c>
      <c r="AM292" s="957">
        <v>0</v>
      </c>
      <c r="AN292" s="958">
        <v>0</v>
      </c>
      <c r="AO292" s="959">
        <v>0</v>
      </c>
      <c r="AP292" s="960">
        <v>0</v>
      </c>
      <c r="AQ292" s="992"/>
      <c r="AR292" s="993"/>
      <c r="AS292" s="994"/>
      <c r="AT292" s="957">
        <v>0</v>
      </c>
      <c r="AU292" s="957">
        <v>0</v>
      </c>
      <c r="AV292" s="961">
        <v>0</v>
      </c>
      <c r="AW292" s="961">
        <v>0</v>
      </c>
      <c r="AX292" s="956">
        <v>0</v>
      </c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1" t="s">
        <v>760</v>
      </c>
      <c r="B293" s="7442" t="s">
        <v>912</v>
      </c>
      <c r="C293" s="7442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>
        <v>0</v>
      </c>
      <c r="H293" s="5712">
        <v>0</v>
      </c>
      <c r="I293" s="5713">
        <v>0</v>
      </c>
      <c r="J293" s="5712">
        <v>0</v>
      </c>
      <c r="K293" s="5713">
        <v>0</v>
      </c>
      <c r="L293" s="5712">
        <v>0</v>
      </c>
      <c r="M293" s="5713">
        <v>0</v>
      </c>
      <c r="N293" s="5712">
        <v>0</v>
      </c>
      <c r="O293" s="5713">
        <v>0</v>
      </c>
      <c r="P293" s="5712">
        <v>0</v>
      </c>
      <c r="Q293" s="5713">
        <v>0</v>
      </c>
      <c r="R293" s="5712">
        <v>0</v>
      </c>
      <c r="S293" s="5713">
        <v>0</v>
      </c>
      <c r="T293" s="5712">
        <v>0</v>
      </c>
      <c r="U293" s="5713">
        <v>0</v>
      </c>
      <c r="V293" s="5714">
        <v>0</v>
      </c>
      <c r="W293" s="5713">
        <v>0</v>
      </c>
      <c r="X293" s="5714">
        <v>0</v>
      </c>
      <c r="Y293" s="5713">
        <v>0</v>
      </c>
      <c r="Z293" s="5714">
        <v>0</v>
      </c>
      <c r="AA293" s="5713">
        <v>0</v>
      </c>
      <c r="AB293" s="5714">
        <v>0</v>
      </c>
      <c r="AC293" s="5713">
        <v>0</v>
      </c>
      <c r="AD293" s="5714">
        <v>0</v>
      </c>
      <c r="AE293" s="5713">
        <v>0</v>
      </c>
      <c r="AF293" s="5714">
        <v>0</v>
      </c>
      <c r="AG293" s="5713">
        <v>0</v>
      </c>
      <c r="AH293" s="5714">
        <v>0</v>
      </c>
      <c r="AI293" s="5713">
        <v>0</v>
      </c>
      <c r="AJ293" s="5714">
        <v>0</v>
      </c>
      <c r="AK293" s="5713">
        <v>0</v>
      </c>
      <c r="AL293" s="5714">
        <v>0</v>
      </c>
      <c r="AM293" s="5711">
        <v>0</v>
      </c>
      <c r="AN293" s="5715">
        <v>0</v>
      </c>
      <c r="AO293" s="5713">
        <v>0</v>
      </c>
      <c r="AP293" s="5716">
        <v>0</v>
      </c>
      <c r="AQ293" s="5711">
        <v>0</v>
      </c>
      <c r="AR293" s="5717">
        <v>0</v>
      </c>
      <c r="AS293" s="5718">
        <v>0</v>
      </c>
      <c r="AT293" s="5718">
        <v>0</v>
      </c>
      <c r="AU293" s="5718">
        <v>0</v>
      </c>
      <c r="AV293" s="5719">
        <v>0</v>
      </c>
      <c r="AW293" s="5719">
        <v>0</v>
      </c>
      <c r="AX293" s="5720">
        <v>0</v>
      </c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1"/>
      <c r="B294" s="7443" t="s">
        <v>913</v>
      </c>
      <c r="C294" s="7443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>
        <v>0</v>
      </c>
      <c r="H294" s="5724">
        <v>0</v>
      </c>
      <c r="I294" s="5725">
        <v>0</v>
      </c>
      <c r="J294" s="5724">
        <v>0</v>
      </c>
      <c r="K294" s="5725">
        <v>0</v>
      </c>
      <c r="L294" s="5724">
        <v>0</v>
      </c>
      <c r="M294" s="5725">
        <v>0</v>
      </c>
      <c r="N294" s="5724">
        <v>0</v>
      </c>
      <c r="O294" s="5725">
        <v>0</v>
      </c>
      <c r="P294" s="5724">
        <v>0</v>
      </c>
      <c r="Q294" s="5725">
        <v>0</v>
      </c>
      <c r="R294" s="5724">
        <v>0</v>
      </c>
      <c r="S294" s="5725">
        <v>0</v>
      </c>
      <c r="T294" s="5724">
        <v>0</v>
      </c>
      <c r="U294" s="5725">
        <v>0</v>
      </c>
      <c r="V294" s="5726">
        <v>0</v>
      </c>
      <c r="W294" s="5725">
        <v>0</v>
      </c>
      <c r="X294" s="5726">
        <v>0</v>
      </c>
      <c r="Y294" s="5725">
        <v>0</v>
      </c>
      <c r="Z294" s="5726">
        <v>0</v>
      </c>
      <c r="AA294" s="5725">
        <v>0</v>
      </c>
      <c r="AB294" s="5726">
        <v>0</v>
      </c>
      <c r="AC294" s="5725">
        <v>0</v>
      </c>
      <c r="AD294" s="5726">
        <v>0</v>
      </c>
      <c r="AE294" s="5725">
        <v>0</v>
      </c>
      <c r="AF294" s="5726">
        <v>0</v>
      </c>
      <c r="AG294" s="5725">
        <v>0</v>
      </c>
      <c r="AH294" s="5726">
        <v>0</v>
      </c>
      <c r="AI294" s="5725">
        <v>0</v>
      </c>
      <c r="AJ294" s="5726">
        <v>0</v>
      </c>
      <c r="AK294" s="5725">
        <v>0</v>
      </c>
      <c r="AL294" s="5726">
        <v>0</v>
      </c>
      <c r="AM294" s="5723">
        <v>0</v>
      </c>
      <c r="AN294" s="5727">
        <v>0</v>
      </c>
      <c r="AO294" s="5725">
        <v>0</v>
      </c>
      <c r="AP294" s="5728">
        <v>0</v>
      </c>
      <c r="AQ294" s="950"/>
      <c r="AR294" s="5729"/>
      <c r="AS294" s="966">
        <v>0</v>
      </c>
      <c r="AT294" s="5730">
        <v>0</v>
      </c>
      <c r="AU294" s="5730">
        <v>0</v>
      </c>
      <c r="AV294" s="5731">
        <v>0</v>
      </c>
      <c r="AW294" s="5731">
        <v>0</v>
      </c>
      <c r="AX294" s="5732">
        <v>0</v>
      </c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1"/>
      <c r="B295" s="7443" t="s">
        <v>914</v>
      </c>
      <c r="C295" s="7443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>
        <v>0</v>
      </c>
      <c r="H295" s="5724">
        <v>0</v>
      </c>
      <c r="I295" s="5725">
        <v>0</v>
      </c>
      <c r="J295" s="5724">
        <v>0</v>
      </c>
      <c r="K295" s="5725">
        <v>0</v>
      </c>
      <c r="L295" s="5724">
        <v>0</v>
      </c>
      <c r="M295" s="5725">
        <v>0</v>
      </c>
      <c r="N295" s="5724">
        <v>0</v>
      </c>
      <c r="O295" s="5725">
        <v>0</v>
      </c>
      <c r="P295" s="5724">
        <v>0</v>
      </c>
      <c r="Q295" s="5725">
        <v>0</v>
      </c>
      <c r="R295" s="5724">
        <v>0</v>
      </c>
      <c r="S295" s="5725">
        <v>0</v>
      </c>
      <c r="T295" s="5724">
        <v>0</v>
      </c>
      <c r="U295" s="5725">
        <v>0</v>
      </c>
      <c r="V295" s="5726">
        <v>0</v>
      </c>
      <c r="W295" s="5725">
        <v>0</v>
      </c>
      <c r="X295" s="5726">
        <v>0</v>
      </c>
      <c r="Y295" s="5725">
        <v>0</v>
      </c>
      <c r="Z295" s="5726">
        <v>0</v>
      </c>
      <c r="AA295" s="5725">
        <v>0</v>
      </c>
      <c r="AB295" s="5726">
        <v>0</v>
      </c>
      <c r="AC295" s="5725">
        <v>0</v>
      </c>
      <c r="AD295" s="5726">
        <v>0</v>
      </c>
      <c r="AE295" s="5725">
        <v>0</v>
      </c>
      <c r="AF295" s="5726">
        <v>0</v>
      </c>
      <c r="AG295" s="5725">
        <v>0</v>
      </c>
      <c r="AH295" s="5726">
        <v>0</v>
      </c>
      <c r="AI295" s="5725">
        <v>0</v>
      </c>
      <c r="AJ295" s="5726">
        <v>0</v>
      </c>
      <c r="AK295" s="5725">
        <v>0</v>
      </c>
      <c r="AL295" s="5726">
        <v>0</v>
      </c>
      <c r="AM295" s="5723">
        <v>0</v>
      </c>
      <c r="AN295" s="5727">
        <v>0</v>
      </c>
      <c r="AO295" s="5725">
        <v>0</v>
      </c>
      <c r="AP295" s="5728">
        <v>0</v>
      </c>
      <c r="AQ295" s="950"/>
      <c r="AR295" s="5729"/>
      <c r="AS295" s="5733"/>
      <c r="AT295" s="5730">
        <v>0</v>
      </c>
      <c r="AU295" s="5730">
        <v>0</v>
      </c>
      <c r="AV295" s="5731">
        <v>0</v>
      </c>
      <c r="AW295" s="5731">
        <v>0</v>
      </c>
      <c r="AX295" s="5732">
        <v>0</v>
      </c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1"/>
      <c r="B296" s="7444" t="s">
        <v>915</v>
      </c>
      <c r="C296" s="7445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>
        <v>0</v>
      </c>
      <c r="H296" s="5735">
        <v>0</v>
      </c>
      <c r="I296" s="5736">
        <v>0</v>
      </c>
      <c r="J296" s="5735">
        <v>0</v>
      </c>
      <c r="K296" s="5736">
        <v>0</v>
      </c>
      <c r="L296" s="5735">
        <v>0</v>
      </c>
      <c r="M296" s="5736">
        <v>0</v>
      </c>
      <c r="N296" s="5735">
        <v>0</v>
      </c>
      <c r="O296" s="5736">
        <v>0</v>
      </c>
      <c r="P296" s="5735">
        <v>0</v>
      </c>
      <c r="Q296" s="5736">
        <v>0</v>
      </c>
      <c r="R296" s="5735">
        <v>0</v>
      </c>
      <c r="S296" s="5736">
        <v>0</v>
      </c>
      <c r="T296" s="5735">
        <v>0</v>
      </c>
      <c r="U296" s="5736">
        <v>0</v>
      </c>
      <c r="V296" s="5735">
        <v>0</v>
      </c>
      <c r="W296" s="5736">
        <v>0</v>
      </c>
      <c r="X296" s="5735">
        <v>0</v>
      </c>
      <c r="Y296" s="5736">
        <v>0</v>
      </c>
      <c r="Z296" s="5735">
        <v>0</v>
      </c>
      <c r="AA296" s="5736">
        <v>0</v>
      </c>
      <c r="AB296" s="5735">
        <v>0</v>
      </c>
      <c r="AC296" s="5736">
        <v>0</v>
      </c>
      <c r="AD296" s="5735">
        <v>0</v>
      </c>
      <c r="AE296" s="5736">
        <v>0</v>
      </c>
      <c r="AF296" s="5735">
        <v>0</v>
      </c>
      <c r="AG296" s="5736">
        <v>0</v>
      </c>
      <c r="AH296" s="5735">
        <v>0</v>
      </c>
      <c r="AI296" s="5736">
        <v>0</v>
      </c>
      <c r="AJ296" s="5735">
        <v>0</v>
      </c>
      <c r="AK296" s="5736">
        <v>0</v>
      </c>
      <c r="AL296" s="5735">
        <v>0</v>
      </c>
      <c r="AM296" s="5734">
        <v>0</v>
      </c>
      <c r="AN296" s="5737">
        <v>0</v>
      </c>
      <c r="AO296" s="5738">
        <v>0</v>
      </c>
      <c r="AP296" s="5739">
        <v>0</v>
      </c>
      <c r="AQ296" s="950"/>
      <c r="AR296" s="5729"/>
      <c r="AS296" s="5733"/>
      <c r="AT296" s="5738">
        <v>0</v>
      </c>
      <c r="AU296" s="5738">
        <v>0</v>
      </c>
      <c r="AV296" s="5740">
        <v>0</v>
      </c>
      <c r="AW296" s="5740">
        <v>0</v>
      </c>
      <c r="AX296" s="5741">
        <v>0</v>
      </c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1"/>
      <c r="B297" s="7444" t="s">
        <v>916</v>
      </c>
      <c r="C297" s="7445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>
        <v>0</v>
      </c>
      <c r="H297" s="5735">
        <v>0</v>
      </c>
      <c r="I297" s="5736">
        <v>0</v>
      </c>
      <c r="J297" s="5735">
        <v>0</v>
      </c>
      <c r="K297" s="5736">
        <v>0</v>
      </c>
      <c r="L297" s="5735">
        <v>0</v>
      </c>
      <c r="M297" s="5736">
        <v>0</v>
      </c>
      <c r="N297" s="5735">
        <v>0</v>
      </c>
      <c r="O297" s="5736">
        <v>0</v>
      </c>
      <c r="P297" s="5735">
        <v>0</v>
      </c>
      <c r="Q297" s="5736">
        <v>0</v>
      </c>
      <c r="R297" s="5735">
        <v>0</v>
      </c>
      <c r="S297" s="5736">
        <v>0</v>
      </c>
      <c r="T297" s="5735">
        <v>0</v>
      </c>
      <c r="U297" s="5736">
        <v>0</v>
      </c>
      <c r="V297" s="5735">
        <v>0</v>
      </c>
      <c r="W297" s="5736">
        <v>0</v>
      </c>
      <c r="X297" s="5735">
        <v>0</v>
      </c>
      <c r="Y297" s="5736">
        <v>0</v>
      </c>
      <c r="Z297" s="5735">
        <v>0</v>
      </c>
      <c r="AA297" s="5736">
        <v>0</v>
      </c>
      <c r="AB297" s="5735">
        <v>0</v>
      </c>
      <c r="AC297" s="5736">
        <v>0</v>
      </c>
      <c r="AD297" s="5735">
        <v>0</v>
      </c>
      <c r="AE297" s="5736">
        <v>0</v>
      </c>
      <c r="AF297" s="5735">
        <v>0</v>
      </c>
      <c r="AG297" s="5736">
        <v>0</v>
      </c>
      <c r="AH297" s="5735">
        <v>0</v>
      </c>
      <c r="AI297" s="5736">
        <v>0</v>
      </c>
      <c r="AJ297" s="5735">
        <v>0</v>
      </c>
      <c r="AK297" s="5736">
        <v>0</v>
      </c>
      <c r="AL297" s="5735">
        <v>0</v>
      </c>
      <c r="AM297" s="5734">
        <v>0</v>
      </c>
      <c r="AN297" s="5737">
        <v>0</v>
      </c>
      <c r="AO297" s="5742">
        <v>0</v>
      </c>
      <c r="AP297" s="5743">
        <v>0</v>
      </c>
      <c r="AQ297" s="987"/>
      <c r="AR297" s="988"/>
      <c r="AS297" s="989"/>
      <c r="AT297" s="5742">
        <v>0</v>
      </c>
      <c r="AU297" s="5742">
        <v>0</v>
      </c>
      <c r="AV297" s="5744">
        <v>0</v>
      </c>
      <c r="AW297" s="5744">
        <v>0</v>
      </c>
      <c r="AX297" s="5745">
        <v>0</v>
      </c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2"/>
      <c r="B298" s="7427" t="s">
        <v>917</v>
      </c>
      <c r="C298" s="7427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>
        <v>0</v>
      </c>
      <c r="H298" s="5749">
        <v>0</v>
      </c>
      <c r="I298" s="5750">
        <v>0</v>
      </c>
      <c r="J298" s="5749">
        <v>0</v>
      </c>
      <c r="K298" s="5750">
        <v>0</v>
      </c>
      <c r="L298" s="5749">
        <v>0</v>
      </c>
      <c r="M298" s="5750">
        <v>0</v>
      </c>
      <c r="N298" s="5749">
        <v>0</v>
      </c>
      <c r="O298" s="5750">
        <v>0</v>
      </c>
      <c r="P298" s="5749">
        <v>0</v>
      </c>
      <c r="Q298" s="5750">
        <v>0</v>
      </c>
      <c r="R298" s="5749">
        <v>0</v>
      </c>
      <c r="S298" s="5750">
        <v>0</v>
      </c>
      <c r="T298" s="5749">
        <v>0</v>
      </c>
      <c r="U298" s="5748">
        <v>0</v>
      </c>
      <c r="V298" s="5749">
        <v>0</v>
      </c>
      <c r="W298" s="5748">
        <v>0</v>
      </c>
      <c r="X298" s="5749">
        <v>0</v>
      </c>
      <c r="Y298" s="5748">
        <v>0</v>
      </c>
      <c r="Z298" s="5749">
        <v>0</v>
      </c>
      <c r="AA298" s="5748">
        <v>0</v>
      </c>
      <c r="AB298" s="5749">
        <v>0</v>
      </c>
      <c r="AC298" s="5748">
        <v>0</v>
      </c>
      <c r="AD298" s="5749">
        <v>0</v>
      </c>
      <c r="AE298" s="5748">
        <v>0</v>
      </c>
      <c r="AF298" s="5749">
        <v>0</v>
      </c>
      <c r="AG298" s="5748">
        <v>0</v>
      </c>
      <c r="AH298" s="5749">
        <v>0</v>
      </c>
      <c r="AI298" s="5748">
        <v>0</v>
      </c>
      <c r="AJ298" s="5749">
        <v>0</v>
      </c>
      <c r="AK298" s="5748">
        <v>0</v>
      </c>
      <c r="AL298" s="5749">
        <v>0</v>
      </c>
      <c r="AM298" s="5748">
        <v>0</v>
      </c>
      <c r="AN298" s="5751">
        <v>0</v>
      </c>
      <c r="AO298" s="957">
        <v>0</v>
      </c>
      <c r="AP298" s="5752">
        <v>0</v>
      </c>
      <c r="AQ298" s="5753"/>
      <c r="AR298" s="5754"/>
      <c r="AS298" s="994"/>
      <c r="AT298" s="957">
        <v>0</v>
      </c>
      <c r="AU298" s="957">
        <v>0</v>
      </c>
      <c r="AV298" s="4010">
        <v>0</v>
      </c>
      <c r="AW298" s="4010">
        <v>0</v>
      </c>
      <c r="AX298" s="5755">
        <v>0</v>
      </c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4" t="s">
        <v>24</v>
      </c>
      <c r="B299" s="7407" t="s">
        <v>912</v>
      </c>
      <c r="C299" s="7407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5"/>
      <c r="B300" s="7408" t="s">
        <v>913</v>
      </c>
      <c r="C300" s="7408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5"/>
      <c r="B301" s="7408" t="s">
        <v>914</v>
      </c>
      <c r="C301" s="7408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5"/>
      <c r="B302" s="7409" t="s">
        <v>915</v>
      </c>
      <c r="C302" s="7410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5"/>
      <c r="B303" s="7409" t="s">
        <v>916</v>
      </c>
      <c r="C303" s="7410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6"/>
      <c r="B304" s="7427" t="s">
        <v>917</v>
      </c>
      <c r="C304" s="7427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28" t="s">
        <v>702</v>
      </c>
      <c r="B306" s="7429"/>
      <c r="C306" s="7430"/>
      <c r="D306" s="7434" t="s">
        <v>24</v>
      </c>
      <c r="E306" s="7435"/>
      <c r="F306" s="7436"/>
      <c r="G306" s="7396" t="s">
        <v>30</v>
      </c>
      <c r="H306" s="7403"/>
      <c r="I306" s="7403"/>
      <c r="J306" s="7403"/>
      <c r="K306" s="7403"/>
      <c r="L306" s="7403"/>
      <c r="M306" s="7403"/>
      <c r="N306" s="7403"/>
      <c r="O306" s="7403"/>
      <c r="P306" s="7403"/>
      <c r="Q306" s="7403"/>
      <c r="R306" s="7403"/>
      <c r="S306" s="7403"/>
      <c r="T306" s="7403"/>
      <c r="U306" s="7403"/>
      <c r="V306" s="7403"/>
      <c r="W306" s="7403"/>
      <c r="X306" s="7403"/>
      <c r="Y306" s="7403"/>
      <c r="Z306" s="7403"/>
      <c r="AA306" s="7403"/>
      <c r="AB306" s="7403"/>
      <c r="AC306" s="7403"/>
      <c r="AD306" s="7403"/>
      <c r="AE306" s="7403"/>
      <c r="AF306" s="7403"/>
      <c r="AG306" s="7403"/>
      <c r="AH306" s="7403"/>
      <c r="AI306" s="7403"/>
      <c r="AJ306" s="7403"/>
      <c r="AK306" s="7403"/>
      <c r="AL306" s="7403"/>
      <c r="AM306" s="7403"/>
      <c r="AN306" s="7403"/>
      <c r="AO306" s="7403"/>
      <c r="AP306" s="7440"/>
      <c r="AQ306" s="7379" t="s">
        <v>328</v>
      </c>
      <c r="AR306" s="7398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6"/>
      <c r="B307" s="7327"/>
      <c r="C307" s="7287"/>
      <c r="D307" s="7437"/>
      <c r="E307" s="7438"/>
      <c r="F307" s="7439"/>
      <c r="G307" s="7400" t="s">
        <v>683</v>
      </c>
      <c r="H307" s="7401"/>
      <c r="I307" s="7396" t="s">
        <v>684</v>
      </c>
      <c r="J307" s="7402"/>
      <c r="K307" s="7403" t="s">
        <v>685</v>
      </c>
      <c r="L307" s="7402"/>
      <c r="M307" s="7396" t="s">
        <v>686</v>
      </c>
      <c r="N307" s="7402"/>
      <c r="O307" s="7396" t="s">
        <v>687</v>
      </c>
      <c r="P307" s="7402"/>
      <c r="Q307" s="7396" t="s">
        <v>688</v>
      </c>
      <c r="R307" s="7402"/>
      <c r="S307" s="7396" t="s">
        <v>689</v>
      </c>
      <c r="T307" s="7402"/>
      <c r="U307" s="7396" t="s">
        <v>690</v>
      </c>
      <c r="V307" s="7402"/>
      <c r="W307" s="7396" t="s">
        <v>691</v>
      </c>
      <c r="X307" s="7402"/>
      <c r="Y307" s="7396" t="s">
        <v>555</v>
      </c>
      <c r="Z307" s="7397"/>
      <c r="AA307" s="7396" t="s">
        <v>569</v>
      </c>
      <c r="AB307" s="7397"/>
      <c r="AC307" s="7396" t="s">
        <v>894</v>
      </c>
      <c r="AD307" s="7397"/>
      <c r="AE307" s="7396" t="s">
        <v>495</v>
      </c>
      <c r="AF307" s="7397"/>
      <c r="AG307" s="7396" t="s">
        <v>496</v>
      </c>
      <c r="AH307" s="7397"/>
      <c r="AI307" s="7396" t="s">
        <v>895</v>
      </c>
      <c r="AJ307" s="7397"/>
      <c r="AK307" s="7396" t="s">
        <v>557</v>
      </c>
      <c r="AL307" s="7397"/>
      <c r="AM307" s="7396" t="s">
        <v>696</v>
      </c>
      <c r="AN307" s="7397"/>
      <c r="AO307" s="7396" t="s">
        <v>57</v>
      </c>
      <c r="AP307" s="7397"/>
      <c r="AQ307" s="6523"/>
      <c r="AR307" s="732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1"/>
      <c r="B308" s="7432"/>
      <c r="C308" s="7433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0"/>
      <c r="AR308" s="73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18" t="s">
        <v>707</v>
      </c>
      <c r="B309" s="7419"/>
      <c r="C309" s="7420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>
        <v>0</v>
      </c>
      <c r="H309" s="185">
        <v>0</v>
      </c>
      <c r="I309" s="1074">
        <v>0</v>
      </c>
      <c r="J309" s="185">
        <v>0</v>
      </c>
      <c r="K309" s="1074">
        <v>0</v>
      </c>
      <c r="L309" s="185">
        <v>0</v>
      </c>
      <c r="M309" s="1074">
        <v>0</v>
      </c>
      <c r="N309" s="185">
        <v>0</v>
      </c>
      <c r="O309" s="1074">
        <v>0</v>
      </c>
      <c r="P309" s="185">
        <v>0</v>
      </c>
      <c r="Q309" s="1074">
        <v>0</v>
      </c>
      <c r="R309" s="185">
        <v>0</v>
      </c>
      <c r="S309" s="1074">
        <v>0</v>
      </c>
      <c r="T309" s="185">
        <v>0</v>
      </c>
      <c r="U309" s="1074">
        <v>0</v>
      </c>
      <c r="V309" s="185">
        <v>0</v>
      </c>
      <c r="W309" s="1074">
        <v>0</v>
      </c>
      <c r="X309" s="185">
        <v>0</v>
      </c>
      <c r="Y309" s="1074">
        <v>0</v>
      </c>
      <c r="Z309" s="185">
        <v>0</v>
      </c>
      <c r="AA309" s="1074">
        <v>0</v>
      </c>
      <c r="AB309" s="185">
        <v>0</v>
      </c>
      <c r="AC309" s="1074">
        <v>0</v>
      </c>
      <c r="AD309" s="185">
        <v>0</v>
      </c>
      <c r="AE309" s="1074">
        <v>0</v>
      </c>
      <c r="AF309" s="185">
        <v>0</v>
      </c>
      <c r="AG309" s="1074">
        <v>0</v>
      </c>
      <c r="AH309" s="185">
        <v>0</v>
      </c>
      <c r="AI309" s="1074">
        <v>0</v>
      </c>
      <c r="AJ309" s="185">
        <v>0</v>
      </c>
      <c r="AK309" s="1074">
        <v>0</v>
      </c>
      <c r="AL309" s="185">
        <v>0</v>
      </c>
      <c r="AM309" s="1074">
        <v>0</v>
      </c>
      <c r="AN309" s="185">
        <v>0</v>
      </c>
      <c r="AO309" s="1074">
        <v>0</v>
      </c>
      <c r="AP309" s="321">
        <v>0</v>
      </c>
      <c r="AQ309" s="877">
        <v>0</v>
      </c>
      <c r="AR309" s="568">
        <v>0</v>
      </c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1" t="s">
        <v>926</v>
      </c>
      <c r="B310" s="7422"/>
      <c r="C310" s="7354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>
        <v>0</v>
      </c>
      <c r="H310" s="1077">
        <v>0</v>
      </c>
      <c r="I310" s="1076">
        <v>0</v>
      </c>
      <c r="J310" s="1077">
        <v>0</v>
      </c>
      <c r="K310" s="1076">
        <v>0</v>
      </c>
      <c r="L310" s="1077">
        <v>0</v>
      </c>
      <c r="M310" s="1076">
        <v>0</v>
      </c>
      <c r="N310" s="1077">
        <v>0</v>
      </c>
      <c r="O310" s="1076">
        <v>0</v>
      </c>
      <c r="P310" s="1077">
        <v>0</v>
      </c>
      <c r="Q310" s="1076">
        <v>0</v>
      </c>
      <c r="R310" s="1077">
        <v>0</v>
      </c>
      <c r="S310" s="1076">
        <v>0</v>
      </c>
      <c r="T310" s="1077">
        <v>0</v>
      </c>
      <c r="U310" s="1076">
        <v>0</v>
      </c>
      <c r="V310" s="1077">
        <v>0</v>
      </c>
      <c r="W310" s="1076">
        <v>0</v>
      </c>
      <c r="X310" s="1077">
        <v>0</v>
      </c>
      <c r="Y310" s="1076">
        <v>0</v>
      </c>
      <c r="Z310" s="1077">
        <v>0</v>
      </c>
      <c r="AA310" s="1076">
        <v>0</v>
      </c>
      <c r="AB310" s="1077">
        <v>0</v>
      </c>
      <c r="AC310" s="1076">
        <v>0</v>
      </c>
      <c r="AD310" s="1077">
        <v>0</v>
      </c>
      <c r="AE310" s="1076">
        <v>0</v>
      </c>
      <c r="AF310" s="1077">
        <v>0</v>
      </c>
      <c r="AG310" s="1076">
        <v>0</v>
      </c>
      <c r="AH310" s="1077">
        <v>0</v>
      </c>
      <c r="AI310" s="1076">
        <v>0</v>
      </c>
      <c r="AJ310" s="1077">
        <v>0</v>
      </c>
      <c r="AK310" s="1076">
        <v>0</v>
      </c>
      <c r="AL310" s="1077">
        <v>0</v>
      </c>
      <c r="AM310" s="1076">
        <v>0</v>
      </c>
      <c r="AN310" s="1077">
        <v>0</v>
      </c>
      <c r="AO310" s="1076">
        <v>0</v>
      </c>
      <c r="AP310" s="1078">
        <v>0</v>
      </c>
      <c r="AQ310" s="1079">
        <v>0</v>
      </c>
      <c r="AR310" s="1080">
        <v>0</v>
      </c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1" t="s">
        <v>927</v>
      </c>
      <c r="B311" s="7422"/>
      <c r="C311" s="7354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>
        <v>0</v>
      </c>
      <c r="H311" s="1077">
        <v>0</v>
      </c>
      <c r="I311" s="1076">
        <v>0</v>
      </c>
      <c r="J311" s="1077">
        <v>0</v>
      </c>
      <c r="K311" s="1076">
        <v>0</v>
      </c>
      <c r="L311" s="1077">
        <v>0</v>
      </c>
      <c r="M311" s="1076">
        <v>0</v>
      </c>
      <c r="N311" s="1077">
        <v>0</v>
      </c>
      <c r="O311" s="1076">
        <v>0</v>
      </c>
      <c r="P311" s="1077">
        <v>0</v>
      </c>
      <c r="Q311" s="1076">
        <v>0</v>
      </c>
      <c r="R311" s="1077">
        <v>0</v>
      </c>
      <c r="S311" s="1076">
        <v>0</v>
      </c>
      <c r="T311" s="1077">
        <v>0</v>
      </c>
      <c r="U311" s="1076">
        <v>0</v>
      </c>
      <c r="V311" s="1077">
        <v>0</v>
      </c>
      <c r="W311" s="1076">
        <v>0</v>
      </c>
      <c r="X311" s="1077">
        <v>0</v>
      </c>
      <c r="Y311" s="1076">
        <v>0</v>
      </c>
      <c r="Z311" s="1077">
        <v>0</v>
      </c>
      <c r="AA311" s="1076">
        <v>0</v>
      </c>
      <c r="AB311" s="1077">
        <v>0</v>
      </c>
      <c r="AC311" s="1076">
        <v>0</v>
      </c>
      <c r="AD311" s="1077">
        <v>0</v>
      </c>
      <c r="AE311" s="1076">
        <v>0</v>
      </c>
      <c r="AF311" s="1077">
        <v>0</v>
      </c>
      <c r="AG311" s="1076">
        <v>0</v>
      </c>
      <c r="AH311" s="1077">
        <v>0</v>
      </c>
      <c r="AI311" s="1076">
        <v>0</v>
      </c>
      <c r="AJ311" s="1077">
        <v>0</v>
      </c>
      <c r="AK311" s="1076">
        <v>0</v>
      </c>
      <c r="AL311" s="1077">
        <v>0</v>
      </c>
      <c r="AM311" s="1076">
        <v>0</v>
      </c>
      <c r="AN311" s="1077">
        <v>0</v>
      </c>
      <c r="AO311" s="1076">
        <v>0</v>
      </c>
      <c r="AP311" s="1078">
        <v>0</v>
      </c>
      <c r="AQ311" s="1079">
        <v>0</v>
      </c>
      <c r="AR311" s="1080">
        <v>0</v>
      </c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3" t="s">
        <v>928</v>
      </c>
      <c r="B312" s="7424"/>
      <c r="C312" s="7425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>
        <v>0</v>
      </c>
      <c r="H312" s="1077">
        <v>0</v>
      </c>
      <c r="I312" s="1076">
        <v>0</v>
      </c>
      <c r="J312" s="1077">
        <v>0</v>
      </c>
      <c r="K312" s="1076">
        <v>0</v>
      </c>
      <c r="L312" s="1077">
        <v>0</v>
      </c>
      <c r="M312" s="1076">
        <v>0</v>
      </c>
      <c r="N312" s="1077">
        <v>0</v>
      </c>
      <c r="O312" s="1076">
        <v>0</v>
      </c>
      <c r="P312" s="1077">
        <v>0</v>
      </c>
      <c r="Q312" s="1076">
        <v>0</v>
      </c>
      <c r="R312" s="1077">
        <v>0</v>
      </c>
      <c r="S312" s="1076">
        <v>0</v>
      </c>
      <c r="T312" s="1077">
        <v>0</v>
      </c>
      <c r="U312" s="1076">
        <v>0</v>
      </c>
      <c r="V312" s="1077">
        <v>0</v>
      </c>
      <c r="W312" s="1076">
        <v>0</v>
      </c>
      <c r="X312" s="1077">
        <v>0</v>
      </c>
      <c r="Y312" s="1076">
        <v>0</v>
      </c>
      <c r="Z312" s="1077">
        <v>0</v>
      </c>
      <c r="AA312" s="1076">
        <v>0</v>
      </c>
      <c r="AB312" s="1077">
        <v>0</v>
      </c>
      <c r="AC312" s="1076">
        <v>0</v>
      </c>
      <c r="AD312" s="1077">
        <v>0</v>
      </c>
      <c r="AE312" s="1076">
        <v>0</v>
      </c>
      <c r="AF312" s="1077">
        <v>0</v>
      </c>
      <c r="AG312" s="1076">
        <v>0</v>
      </c>
      <c r="AH312" s="1077">
        <v>0</v>
      </c>
      <c r="AI312" s="1076">
        <v>0</v>
      </c>
      <c r="AJ312" s="1077">
        <v>0</v>
      </c>
      <c r="AK312" s="1076">
        <v>0</v>
      </c>
      <c r="AL312" s="1077">
        <v>0</v>
      </c>
      <c r="AM312" s="1076">
        <v>0</v>
      </c>
      <c r="AN312" s="1077">
        <v>0</v>
      </c>
      <c r="AO312" s="1076">
        <v>0</v>
      </c>
      <c r="AP312" s="1078">
        <v>0</v>
      </c>
      <c r="AQ312" s="884">
        <v>0</v>
      </c>
      <c r="AR312" s="158">
        <v>0</v>
      </c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6" t="s">
        <v>929</v>
      </c>
      <c r="B313" s="6566"/>
      <c r="C313" s="6567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>
        <v>0</v>
      </c>
      <c r="H313" s="116">
        <v>0</v>
      </c>
      <c r="I313" s="121">
        <v>0</v>
      </c>
      <c r="J313" s="116">
        <v>0</v>
      </c>
      <c r="K313" s="121">
        <v>0</v>
      </c>
      <c r="L313" s="116">
        <v>0</v>
      </c>
      <c r="M313" s="121">
        <v>0</v>
      </c>
      <c r="N313" s="116">
        <v>0</v>
      </c>
      <c r="O313" s="121">
        <v>0</v>
      </c>
      <c r="P313" s="116">
        <v>0</v>
      </c>
      <c r="Q313" s="121">
        <v>0</v>
      </c>
      <c r="R313" s="116">
        <v>0</v>
      </c>
      <c r="S313" s="121">
        <v>0</v>
      </c>
      <c r="T313" s="116">
        <v>0</v>
      </c>
      <c r="U313" s="121">
        <v>0</v>
      </c>
      <c r="V313" s="116">
        <v>0</v>
      </c>
      <c r="W313" s="121">
        <v>0</v>
      </c>
      <c r="X313" s="116">
        <v>0</v>
      </c>
      <c r="Y313" s="121">
        <v>0</v>
      </c>
      <c r="Z313" s="116">
        <v>0</v>
      </c>
      <c r="AA313" s="121">
        <v>0</v>
      </c>
      <c r="AB313" s="116">
        <v>0</v>
      </c>
      <c r="AC313" s="121">
        <v>0</v>
      </c>
      <c r="AD313" s="116">
        <v>0</v>
      </c>
      <c r="AE313" s="121">
        <v>0</v>
      </c>
      <c r="AF313" s="116">
        <v>0</v>
      </c>
      <c r="AG313" s="121">
        <v>0</v>
      </c>
      <c r="AH313" s="116">
        <v>0</v>
      </c>
      <c r="AI313" s="121">
        <v>0</v>
      </c>
      <c r="AJ313" s="116">
        <v>0</v>
      </c>
      <c r="AK313" s="121">
        <v>0</v>
      </c>
      <c r="AL313" s="116">
        <v>0</v>
      </c>
      <c r="AM313" s="121">
        <v>0</v>
      </c>
      <c r="AN313" s="116">
        <v>0</v>
      </c>
      <c r="AO313" s="121">
        <v>0</v>
      </c>
      <c r="AP313" s="162">
        <v>0</v>
      </c>
      <c r="AQ313" s="775">
        <v>0</v>
      </c>
      <c r="AR313" s="153">
        <v>0</v>
      </c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6" t="s">
        <v>292</v>
      </c>
      <c r="B315" s="7413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4" t="s">
        <v>750</v>
      </c>
      <c r="B316" s="7415"/>
      <c r="C316" s="1084">
        <v>0</v>
      </c>
      <c r="D316" s="1084">
        <v>0</v>
      </c>
      <c r="E316" s="1084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0" t="s">
        <v>934</v>
      </c>
      <c r="B317" s="7391"/>
      <c r="C317" s="1080">
        <v>0</v>
      </c>
      <c r="D317" s="1080">
        <v>0</v>
      </c>
      <c r="E317" s="108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6" t="s">
        <v>935</v>
      </c>
      <c r="B318" s="7417"/>
      <c r="C318" s="1080">
        <v>0</v>
      </c>
      <c r="D318" s="1080">
        <v>0</v>
      </c>
      <c r="E318" s="108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0" t="s">
        <v>755</v>
      </c>
      <c r="B319" s="7391"/>
      <c r="C319" s="1080">
        <v>0</v>
      </c>
      <c r="D319" s="1080">
        <v>0</v>
      </c>
      <c r="E319" s="108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0" t="s">
        <v>757</v>
      </c>
      <c r="B320" s="7391"/>
      <c r="C320" s="1080">
        <v>0</v>
      </c>
      <c r="D320" s="1080">
        <v>0</v>
      </c>
      <c r="E320" s="108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0" t="s">
        <v>936</v>
      </c>
      <c r="B321" s="7391"/>
      <c r="C321" s="1080">
        <v>0</v>
      </c>
      <c r="D321" s="1080">
        <v>0</v>
      </c>
      <c r="E321" s="108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2" t="s">
        <v>754</v>
      </c>
      <c r="B322" s="7393"/>
      <c r="C322" s="1080">
        <v>0</v>
      </c>
      <c r="D322" s="1080">
        <v>0</v>
      </c>
      <c r="E322" s="108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4" t="s">
        <v>937</v>
      </c>
      <c r="B323" s="7395"/>
      <c r="C323" s="1080">
        <v>0</v>
      </c>
      <c r="D323" s="1080">
        <v>0</v>
      </c>
      <c r="E323" s="108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4" t="s">
        <v>758</v>
      </c>
      <c r="B324" s="7395"/>
      <c r="C324" s="1080">
        <v>0</v>
      </c>
      <c r="D324" s="1080">
        <v>0</v>
      </c>
      <c r="E324" s="108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1" t="s">
        <v>759</v>
      </c>
      <c r="B325" s="7412"/>
      <c r="C325" s="153">
        <v>0</v>
      </c>
      <c r="D325" s="153">
        <v>0</v>
      </c>
      <c r="E325" s="153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1010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A6" sqref="A6:P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6" x14ac:dyDescent="0.25">
      <c r="A4" s="779" t="str">
        <f>CONCATENATE("MES: ",NOMBRE!B6," - ","( ",NOMBRE!C6,NOMBRE!D6," )")</f>
        <v>MES: ENERO - ( 01 )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1" t="s">
        <v>2662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1" t="s">
        <v>2665</v>
      </c>
      <c r="B10" s="7722" t="s">
        <v>24</v>
      </c>
      <c r="C10" s="7697"/>
      <c r="D10" s="7708" t="s">
        <v>12</v>
      </c>
      <c r="E10" s="7709"/>
      <c r="F10" s="7709"/>
      <c r="G10" s="7709"/>
      <c r="H10" s="7709"/>
      <c r="I10" s="7709"/>
      <c r="J10" s="7709"/>
      <c r="K10" s="7709"/>
      <c r="L10" s="7709"/>
      <c r="M10" s="7709"/>
      <c r="N10" s="7709"/>
      <c r="O10" s="7709"/>
      <c r="P10" s="7709"/>
      <c r="Q10" s="7709"/>
      <c r="R10" s="7709"/>
      <c r="S10" s="7709"/>
      <c r="T10" s="7709"/>
      <c r="U10" s="7709"/>
      <c r="V10" s="7709"/>
      <c r="W10" s="7709"/>
      <c r="X10" s="7709"/>
      <c r="Y10" s="7709"/>
      <c r="Z10" s="7709"/>
      <c r="AA10" s="7709"/>
      <c r="AB10" s="7709"/>
      <c r="AC10" s="7709"/>
      <c r="AD10" s="7709"/>
      <c r="AE10" s="7709"/>
      <c r="AF10" s="7709"/>
      <c r="AG10" s="7709"/>
      <c r="AH10" s="7709"/>
      <c r="AI10" s="7709"/>
      <c r="AJ10" s="7709"/>
      <c r="AK10" s="7709"/>
      <c r="AL10" s="7709"/>
      <c r="AM10" s="7709"/>
      <c r="AN10" s="7709"/>
      <c r="AO10" s="7709"/>
      <c r="AP10" s="7709"/>
      <c r="AQ10" s="7720"/>
      <c r="AR10" s="7716" t="s">
        <v>2666</v>
      </c>
      <c r="AS10" s="7719"/>
      <c r="AT10" s="7714" t="s">
        <v>48</v>
      </c>
      <c r="AU10" s="7690"/>
      <c r="AV10" s="7638" t="s">
        <v>2</v>
      </c>
      <c r="AW10" s="7640" t="s">
        <v>3</v>
      </c>
    </row>
    <row r="11" spans="1:136" x14ac:dyDescent="0.25">
      <c r="A11" s="7116"/>
      <c r="B11" s="7258"/>
      <c r="C11" s="7260"/>
      <c r="D11" s="7711" t="s">
        <v>3788</v>
      </c>
      <c r="E11" s="7716"/>
      <c r="F11" s="7711" t="s">
        <v>3716</v>
      </c>
      <c r="G11" s="7716"/>
      <c r="H11" s="7711" t="s">
        <v>54</v>
      </c>
      <c r="I11" s="7712"/>
      <c r="J11" s="7716" t="s">
        <v>3715</v>
      </c>
      <c r="K11" s="7716"/>
      <c r="L11" s="7711" t="s">
        <v>37</v>
      </c>
      <c r="M11" s="7716"/>
      <c r="N11" s="7711" t="s">
        <v>38</v>
      </c>
      <c r="O11" s="7716"/>
      <c r="P11" s="7711" t="s">
        <v>4</v>
      </c>
      <c r="Q11" s="7716"/>
      <c r="R11" s="7711" t="s">
        <v>5</v>
      </c>
      <c r="S11" s="7716"/>
      <c r="T11" s="7711" t="s">
        <v>6</v>
      </c>
      <c r="U11" s="7712"/>
      <c r="V11" s="7711" t="s">
        <v>7</v>
      </c>
      <c r="W11" s="7712"/>
      <c r="X11" s="7711" t="s">
        <v>8</v>
      </c>
      <c r="Y11" s="7712"/>
      <c r="Z11" s="7711" t="s">
        <v>9</v>
      </c>
      <c r="AA11" s="7712"/>
      <c r="AB11" s="7711" t="s">
        <v>10</v>
      </c>
      <c r="AC11" s="7712"/>
      <c r="AD11" s="7711" t="s">
        <v>11</v>
      </c>
      <c r="AE11" s="7712"/>
      <c r="AF11" s="7711" t="s">
        <v>18</v>
      </c>
      <c r="AG11" s="7712"/>
      <c r="AH11" s="7711" t="s">
        <v>19</v>
      </c>
      <c r="AI11" s="7712"/>
      <c r="AJ11" s="7711" t="s">
        <v>20</v>
      </c>
      <c r="AK11" s="7712"/>
      <c r="AL11" s="7711" t="s">
        <v>70</v>
      </c>
      <c r="AM11" s="7712"/>
      <c r="AN11" s="7711" t="s">
        <v>71</v>
      </c>
      <c r="AO11" s="7712"/>
      <c r="AP11" s="7711" t="s">
        <v>32</v>
      </c>
      <c r="AQ11" s="7719"/>
      <c r="AR11" s="7638" t="s">
        <v>22</v>
      </c>
      <c r="AS11" s="7717" t="s">
        <v>27</v>
      </c>
      <c r="AT11" s="7691"/>
      <c r="AU11" s="7692"/>
      <c r="AV11" s="7715"/>
      <c r="AW11" s="6456"/>
    </row>
    <row r="12" spans="1:136" x14ac:dyDescent="0.25">
      <c r="A12" s="7115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39"/>
      <c r="AS12" s="7718"/>
      <c r="AT12" s="4997" t="s">
        <v>41</v>
      </c>
      <c r="AU12" s="5335" t="s">
        <v>42</v>
      </c>
      <c r="AV12" s="7639"/>
      <c r="AW12" s="7254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>
        <v>0</v>
      </c>
      <c r="O13" s="5340">
        <v>0</v>
      </c>
      <c r="P13" s="276">
        <v>0</v>
      </c>
      <c r="Q13" s="5340">
        <v>0</v>
      </c>
      <c r="R13" s="276">
        <v>0</v>
      </c>
      <c r="S13" s="5340">
        <v>0</v>
      </c>
      <c r="T13" s="276">
        <v>0</v>
      </c>
      <c r="U13" s="5340">
        <v>0</v>
      </c>
      <c r="V13" s="276">
        <v>0</v>
      </c>
      <c r="W13" s="5340">
        <v>0</v>
      </c>
      <c r="X13" s="276">
        <v>0</v>
      </c>
      <c r="Y13" s="5340">
        <v>0</v>
      </c>
      <c r="Z13" s="276">
        <v>0</v>
      </c>
      <c r="AA13" s="5340">
        <v>0</v>
      </c>
      <c r="AB13" s="276">
        <v>0</v>
      </c>
      <c r="AC13" s="5340">
        <v>0</v>
      </c>
      <c r="AD13" s="276">
        <v>0</v>
      </c>
      <c r="AE13" s="5340">
        <v>0</v>
      </c>
      <c r="AF13" s="276">
        <v>0</v>
      </c>
      <c r="AG13" s="5340">
        <v>0</v>
      </c>
      <c r="AH13" s="276">
        <v>0</v>
      </c>
      <c r="AI13" s="5340">
        <v>0</v>
      </c>
      <c r="AJ13" s="276">
        <v>0</v>
      </c>
      <c r="AK13" s="5340">
        <v>0</v>
      </c>
      <c r="AL13" s="276">
        <v>0</v>
      </c>
      <c r="AM13" s="5340">
        <v>0</v>
      </c>
      <c r="AN13" s="276">
        <v>0</v>
      </c>
      <c r="AO13" s="5340">
        <v>0</v>
      </c>
      <c r="AP13" s="276">
        <v>0</v>
      </c>
      <c r="AQ13" s="5341">
        <v>0</v>
      </c>
      <c r="AR13" s="3581"/>
      <c r="AS13" s="5342">
        <v>0</v>
      </c>
      <c r="AT13" s="5343">
        <v>0</v>
      </c>
      <c r="AU13" s="5342">
        <v>0</v>
      </c>
      <c r="AV13" s="3577">
        <v>0</v>
      </c>
      <c r="AW13" s="5344">
        <v>0</v>
      </c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>
        <v>0</v>
      </c>
      <c r="O14" s="5348">
        <v>0</v>
      </c>
      <c r="P14" s="5235">
        <v>0</v>
      </c>
      <c r="Q14" s="5348">
        <v>0</v>
      </c>
      <c r="R14" s="5235">
        <v>0</v>
      </c>
      <c r="S14" s="5348">
        <v>0</v>
      </c>
      <c r="T14" s="5235">
        <v>0</v>
      </c>
      <c r="U14" s="5348">
        <v>0</v>
      </c>
      <c r="V14" s="5235">
        <v>0</v>
      </c>
      <c r="W14" s="5348">
        <v>0</v>
      </c>
      <c r="X14" s="5235">
        <v>0</v>
      </c>
      <c r="Y14" s="5348">
        <v>0</v>
      </c>
      <c r="Z14" s="5235">
        <v>0</v>
      </c>
      <c r="AA14" s="5348">
        <v>0</v>
      </c>
      <c r="AB14" s="5235">
        <v>0</v>
      </c>
      <c r="AC14" s="5348">
        <v>0</v>
      </c>
      <c r="AD14" s="5235">
        <v>0</v>
      </c>
      <c r="AE14" s="5348">
        <v>0</v>
      </c>
      <c r="AF14" s="5235">
        <v>0</v>
      </c>
      <c r="AG14" s="5348">
        <v>0</v>
      </c>
      <c r="AH14" s="5235">
        <v>0</v>
      </c>
      <c r="AI14" s="5348">
        <v>0</v>
      </c>
      <c r="AJ14" s="5235">
        <v>0</v>
      </c>
      <c r="AK14" s="5348">
        <v>0</v>
      </c>
      <c r="AL14" s="5235">
        <v>0</v>
      </c>
      <c r="AM14" s="5348">
        <v>0</v>
      </c>
      <c r="AN14" s="5235">
        <v>0</v>
      </c>
      <c r="AO14" s="5348">
        <v>0</v>
      </c>
      <c r="AP14" s="5235">
        <v>0</v>
      </c>
      <c r="AQ14" s="5342">
        <v>0</v>
      </c>
      <c r="AR14" s="3581"/>
      <c r="AS14" s="5342">
        <v>0</v>
      </c>
      <c r="AT14" s="5343">
        <v>0</v>
      </c>
      <c r="AU14" s="5342">
        <v>0</v>
      </c>
      <c r="AV14" s="3577">
        <v>0</v>
      </c>
      <c r="AW14" s="5344">
        <v>0</v>
      </c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>
        <v>0</v>
      </c>
      <c r="O15" s="5348">
        <v>0</v>
      </c>
      <c r="P15" s="5235">
        <v>0</v>
      </c>
      <c r="Q15" s="5348">
        <v>0</v>
      </c>
      <c r="R15" s="5235">
        <v>0</v>
      </c>
      <c r="S15" s="5348">
        <v>0</v>
      </c>
      <c r="T15" s="5235">
        <v>0</v>
      </c>
      <c r="U15" s="5348">
        <v>0</v>
      </c>
      <c r="V15" s="5235">
        <v>0</v>
      </c>
      <c r="W15" s="5348">
        <v>0</v>
      </c>
      <c r="X15" s="5235">
        <v>0</v>
      </c>
      <c r="Y15" s="5348">
        <v>0</v>
      </c>
      <c r="Z15" s="5235">
        <v>0</v>
      </c>
      <c r="AA15" s="5348">
        <v>0</v>
      </c>
      <c r="AB15" s="5235">
        <v>0</v>
      </c>
      <c r="AC15" s="5348">
        <v>0</v>
      </c>
      <c r="AD15" s="5235">
        <v>0</v>
      </c>
      <c r="AE15" s="5348">
        <v>0</v>
      </c>
      <c r="AF15" s="5235">
        <v>0</v>
      </c>
      <c r="AG15" s="5348">
        <v>0</v>
      </c>
      <c r="AH15" s="5235">
        <v>0</v>
      </c>
      <c r="AI15" s="5348">
        <v>0</v>
      </c>
      <c r="AJ15" s="5235">
        <v>0</v>
      </c>
      <c r="AK15" s="5348">
        <v>0</v>
      </c>
      <c r="AL15" s="5235">
        <v>0</v>
      </c>
      <c r="AM15" s="5348">
        <v>0</v>
      </c>
      <c r="AN15" s="5235">
        <v>0</v>
      </c>
      <c r="AO15" s="5348">
        <v>0</v>
      </c>
      <c r="AP15" s="5235">
        <v>0</v>
      </c>
      <c r="AQ15" s="5342">
        <v>0</v>
      </c>
      <c r="AR15" s="3581"/>
      <c r="AS15" s="5342">
        <v>0</v>
      </c>
      <c r="AT15" s="5343">
        <v>0</v>
      </c>
      <c r="AU15" s="5342">
        <v>0</v>
      </c>
      <c r="AV15" s="3577">
        <v>0</v>
      </c>
      <c r="AW15" s="5344">
        <v>0</v>
      </c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>
        <v>0</v>
      </c>
      <c r="O16" s="5348">
        <v>0</v>
      </c>
      <c r="P16" s="5235">
        <v>0</v>
      </c>
      <c r="Q16" s="5348">
        <v>0</v>
      </c>
      <c r="R16" s="5235">
        <v>0</v>
      </c>
      <c r="S16" s="5348">
        <v>0</v>
      </c>
      <c r="T16" s="5235">
        <v>0</v>
      </c>
      <c r="U16" s="5348">
        <v>0</v>
      </c>
      <c r="V16" s="5235">
        <v>0</v>
      </c>
      <c r="W16" s="5348">
        <v>0</v>
      </c>
      <c r="X16" s="5235">
        <v>0</v>
      </c>
      <c r="Y16" s="5348">
        <v>0</v>
      </c>
      <c r="Z16" s="5235">
        <v>0</v>
      </c>
      <c r="AA16" s="5348">
        <v>0</v>
      </c>
      <c r="AB16" s="5235">
        <v>0</v>
      </c>
      <c r="AC16" s="5348">
        <v>0</v>
      </c>
      <c r="AD16" s="5235">
        <v>0</v>
      </c>
      <c r="AE16" s="5348">
        <v>0</v>
      </c>
      <c r="AF16" s="5235">
        <v>0</v>
      </c>
      <c r="AG16" s="5348">
        <v>0</v>
      </c>
      <c r="AH16" s="5235">
        <v>0</v>
      </c>
      <c r="AI16" s="5348">
        <v>0</v>
      </c>
      <c r="AJ16" s="5235">
        <v>0</v>
      </c>
      <c r="AK16" s="5348">
        <v>0</v>
      </c>
      <c r="AL16" s="5235">
        <v>0</v>
      </c>
      <c r="AM16" s="5348">
        <v>0</v>
      </c>
      <c r="AN16" s="5235">
        <v>0</v>
      </c>
      <c r="AO16" s="5348">
        <v>0</v>
      </c>
      <c r="AP16" s="5235">
        <v>0</v>
      </c>
      <c r="AQ16" s="5342">
        <v>0</v>
      </c>
      <c r="AR16" s="3581"/>
      <c r="AS16" s="5342">
        <v>0</v>
      </c>
      <c r="AT16" s="5343">
        <v>0</v>
      </c>
      <c r="AU16" s="5342">
        <v>0</v>
      </c>
      <c r="AV16" s="3577">
        <v>0</v>
      </c>
      <c r="AW16" s="5344">
        <v>0</v>
      </c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>
        <v>0</v>
      </c>
      <c r="O17" s="5348">
        <v>0</v>
      </c>
      <c r="P17" s="5235">
        <v>0</v>
      </c>
      <c r="Q17" s="5348">
        <v>0</v>
      </c>
      <c r="R17" s="5235">
        <v>0</v>
      </c>
      <c r="S17" s="5348">
        <v>0</v>
      </c>
      <c r="T17" s="5235">
        <v>0</v>
      </c>
      <c r="U17" s="5348">
        <v>0</v>
      </c>
      <c r="V17" s="5235">
        <v>0</v>
      </c>
      <c r="W17" s="5348">
        <v>0</v>
      </c>
      <c r="X17" s="5235">
        <v>0</v>
      </c>
      <c r="Y17" s="5348">
        <v>0</v>
      </c>
      <c r="Z17" s="5235">
        <v>0</v>
      </c>
      <c r="AA17" s="5348">
        <v>0</v>
      </c>
      <c r="AB17" s="5235">
        <v>0</v>
      </c>
      <c r="AC17" s="5348">
        <v>0</v>
      </c>
      <c r="AD17" s="5235">
        <v>0</v>
      </c>
      <c r="AE17" s="5348">
        <v>0</v>
      </c>
      <c r="AF17" s="5235">
        <v>0</v>
      </c>
      <c r="AG17" s="5348">
        <v>0</v>
      </c>
      <c r="AH17" s="5235">
        <v>0</v>
      </c>
      <c r="AI17" s="5348">
        <v>0</v>
      </c>
      <c r="AJ17" s="5235">
        <v>0</v>
      </c>
      <c r="AK17" s="5348">
        <v>0</v>
      </c>
      <c r="AL17" s="5235">
        <v>0</v>
      </c>
      <c r="AM17" s="5348">
        <v>0</v>
      </c>
      <c r="AN17" s="5235">
        <v>0</v>
      </c>
      <c r="AO17" s="5348">
        <v>0</v>
      </c>
      <c r="AP17" s="5235">
        <v>0</v>
      </c>
      <c r="AQ17" s="5342">
        <v>0</v>
      </c>
      <c r="AR17" s="3581"/>
      <c r="AS17" s="5342">
        <v>0</v>
      </c>
      <c r="AT17" s="5343">
        <v>0</v>
      </c>
      <c r="AU17" s="5342">
        <v>0</v>
      </c>
      <c r="AV17" s="3577">
        <v>0</v>
      </c>
      <c r="AW17" s="5344">
        <v>0</v>
      </c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>
        <v>0</v>
      </c>
      <c r="O18" s="5348">
        <v>0</v>
      </c>
      <c r="P18" s="5235">
        <v>0</v>
      </c>
      <c r="Q18" s="5348">
        <v>0</v>
      </c>
      <c r="R18" s="5235">
        <v>0</v>
      </c>
      <c r="S18" s="5348">
        <v>0</v>
      </c>
      <c r="T18" s="5235">
        <v>0</v>
      </c>
      <c r="U18" s="5348">
        <v>0</v>
      </c>
      <c r="V18" s="5235">
        <v>0</v>
      </c>
      <c r="W18" s="5348">
        <v>0</v>
      </c>
      <c r="X18" s="5235">
        <v>0</v>
      </c>
      <c r="Y18" s="5348">
        <v>0</v>
      </c>
      <c r="Z18" s="5235">
        <v>0</v>
      </c>
      <c r="AA18" s="5348">
        <v>0</v>
      </c>
      <c r="AB18" s="5235">
        <v>0</v>
      </c>
      <c r="AC18" s="5348">
        <v>0</v>
      </c>
      <c r="AD18" s="5235">
        <v>0</v>
      </c>
      <c r="AE18" s="5348">
        <v>0</v>
      </c>
      <c r="AF18" s="5235">
        <v>0</v>
      </c>
      <c r="AG18" s="5348">
        <v>0</v>
      </c>
      <c r="AH18" s="5235">
        <v>0</v>
      </c>
      <c r="AI18" s="5348">
        <v>0</v>
      </c>
      <c r="AJ18" s="5235">
        <v>0</v>
      </c>
      <c r="AK18" s="5348">
        <v>0</v>
      </c>
      <c r="AL18" s="5235">
        <v>0</v>
      </c>
      <c r="AM18" s="5348">
        <v>0</v>
      </c>
      <c r="AN18" s="5235">
        <v>0</v>
      </c>
      <c r="AO18" s="5348">
        <v>0</v>
      </c>
      <c r="AP18" s="5235">
        <v>0</v>
      </c>
      <c r="AQ18" s="5342">
        <v>0</v>
      </c>
      <c r="AR18" s="3577">
        <v>0</v>
      </c>
      <c r="AS18" s="5342">
        <v>0</v>
      </c>
      <c r="AT18" s="5343">
        <v>0</v>
      </c>
      <c r="AU18" s="5342">
        <v>0</v>
      </c>
      <c r="AV18" s="3577">
        <v>0</v>
      </c>
      <c r="AW18" s="5344">
        <v>0</v>
      </c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>
        <v>0</v>
      </c>
      <c r="O19" s="5348">
        <v>0</v>
      </c>
      <c r="P19" s="5235">
        <v>0</v>
      </c>
      <c r="Q19" s="5348">
        <v>0</v>
      </c>
      <c r="R19" s="5235">
        <v>0</v>
      </c>
      <c r="S19" s="5348">
        <v>0</v>
      </c>
      <c r="T19" s="5235">
        <v>0</v>
      </c>
      <c r="U19" s="5348">
        <v>0</v>
      </c>
      <c r="V19" s="5235">
        <v>0</v>
      </c>
      <c r="W19" s="5348">
        <v>0</v>
      </c>
      <c r="X19" s="5235">
        <v>0</v>
      </c>
      <c r="Y19" s="5348">
        <v>0</v>
      </c>
      <c r="Z19" s="5235">
        <v>0</v>
      </c>
      <c r="AA19" s="5348">
        <v>0</v>
      </c>
      <c r="AB19" s="5235">
        <v>0</v>
      </c>
      <c r="AC19" s="5348">
        <v>0</v>
      </c>
      <c r="AD19" s="5235">
        <v>0</v>
      </c>
      <c r="AE19" s="5348">
        <v>0</v>
      </c>
      <c r="AF19" s="5235">
        <v>0</v>
      </c>
      <c r="AG19" s="5348">
        <v>0</v>
      </c>
      <c r="AH19" s="5235">
        <v>0</v>
      </c>
      <c r="AI19" s="5348">
        <v>0</v>
      </c>
      <c r="AJ19" s="5235">
        <v>0</v>
      </c>
      <c r="AK19" s="5348">
        <v>0</v>
      </c>
      <c r="AL19" s="5235">
        <v>0</v>
      </c>
      <c r="AM19" s="5348">
        <v>0</v>
      </c>
      <c r="AN19" s="5235">
        <v>0</v>
      </c>
      <c r="AO19" s="5348">
        <v>0</v>
      </c>
      <c r="AP19" s="5235">
        <v>0</v>
      </c>
      <c r="AQ19" s="5342">
        <v>0</v>
      </c>
      <c r="AR19" s="3581"/>
      <c r="AS19" s="5342">
        <v>0</v>
      </c>
      <c r="AT19" s="5343">
        <v>0</v>
      </c>
      <c r="AU19" s="5342">
        <v>0</v>
      </c>
      <c r="AV19" s="3577">
        <v>0</v>
      </c>
      <c r="AW19" s="5344">
        <v>0</v>
      </c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>
        <v>0</v>
      </c>
      <c r="O20" s="5348">
        <v>0</v>
      </c>
      <c r="P20" s="5235">
        <v>0</v>
      </c>
      <c r="Q20" s="5348">
        <v>0</v>
      </c>
      <c r="R20" s="5235">
        <v>0</v>
      </c>
      <c r="S20" s="5348">
        <v>0</v>
      </c>
      <c r="T20" s="5235">
        <v>0</v>
      </c>
      <c r="U20" s="5348">
        <v>0</v>
      </c>
      <c r="V20" s="5235">
        <v>0</v>
      </c>
      <c r="W20" s="5348">
        <v>0</v>
      </c>
      <c r="X20" s="5235">
        <v>0</v>
      </c>
      <c r="Y20" s="5348">
        <v>0</v>
      </c>
      <c r="Z20" s="5235">
        <v>0</v>
      </c>
      <c r="AA20" s="5348">
        <v>0</v>
      </c>
      <c r="AB20" s="5235">
        <v>0</v>
      </c>
      <c r="AC20" s="5348">
        <v>0</v>
      </c>
      <c r="AD20" s="5235">
        <v>0</v>
      </c>
      <c r="AE20" s="5348">
        <v>0</v>
      </c>
      <c r="AF20" s="5235">
        <v>0</v>
      </c>
      <c r="AG20" s="5348">
        <v>0</v>
      </c>
      <c r="AH20" s="5235">
        <v>0</v>
      </c>
      <c r="AI20" s="5348">
        <v>0</v>
      </c>
      <c r="AJ20" s="5235">
        <v>0</v>
      </c>
      <c r="AK20" s="5348">
        <v>0</v>
      </c>
      <c r="AL20" s="5235">
        <v>0</v>
      </c>
      <c r="AM20" s="5348">
        <v>0</v>
      </c>
      <c r="AN20" s="5235">
        <v>0</v>
      </c>
      <c r="AO20" s="5348">
        <v>0</v>
      </c>
      <c r="AP20" s="5235">
        <v>0</v>
      </c>
      <c r="AQ20" s="5342">
        <v>0</v>
      </c>
      <c r="AR20" s="3581"/>
      <c r="AS20" s="5342">
        <v>0</v>
      </c>
      <c r="AT20" s="5343">
        <v>0</v>
      </c>
      <c r="AU20" s="5342">
        <v>0</v>
      </c>
      <c r="AV20" s="3577">
        <v>0</v>
      </c>
      <c r="AW20" s="5344">
        <v>0</v>
      </c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>
        <v>0</v>
      </c>
      <c r="E21" s="5348">
        <v>0</v>
      </c>
      <c r="F21" s="5235">
        <v>0</v>
      </c>
      <c r="G21" s="5348">
        <v>0</v>
      </c>
      <c r="H21" s="5235">
        <v>0</v>
      </c>
      <c r="I21" s="5344">
        <v>0</v>
      </c>
      <c r="J21" s="3577">
        <v>0</v>
      </c>
      <c r="K21" s="3577">
        <v>0</v>
      </c>
      <c r="L21" s="5235">
        <v>0</v>
      </c>
      <c r="M21" s="5344">
        <v>0</v>
      </c>
      <c r="N21" s="3577">
        <v>0</v>
      </c>
      <c r="O21" s="5348">
        <v>0</v>
      </c>
      <c r="P21" s="5235">
        <v>0</v>
      </c>
      <c r="Q21" s="5348">
        <v>0</v>
      </c>
      <c r="R21" s="5235">
        <v>0</v>
      </c>
      <c r="S21" s="5348">
        <v>0</v>
      </c>
      <c r="T21" s="5235">
        <v>0</v>
      </c>
      <c r="U21" s="5348">
        <v>0</v>
      </c>
      <c r="V21" s="5235">
        <v>0</v>
      </c>
      <c r="W21" s="5348">
        <v>0</v>
      </c>
      <c r="X21" s="5235">
        <v>0</v>
      </c>
      <c r="Y21" s="5348">
        <v>0</v>
      </c>
      <c r="Z21" s="5235">
        <v>0</v>
      </c>
      <c r="AA21" s="5348">
        <v>0</v>
      </c>
      <c r="AB21" s="5235">
        <v>0</v>
      </c>
      <c r="AC21" s="5348">
        <v>0</v>
      </c>
      <c r="AD21" s="5235">
        <v>0</v>
      </c>
      <c r="AE21" s="5348">
        <v>0</v>
      </c>
      <c r="AF21" s="5235">
        <v>0</v>
      </c>
      <c r="AG21" s="5348">
        <v>0</v>
      </c>
      <c r="AH21" s="5235">
        <v>0</v>
      </c>
      <c r="AI21" s="5348">
        <v>0</v>
      </c>
      <c r="AJ21" s="5235">
        <v>0</v>
      </c>
      <c r="AK21" s="5348">
        <v>0</v>
      </c>
      <c r="AL21" s="5235">
        <v>0</v>
      </c>
      <c r="AM21" s="5348">
        <v>0</v>
      </c>
      <c r="AN21" s="5235">
        <v>0</v>
      </c>
      <c r="AO21" s="5348">
        <v>0</v>
      </c>
      <c r="AP21" s="5235">
        <v>0</v>
      </c>
      <c r="AQ21" s="5342">
        <v>0</v>
      </c>
      <c r="AR21" s="3581"/>
      <c r="AS21" s="5342">
        <v>0</v>
      </c>
      <c r="AT21" s="5343">
        <v>0</v>
      </c>
      <c r="AU21" s="5342">
        <v>0</v>
      </c>
      <c r="AV21" s="3577">
        <v>0</v>
      </c>
      <c r="AW21" s="5344">
        <v>0</v>
      </c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>
        <v>0</v>
      </c>
      <c r="E22" s="5348">
        <v>0</v>
      </c>
      <c r="F22" s="5235">
        <v>0</v>
      </c>
      <c r="G22" s="5348">
        <v>0</v>
      </c>
      <c r="H22" s="5235">
        <v>0</v>
      </c>
      <c r="I22" s="5344">
        <v>0</v>
      </c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>
        <v>0</v>
      </c>
      <c r="AS22" s="5342">
        <v>0</v>
      </c>
      <c r="AT22" s="5343">
        <v>0</v>
      </c>
      <c r="AU22" s="5342">
        <v>0</v>
      </c>
      <c r="AV22" s="3577">
        <v>0</v>
      </c>
      <c r="AW22" s="5344">
        <v>0</v>
      </c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>
        <v>0</v>
      </c>
      <c r="Q23" s="5348">
        <v>0</v>
      </c>
      <c r="R23" s="5235">
        <v>0</v>
      </c>
      <c r="S23" s="5348">
        <v>0</v>
      </c>
      <c r="T23" s="5235">
        <v>0</v>
      </c>
      <c r="U23" s="5348">
        <v>0</v>
      </c>
      <c r="V23" s="5235">
        <v>0</v>
      </c>
      <c r="W23" s="5348">
        <v>0</v>
      </c>
      <c r="X23" s="5235">
        <v>0</v>
      </c>
      <c r="Y23" s="5348">
        <v>0</v>
      </c>
      <c r="Z23" s="5235">
        <v>0</v>
      </c>
      <c r="AA23" s="5348">
        <v>0</v>
      </c>
      <c r="AB23" s="5235">
        <v>0</v>
      </c>
      <c r="AC23" s="5348">
        <v>0</v>
      </c>
      <c r="AD23" s="5235">
        <v>0</v>
      </c>
      <c r="AE23" s="5348">
        <v>0</v>
      </c>
      <c r="AF23" s="5235">
        <v>0</v>
      </c>
      <c r="AG23" s="5348">
        <v>0</v>
      </c>
      <c r="AH23" s="5235">
        <v>0</v>
      </c>
      <c r="AI23" s="5348">
        <v>0</v>
      </c>
      <c r="AJ23" s="5235">
        <v>0</v>
      </c>
      <c r="AK23" s="5348">
        <v>0</v>
      </c>
      <c r="AL23" s="5235">
        <v>0</v>
      </c>
      <c r="AM23" s="5348">
        <v>0</v>
      </c>
      <c r="AN23" s="5235">
        <v>0</v>
      </c>
      <c r="AO23" s="5348">
        <v>0</v>
      </c>
      <c r="AP23" s="5235">
        <v>0</v>
      </c>
      <c r="AQ23" s="5342">
        <v>0</v>
      </c>
      <c r="AR23" s="3577">
        <v>0</v>
      </c>
      <c r="AS23" s="5342">
        <v>0</v>
      </c>
      <c r="AT23" s="5343">
        <v>0</v>
      </c>
      <c r="AU23" s="5342">
        <v>0</v>
      </c>
      <c r="AV23" s="3577">
        <v>0</v>
      </c>
      <c r="AW23" s="5344">
        <v>0</v>
      </c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>
        <v>0</v>
      </c>
      <c r="O24" s="5348">
        <v>0</v>
      </c>
      <c r="P24" s="5235">
        <v>0</v>
      </c>
      <c r="Q24" s="5348">
        <v>0</v>
      </c>
      <c r="R24" s="5235">
        <v>0</v>
      </c>
      <c r="S24" s="5348">
        <v>0</v>
      </c>
      <c r="T24" s="5235">
        <v>0</v>
      </c>
      <c r="U24" s="5348">
        <v>0</v>
      </c>
      <c r="V24" s="5235">
        <v>0</v>
      </c>
      <c r="W24" s="5348">
        <v>0</v>
      </c>
      <c r="X24" s="5235">
        <v>0</v>
      </c>
      <c r="Y24" s="5348">
        <v>0</v>
      </c>
      <c r="Z24" s="5235">
        <v>0</v>
      </c>
      <c r="AA24" s="5348">
        <v>0</v>
      </c>
      <c r="AB24" s="5235">
        <v>0</v>
      </c>
      <c r="AC24" s="5348">
        <v>0</v>
      </c>
      <c r="AD24" s="5235">
        <v>0</v>
      </c>
      <c r="AE24" s="5348">
        <v>0</v>
      </c>
      <c r="AF24" s="5235">
        <v>0</v>
      </c>
      <c r="AG24" s="5348">
        <v>0</v>
      </c>
      <c r="AH24" s="5235">
        <v>0</v>
      </c>
      <c r="AI24" s="5348">
        <v>0</v>
      </c>
      <c r="AJ24" s="5235">
        <v>0</v>
      </c>
      <c r="AK24" s="5348">
        <v>0</v>
      </c>
      <c r="AL24" s="5235">
        <v>0</v>
      </c>
      <c r="AM24" s="5348">
        <v>0</v>
      </c>
      <c r="AN24" s="5235">
        <v>0</v>
      </c>
      <c r="AO24" s="5344">
        <v>0</v>
      </c>
      <c r="AP24" s="5235">
        <v>0</v>
      </c>
      <c r="AQ24" s="5342">
        <v>0</v>
      </c>
      <c r="AR24" s="3577">
        <v>0</v>
      </c>
      <c r="AS24" s="5342">
        <v>0</v>
      </c>
      <c r="AT24" s="5343">
        <v>0</v>
      </c>
      <c r="AU24" s="5342">
        <v>0</v>
      </c>
      <c r="AV24" s="3577">
        <v>0</v>
      </c>
      <c r="AW24" s="5344">
        <v>0</v>
      </c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>
        <v>0</v>
      </c>
      <c r="E25" s="5348">
        <v>0</v>
      </c>
      <c r="F25" s="5235">
        <v>0</v>
      </c>
      <c r="G25" s="5348">
        <v>0</v>
      </c>
      <c r="H25" s="5235">
        <v>0</v>
      </c>
      <c r="I25" s="5344">
        <v>0</v>
      </c>
      <c r="J25" s="3577">
        <v>0</v>
      </c>
      <c r="K25" s="3577">
        <v>0</v>
      </c>
      <c r="L25" s="5235">
        <v>0</v>
      </c>
      <c r="M25" s="5344">
        <v>0</v>
      </c>
      <c r="N25" s="3577">
        <v>0</v>
      </c>
      <c r="O25" s="5348">
        <v>0</v>
      </c>
      <c r="P25" s="5235">
        <v>0</v>
      </c>
      <c r="Q25" s="5348">
        <v>0</v>
      </c>
      <c r="R25" s="5235">
        <v>0</v>
      </c>
      <c r="S25" s="5348">
        <v>0</v>
      </c>
      <c r="T25" s="5235">
        <v>0</v>
      </c>
      <c r="U25" s="5348">
        <v>0</v>
      </c>
      <c r="V25" s="5235">
        <v>0</v>
      </c>
      <c r="W25" s="5348">
        <v>0</v>
      </c>
      <c r="X25" s="5235">
        <v>0</v>
      </c>
      <c r="Y25" s="5348">
        <v>0</v>
      </c>
      <c r="Z25" s="5235">
        <v>0</v>
      </c>
      <c r="AA25" s="5348">
        <v>0</v>
      </c>
      <c r="AB25" s="5235">
        <v>0</v>
      </c>
      <c r="AC25" s="5348">
        <v>0</v>
      </c>
      <c r="AD25" s="5235">
        <v>0</v>
      </c>
      <c r="AE25" s="5348">
        <v>0</v>
      </c>
      <c r="AF25" s="5235">
        <v>0</v>
      </c>
      <c r="AG25" s="5348">
        <v>0</v>
      </c>
      <c r="AH25" s="5235">
        <v>0</v>
      </c>
      <c r="AI25" s="5348">
        <v>0</v>
      </c>
      <c r="AJ25" s="5235">
        <v>0</v>
      </c>
      <c r="AK25" s="5348">
        <v>0</v>
      </c>
      <c r="AL25" s="5235">
        <v>0</v>
      </c>
      <c r="AM25" s="5348">
        <v>0</v>
      </c>
      <c r="AN25" s="5235">
        <v>0</v>
      </c>
      <c r="AO25" s="5348">
        <v>0</v>
      </c>
      <c r="AP25" s="5235">
        <v>0</v>
      </c>
      <c r="AQ25" s="5342">
        <v>0</v>
      </c>
      <c r="AR25" s="3577">
        <v>0</v>
      </c>
      <c r="AS25" s="5342">
        <v>0</v>
      </c>
      <c r="AT25" s="5343">
        <v>0</v>
      </c>
      <c r="AU25" s="5342">
        <v>0</v>
      </c>
      <c r="AV25" s="3577">
        <v>0</v>
      </c>
      <c r="AW25" s="5344">
        <v>0</v>
      </c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>
        <v>0</v>
      </c>
      <c r="Q26" s="5348">
        <v>0</v>
      </c>
      <c r="R26" s="5235">
        <v>0</v>
      </c>
      <c r="S26" s="5348">
        <v>0</v>
      </c>
      <c r="T26" s="5235">
        <v>0</v>
      </c>
      <c r="U26" s="5348">
        <v>0</v>
      </c>
      <c r="V26" s="5235">
        <v>0</v>
      </c>
      <c r="W26" s="5348">
        <v>0</v>
      </c>
      <c r="X26" s="5235">
        <v>0</v>
      </c>
      <c r="Y26" s="5348">
        <v>0</v>
      </c>
      <c r="Z26" s="5235">
        <v>0</v>
      </c>
      <c r="AA26" s="5348">
        <v>0</v>
      </c>
      <c r="AB26" s="5235">
        <v>0</v>
      </c>
      <c r="AC26" s="5348">
        <v>0</v>
      </c>
      <c r="AD26" s="5235">
        <v>0</v>
      </c>
      <c r="AE26" s="5348">
        <v>0</v>
      </c>
      <c r="AF26" s="5235">
        <v>0</v>
      </c>
      <c r="AG26" s="5348">
        <v>0</v>
      </c>
      <c r="AH26" s="5235">
        <v>0</v>
      </c>
      <c r="AI26" s="5348">
        <v>0</v>
      </c>
      <c r="AJ26" s="5235">
        <v>0</v>
      </c>
      <c r="AK26" s="5348">
        <v>0</v>
      </c>
      <c r="AL26" s="5235">
        <v>0</v>
      </c>
      <c r="AM26" s="5348">
        <v>0</v>
      </c>
      <c r="AN26" s="5235">
        <v>0</v>
      </c>
      <c r="AO26" s="5348">
        <v>0</v>
      </c>
      <c r="AP26" s="5235">
        <v>0</v>
      </c>
      <c r="AQ26" s="5342">
        <v>0</v>
      </c>
      <c r="AR26" s="3577">
        <v>0</v>
      </c>
      <c r="AS26" s="5342">
        <v>0</v>
      </c>
      <c r="AT26" s="5343">
        <v>0</v>
      </c>
      <c r="AU26" s="5342">
        <v>0</v>
      </c>
      <c r="AV26" s="3577">
        <v>0</v>
      </c>
      <c r="AW26" s="5344">
        <v>0</v>
      </c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>
        <v>0</v>
      </c>
      <c r="Q27" s="5348">
        <v>0</v>
      </c>
      <c r="R27" s="5235">
        <v>0</v>
      </c>
      <c r="S27" s="5348">
        <v>0</v>
      </c>
      <c r="T27" s="5235">
        <v>0</v>
      </c>
      <c r="U27" s="5348">
        <v>0</v>
      </c>
      <c r="V27" s="5235">
        <v>0</v>
      </c>
      <c r="W27" s="5348">
        <v>0</v>
      </c>
      <c r="X27" s="5235">
        <v>0</v>
      </c>
      <c r="Y27" s="5348">
        <v>0</v>
      </c>
      <c r="Z27" s="5235">
        <v>0</v>
      </c>
      <c r="AA27" s="5348">
        <v>0</v>
      </c>
      <c r="AB27" s="5235">
        <v>0</v>
      </c>
      <c r="AC27" s="5348">
        <v>0</v>
      </c>
      <c r="AD27" s="5235">
        <v>0</v>
      </c>
      <c r="AE27" s="5348">
        <v>0</v>
      </c>
      <c r="AF27" s="5235">
        <v>0</v>
      </c>
      <c r="AG27" s="5348">
        <v>0</v>
      </c>
      <c r="AH27" s="5235">
        <v>0</v>
      </c>
      <c r="AI27" s="5348">
        <v>0</v>
      </c>
      <c r="AJ27" s="5345"/>
      <c r="AK27" s="5346"/>
      <c r="AL27" s="5345"/>
      <c r="AM27" s="5346"/>
      <c r="AN27" s="5345"/>
      <c r="AO27" s="5346"/>
      <c r="AP27" s="5345"/>
      <c r="AQ27" s="5353"/>
      <c r="AR27" s="3577">
        <v>0</v>
      </c>
      <c r="AS27" s="5342">
        <v>0</v>
      </c>
      <c r="AT27" s="5343">
        <v>0</v>
      </c>
      <c r="AU27" s="5342">
        <v>0</v>
      </c>
      <c r="AV27" s="3577">
        <v>0</v>
      </c>
      <c r="AW27" s="5344">
        <v>0</v>
      </c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>
        <v>0</v>
      </c>
      <c r="E28" s="5348">
        <v>0</v>
      </c>
      <c r="F28" s="5235">
        <v>0</v>
      </c>
      <c r="G28" s="5348">
        <v>0</v>
      </c>
      <c r="H28" s="5235">
        <v>0</v>
      </c>
      <c r="I28" s="5344">
        <v>0</v>
      </c>
      <c r="J28" s="3577">
        <v>0</v>
      </c>
      <c r="K28" s="3577">
        <v>0</v>
      </c>
      <c r="L28" s="5235">
        <v>0</v>
      </c>
      <c r="M28" s="5344">
        <v>0</v>
      </c>
      <c r="N28" s="3577">
        <v>0</v>
      </c>
      <c r="O28" s="5348">
        <v>0</v>
      </c>
      <c r="P28" s="5235">
        <v>0</v>
      </c>
      <c r="Q28" s="5348">
        <v>0</v>
      </c>
      <c r="R28" s="5235">
        <v>0</v>
      </c>
      <c r="S28" s="5348">
        <v>0</v>
      </c>
      <c r="T28" s="5235">
        <v>0</v>
      </c>
      <c r="U28" s="5348">
        <v>0</v>
      </c>
      <c r="V28" s="5235">
        <v>0</v>
      </c>
      <c r="W28" s="5348">
        <v>0</v>
      </c>
      <c r="X28" s="5235">
        <v>0</v>
      </c>
      <c r="Y28" s="5348">
        <v>0</v>
      </c>
      <c r="Z28" s="5235">
        <v>0</v>
      </c>
      <c r="AA28" s="5348">
        <v>0</v>
      </c>
      <c r="AB28" s="5235">
        <v>0</v>
      </c>
      <c r="AC28" s="5348">
        <v>0</v>
      </c>
      <c r="AD28" s="5235">
        <v>0</v>
      </c>
      <c r="AE28" s="5348">
        <v>0</v>
      </c>
      <c r="AF28" s="5235">
        <v>0</v>
      </c>
      <c r="AG28" s="5348">
        <v>0</v>
      </c>
      <c r="AH28" s="5235">
        <v>0</v>
      </c>
      <c r="AI28" s="5348">
        <v>0</v>
      </c>
      <c r="AJ28" s="5235">
        <v>0</v>
      </c>
      <c r="AK28" s="5348">
        <v>0</v>
      </c>
      <c r="AL28" s="5235">
        <v>0</v>
      </c>
      <c r="AM28" s="5348">
        <v>0</v>
      </c>
      <c r="AN28" s="5235">
        <v>0</v>
      </c>
      <c r="AO28" s="5348">
        <v>0</v>
      </c>
      <c r="AP28" s="5235">
        <v>0</v>
      </c>
      <c r="AQ28" s="5342">
        <v>0</v>
      </c>
      <c r="AR28" s="3577">
        <v>0</v>
      </c>
      <c r="AS28" s="5342">
        <v>0</v>
      </c>
      <c r="AT28" s="5343">
        <v>0</v>
      </c>
      <c r="AU28" s="5342">
        <v>0</v>
      </c>
      <c r="AV28" s="3577">
        <v>0</v>
      </c>
      <c r="AW28" s="5344">
        <v>0</v>
      </c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>
        <v>0</v>
      </c>
      <c r="E29" s="5348">
        <v>0</v>
      </c>
      <c r="F29" s="5235">
        <v>0</v>
      </c>
      <c r="G29" s="5348">
        <v>0</v>
      </c>
      <c r="H29" s="5235">
        <v>0</v>
      </c>
      <c r="I29" s="5344">
        <v>0</v>
      </c>
      <c r="J29" s="3577">
        <v>0</v>
      </c>
      <c r="K29" s="3577">
        <v>0</v>
      </c>
      <c r="L29" s="5235">
        <v>0</v>
      </c>
      <c r="M29" s="5344">
        <v>0</v>
      </c>
      <c r="N29" s="3577">
        <v>0</v>
      </c>
      <c r="O29" s="5348">
        <v>0</v>
      </c>
      <c r="P29" s="5235">
        <v>0</v>
      </c>
      <c r="Q29" s="5348">
        <v>0</v>
      </c>
      <c r="R29" s="5235">
        <v>0</v>
      </c>
      <c r="S29" s="5348">
        <v>0</v>
      </c>
      <c r="T29" s="5235">
        <v>0</v>
      </c>
      <c r="U29" s="5348">
        <v>0</v>
      </c>
      <c r="V29" s="5235">
        <v>0</v>
      </c>
      <c r="W29" s="5348">
        <v>0</v>
      </c>
      <c r="X29" s="5235">
        <v>0</v>
      </c>
      <c r="Y29" s="5348">
        <v>0</v>
      </c>
      <c r="Z29" s="5235">
        <v>0</v>
      </c>
      <c r="AA29" s="5348">
        <v>0</v>
      </c>
      <c r="AB29" s="5235">
        <v>0</v>
      </c>
      <c r="AC29" s="5348">
        <v>0</v>
      </c>
      <c r="AD29" s="5235">
        <v>0</v>
      </c>
      <c r="AE29" s="5348">
        <v>0</v>
      </c>
      <c r="AF29" s="5235">
        <v>0</v>
      </c>
      <c r="AG29" s="5348">
        <v>0</v>
      </c>
      <c r="AH29" s="5235">
        <v>0</v>
      </c>
      <c r="AI29" s="5348">
        <v>0</v>
      </c>
      <c r="AJ29" s="5235">
        <v>0</v>
      </c>
      <c r="AK29" s="5348">
        <v>0</v>
      </c>
      <c r="AL29" s="5235">
        <v>0</v>
      </c>
      <c r="AM29" s="5348">
        <v>0</v>
      </c>
      <c r="AN29" s="5235">
        <v>0</v>
      </c>
      <c r="AO29" s="5348">
        <v>0</v>
      </c>
      <c r="AP29" s="5235">
        <v>0</v>
      </c>
      <c r="AQ29" s="5342">
        <v>0</v>
      </c>
      <c r="AR29" s="3577">
        <v>0</v>
      </c>
      <c r="AS29" s="5342">
        <v>0</v>
      </c>
      <c r="AT29" s="5343">
        <v>0</v>
      </c>
      <c r="AU29" s="5342">
        <v>0</v>
      </c>
      <c r="AV29" s="3577">
        <v>0</v>
      </c>
      <c r="AW29" s="5344">
        <v>0</v>
      </c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>
        <v>0</v>
      </c>
      <c r="E30" s="3590">
        <v>0</v>
      </c>
      <c r="F30" s="3591">
        <v>0</v>
      </c>
      <c r="G30" s="3590">
        <v>0</v>
      </c>
      <c r="H30" s="3591">
        <v>0</v>
      </c>
      <c r="I30" s="3592">
        <v>0</v>
      </c>
      <c r="J30" s="288">
        <v>0</v>
      </c>
      <c r="K30" s="288">
        <v>0</v>
      </c>
      <c r="L30" s="3591">
        <v>0</v>
      </c>
      <c r="M30" s="3592">
        <v>0</v>
      </c>
      <c r="N30" s="288">
        <v>0</v>
      </c>
      <c r="O30" s="3590">
        <v>0</v>
      </c>
      <c r="P30" s="3591">
        <v>0</v>
      </c>
      <c r="Q30" s="3590">
        <v>0</v>
      </c>
      <c r="R30" s="3591">
        <v>0</v>
      </c>
      <c r="S30" s="3590">
        <v>0</v>
      </c>
      <c r="T30" s="3591">
        <v>0</v>
      </c>
      <c r="U30" s="3590">
        <v>0</v>
      </c>
      <c r="V30" s="3591">
        <v>0</v>
      </c>
      <c r="W30" s="3590">
        <v>0</v>
      </c>
      <c r="X30" s="3591">
        <v>0</v>
      </c>
      <c r="Y30" s="3590">
        <v>0</v>
      </c>
      <c r="Z30" s="3591">
        <v>0</v>
      </c>
      <c r="AA30" s="3590">
        <v>0</v>
      </c>
      <c r="AB30" s="3591">
        <v>0</v>
      </c>
      <c r="AC30" s="3590">
        <v>0</v>
      </c>
      <c r="AD30" s="3591">
        <v>0</v>
      </c>
      <c r="AE30" s="3590">
        <v>0</v>
      </c>
      <c r="AF30" s="3591">
        <v>0</v>
      </c>
      <c r="AG30" s="3590">
        <v>0</v>
      </c>
      <c r="AH30" s="3591">
        <v>0</v>
      </c>
      <c r="AI30" s="3590">
        <v>0</v>
      </c>
      <c r="AJ30" s="3591">
        <v>0</v>
      </c>
      <c r="AK30" s="3590">
        <v>0</v>
      </c>
      <c r="AL30" s="3591">
        <v>0</v>
      </c>
      <c r="AM30" s="3590">
        <v>0</v>
      </c>
      <c r="AN30" s="3591">
        <v>0</v>
      </c>
      <c r="AO30" s="3590">
        <v>0</v>
      </c>
      <c r="AP30" s="3591">
        <v>0</v>
      </c>
      <c r="AQ30" s="3593">
        <v>0</v>
      </c>
      <c r="AR30" s="288">
        <v>0</v>
      </c>
      <c r="AS30" s="3593">
        <v>0</v>
      </c>
      <c r="AT30" s="3594">
        <v>0</v>
      </c>
      <c r="AU30" s="3593">
        <v>0</v>
      </c>
      <c r="AV30" s="288">
        <v>0</v>
      </c>
      <c r="AW30" s="3592">
        <v>0</v>
      </c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3" t="s">
        <v>2665</v>
      </c>
      <c r="B32" s="7696" t="s">
        <v>24</v>
      </c>
      <c r="C32" s="7697"/>
      <c r="D32" s="7708" t="s">
        <v>12</v>
      </c>
      <c r="E32" s="7709"/>
      <c r="F32" s="7709"/>
      <c r="G32" s="7709"/>
      <c r="H32" s="7709"/>
      <c r="I32" s="7709"/>
      <c r="J32" s="7709"/>
      <c r="K32" s="7709"/>
      <c r="L32" s="7709"/>
      <c r="M32" s="7709"/>
      <c r="N32" s="7709"/>
      <c r="O32" s="7709"/>
      <c r="P32" s="7709"/>
      <c r="Q32" s="7709"/>
      <c r="R32" s="7709"/>
      <c r="S32" s="7709"/>
      <c r="T32" s="7709"/>
      <c r="U32" s="7709"/>
      <c r="V32" s="7709"/>
      <c r="W32" s="7709"/>
      <c r="X32" s="7709"/>
      <c r="Y32" s="7709"/>
      <c r="Z32" s="7709"/>
      <c r="AA32" s="7709"/>
      <c r="AB32" s="7709"/>
      <c r="AC32" s="7709"/>
      <c r="AD32" s="7709"/>
      <c r="AE32" s="7709"/>
      <c r="AF32" s="7709"/>
      <c r="AG32" s="7709"/>
      <c r="AH32" s="7709"/>
      <c r="AI32" s="7709"/>
      <c r="AJ32" s="7709"/>
      <c r="AK32" s="7709"/>
      <c r="AL32" s="7709"/>
      <c r="AM32" s="7709"/>
      <c r="AN32" s="7709"/>
      <c r="AO32" s="7709"/>
      <c r="AP32" s="7709"/>
      <c r="AQ32" s="7720"/>
      <c r="AR32" s="7716" t="s">
        <v>2666</v>
      </c>
      <c r="AS32" s="7719"/>
      <c r="AT32" s="7714" t="s">
        <v>48</v>
      </c>
      <c r="AU32" s="7690"/>
      <c r="AV32" s="7638" t="s">
        <v>2</v>
      </c>
      <c r="AW32" s="7640" t="s">
        <v>3</v>
      </c>
    </row>
    <row r="33" spans="1:132" x14ac:dyDescent="0.25">
      <c r="A33" s="7116"/>
      <c r="B33" s="7259"/>
      <c r="C33" s="7260"/>
      <c r="D33" s="7711" t="s">
        <v>3788</v>
      </c>
      <c r="E33" s="7716"/>
      <c r="F33" s="7711" t="s">
        <v>3716</v>
      </c>
      <c r="G33" s="7716"/>
      <c r="H33" s="7711" t="s">
        <v>54</v>
      </c>
      <c r="I33" s="7712"/>
      <c r="J33" s="7716" t="s">
        <v>3715</v>
      </c>
      <c r="K33" s="7716"/>
      <c r="L33" s="7711" t="s">
        <v>37</v>
      </c>
      <c r="M33" s="7716"/>
      <c r="N33" s="7711" t="s">
        <v>38</v>
      </c>
      <c r="O33" s="7716"/>
      <c r="P33" s="7711" t="s">
        <v>4</v>
      </c>
      <c r="Q33" s="7716"/>
      <c r="R33" s="7711" t="s">
        <v>5</v>
      </c>
      <c r="S33" s="7716"/>
      <c r="T33" s="7711" t="s">
        <v>6</v>
      </c>
      <c r="U33" s="7712"/>
      <c r="V33" s="7711" t="s">
        <v>7</v>
      </c>
      <c r="W33" s="7712"/>
      <c r="X33" s="7711" t="s">
        <v>8</v>
      </c>
      <c r="Y33" s="7712"/>
      <c r="Z33" s="7711" t="s">
        <v>9</v>
      </c>
      <c r="AA33" s="7712"/>
      <c r="AB33" s="7711" t="s">
        <v>10</v>
      </c>
      <c r="AC33" s="7712"/>
      <c r="AD33" s="7711" t="s">
        <v>11</v>
      </c>
      <c r="AE33" s="7712"/>
      <c r="AF33" s="7711" t="s">
        <v>18</v>
      </c>
      <c r="AG33" s="7712"/>
      <c r="AH33" s="7711" t="s">
        <v>19</v>
      </c>
      <c r="AI33" s="7712"/>
      <c r="AJ33" s="7711" t="s">
        <v>20</v>
      </c>
      <c r="AK33" s="7712"/>
      <c r="AL33" s="7711" t="s">
        <v>70</v>
      </c>
      <c r="AM33" s="7712"/>
      <c r="AN33" s="7711" t="s">
        <v>71</v>
      </c>
      <c r="AO33" s="7712"/>
      <c r="AP33" s="7711" t="s">
        <v>32</v>
      </c>
      <c r="AQ33" s="7719"/>
      <c r="AR33" s="7638" t="s">
        <v>22</v>
      </c>
      <c r="AS33" s="7717" t="s">
        <v>27</v>
      </c>
      <c r="AT33" s="7691"/>
      <c r="AU33" s="7692"/>
      <c r="AV33" s="7715"/>
      <c r="AW33" s="6456"/>
    </row>
    <row r="34" spans="1:132" x14ac:dyDescent="0.25">
      <c r="A34" s="7115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39"/>
      <c r="AS34" s="7718"/>
      <c r="AT34" s="4997" t="s">
        <v>41</v>
      </c>
      <c r="AU34" s="5335" t="s">
        <v>42</v>
      </c>
      <c r="AV34" s="7639"/>
      <c r="AW34" s="7254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>
        <v>0</v>
      </c>
      <c r="O35" s="5348">
        <v>0</v>
      </c>
      <c r="P35" s="5235">
        <v>0</v>
      </c>
      <c r="Q35" s="5348">
        <v>0</v>
      </c>
      <c r="R35" s="5235">
        <v>0</v>
      </c>
      <c r="S35" s="5348">
        <v>0</v>
      </c>
      <c r="T35" s="5235">
        <v>0</v>
      </c>
      <c r="U35" s="5348">
        <v>0</v>
      </c>
      <c r="V35" s="5235">
        <v>0</v>
      </c>
      <c r="W35" s="5348">
        <v>0</v>
      </c>
      <c r="X35" s="5235">
        <v>0</v>
      </c>
      <c r="Y35" s="5348">
        <v>0</v>
      </c>
      <c r="Z35" s="5235">
        <v>0</v>
      </c>
      <c r="AA35" s="5348">
        <v>0</v>
      </c>
      <c r="AB35" s="5235">
        <v>0</v>
      </c>
      <c r="AC35" s="5348">
        <v>0</v>
      </c>
      <c r="AD35" s="5235">
        <v>0</v>
      </c>
      <c r="AE35" s="5348">
        <v>0</v>
      </c>
      <c r="AF35" s="5235">
        <v>0</v>
      </c>
      <c r="AG35" s="5348">
        <v>0</v>
      </c>
      <c r="AH35" s="5235">
        <v>0</v>
      </c>
      <c r="AI35" s="5348">
        <v>0</v>
      </c>
      <c r="AJ35" s="5235">
        <v>0</v>
      </c>
      <c r="AK35" s="5348">
        <v>0</v>
      </c>
      <c r="AL35" s="5235">
        <v>0</v>
      </c>
      <c r="AM35" s="5348">
        <v>0</v>
      </c>
      <c r="AN35" s="5235">
        <v>0</v>
      </c>
      <c r="AO35" s="5348">
        <v>0</v>
      </c>
      <c r="AP35" s="5235">
        <v>0</v>
      </c>
      <c r="AQ35" s="5342">
        <v>0</v>
      </c>
      <c r="AR35" s="3581"/>
      <c r="AS35" s="5342">
        <v>0</v>
      </c>
      <c r="AT35" s="5343">
        <v>0</v>
      </c>
      <c r="AU35" s="5342">
        <v>0</v>
      </c>
      <c r="AV35" s="3577">
        <v>0</v>
      </c>
      <c r="AW35" s="5344">
        <v>0</v>
      </c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>
        <v>0</v>
      </c>
      <c r="O36" s="5348">
        <v>0</v>
      </c>
      <c r="P36" s="5235">
        <v>0</v>
      </c>
      <c r="Q36" s="5348">
        <v>0</v>
      </c>
      <c r="R36" s="5235">
        <v>0</v>
      </c>
      <c r="S36" s="5348">
        <v>0</v>
      </c>
      <c r="T36" s="5235">
        <v>0</v>
      </c>
      <c r="U36" s="5348">
        <v>0</v>
      </c>
      <c r="V36" s="5235">
        <v>0</v>
      </c>
      <c r="W36" s="5348">
        <v>0</v>
      </c>
      <c r="X36" s="5235">
        <v>0</v>
      </c>
      <c r="Y36" s="5348">
        <v>0</v>
      </c>
      <c r="Z36" s="5235">
        <v>0</v>
      </c>
      <c r="AA36" s="5348">
        <v>0</v>
      </c>
      <c r="AB36" s="5235">
        <v>0</v>
      </c>
      <c r="AC36" s="5348">
        <v>0</v>
      </c>
      <c r="AD36" s="5235">
        <v>0</v>
      </c>
      <c r="AE36" s="5348">
        <v>0</v>
      </c>
      <c r="AF36" s="5235">
        <v>0</v>
      </c>
      <c r="AG36" s="5348">
        <v>0</v>
      </c>
      <c r="AH36" s="5235">
        <v>0</v>
      </c>
      <c r="AI36" s="5348">
        <v>0</v>
      </c>
      <c r="AJ36" s="5235">
        <v>0</v>
      </c>
      <c r="AK36" s="5348">
        <v>0</v>
      </c>
      <c r="AL36" s="5235">
        <v>0</v>
      </c>
      <c r="AM36" s="5348">
        <v>0</v>
      </c>
      <c r="AN36" s="5235">
        <v>0</v>
      </c>
      <c r="AO36" s="5348">
        <v>0</v>
      </c>
      <c r="AP36" s="5235">
        <v>0</v>
      </c>
      <c r="AQ36" s="5342">
        <v>0</v>
      </c>
      <c r="AR36" s="3581"/>
      <c r="AS36" s="5342">
        <v>0</v>
      </c>
      <c r="AT36" s="5343">
        <v>0</v>
      </c>
      <c r="AU36" s="5342">
        <v>0</v>
      </c>
      <c r="AV36" s="3577">
        <v>0</v>
      </c>
      <c r="AW36" s="5344">
        <v>0</v>
      </c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>
        <v>0</v>
      </c>
      <c r="O37" s="5348">
        <v>0</v>
      </c>
      <c r="P37" s="5235">
        <v>0</v>
      </c>
      <c r="Q37" s="5348">
        <v>0</v>
      </c>
      <c r="R37" s="5235">
        <v>0</v>
      </c>
      <c r="S37" s="5348">
        <v>0</v>
      </c>
      <c r="T37" s="5235">
        <v>0</v>
      </c>
      <c r="U37" s="5348">
        <v>0</v>
      </c>
      <c r="V37" s="5235">
        <v>0</v>
      </c>
      <c r="W37" s="5348">
        <v>0</v>
      </c>
      <c r="X37" s="5235">
        <v>0</v>
      </c>
      <c r="Y37" s="5348">
        <v>0</v>
      </c>
      <c r="Z37" s="5235">
        <v>0</v>
      </c>
      <c r="AA37" s="5348">
        <v>0</v>
      </c>
      <c r="AB37" s="5235">
        <v>0</v>
      </c>
      <c r="AC37" s="5348">
        <v>0</v>
      </c>
      <c r="AD37" s="5235">
        <v>0</v>
      </c>
      <c r="AE37" s="5348">
        <v>0</v>
      </c>
      <c r="AF37" s="5235">
        <v>0</v>
      </c>
      <c r="AG37" s="5348">
        <v>0</v>
      </c>
      <c r="AH37" s="5235">
        <v>0</v>
      </c>
      <c r="AI37" s="5348">
        <v>0</v>
      </c>
      <c r="AJ37" s="5235">
        <v>0</v>
      </c>
      <c r="AK37" s="5348">
        <v>0</v>
      </c>
      <c r="AL37" s="5235">
        <v>0</v>
      </c>
      <c r="AM37" s="5348">
        <v>0</v>
      </c>
      <c r="AN37" s="5235">
        <v>0</v>
      </c>
      <c r="AO37" s="5348">
        <v>0</v>
      </c>
      <c r="AP37" s="5235">
        <v>0</v>
      </c>
      <c r="AQ37" s="5342">
        <v>0</v>
      </c>
      <c r="AR37" s="3581"/>
      <c r="AS37" s="5342">
        <v>0</v>
      </c>
      <c r="AT37" s="5343">
        <v>0</v>
      </c>
      <c r="AU37" s="5342">
        <v>0</v>
      </c>
      <c r="AV37" s="3577">
        <v>0</v>
      </c>
      <c r="AW37" s="5344">
        <v>0</v>
      </c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>
        <v>0</v>
      </c>
      <c r="O38" s="5348">
        <v>0</v>
      </c>
      <c r="P38" s="5235">
        <v>0</v>
      </c>
      <c r="Q38" s="5348">
        <v>0</v>
      </c>
      <c r="R38" s="5235">
        <v>0</v>
      </c>
      <c r="S38" s="5348">
        <v>0</v>
      </c>
      <c r="T38" s="5235">
        <v>0</v>
      </c>
      <c r="U38" s="5348">
        <v>0</v>
      </c>
      <c r="V38" s="5235">
        <v>0</v>
      </c>
      <c r="W38" s="5348">
        <v>0</v>
      </c>
      <c r="X38" s="5235">
        <v>0</v>
      </c>
      <c r="Y38" s="5348">
        <v>0</v>
      </c>
      <c r="Z38" s="5235">
        <v>0</v>
      </c>
      <c r="AA38" s="5348">
        <v>0</v>
      </c>
      <c r="AB38" s="5235">
        <v>0</v>
      </c>
      <c r="AC38" s="5348">
        <v>0</v>
      </c>
      <c r="AD38" s="5235">
        <v>0</v>
      </c>
      <c r="AE38" s="5348">
        <v>0</v>
      </c>
      <c r="AF38" s="5235">
        <v>0</v>
      </c>
      <c r="AG38" s="5348">
        <v>0</v>
      </c>
      <c r="AH38" s="5235">
        <v>0</v>
      </c>
      <c r="AI38" s="5348">
        <v>0</v>
      </c>
      <c r="AJ38" s="5235">
        <v>0</v>
      </c>
      <c r="AK38" s="5348">
        <v>0</v>
      </c>
      <c r="AL38" s="5235">
        <v>0</v>
      </c>
      <c r="AM38" s="5348">
        <v>0</v>
      </c>
      <c r="AN38" s="5235">
        <v>0</v>
      </c>
      <c r="AO38" s="5348">
        <v>0</v>
      </c>
      <c r="AP38" s="5235">
        <v>0</v>
      </c>
      <c r="AQ38" s="5342">
        <v>0</v>
      </c>
      <c r="AR38" s="3581"/>
      <c r="AS38" s="5342">
        <v>0</v>
      </c>
      <c r="AT38" s="5343">
        <v>0</v>
      </c>
      <c r="AU38" s="5342">
        <v>0</v>
      </c>
      <c r="AV38" s="3577">
        <v>0</v>
      </c>
      <c r="AW38" s="5344">
        <v>0</v>
      </c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>
        <v>0</v>
      </c>
      <c r="O39" s="5348">
        <v>0</v>
      </c>
      <c r="P39" s="5235">
        <v>0</v>
      </c>
      <c r="Q39" s="5348">
        <v>0</v>
      </c>
      <c r="R39" s="5235">
        <v>0</v>
      </c>
      <c r="S39" s="5348">
        <v>0</v>
      </c>
      <c r="T39" s="5235">
        <v>0</v>
      </c>
      <c r="U39" s="5348">
        <v>0</v>
      </c>
      <c r="V39" s="5235">
        <v>0</v>
      </c>
      <c r="W39" s="5348">
        <v>0</v>
      </c>
      <c r="X39" s="5235">
        <v>0</v>
      </c>
      <c r="Y39" s="5348">
        <v>0</v>
      </c>
      <c r="Z39" s="5235">
        <v>0</v>
      </c>
      <c r="AA39" s="5348">
        <v>0</v>
      </c>
      <c r="AB39" s="5235">
        <v>0</v>
      </c>
      <c r="AC39" s="5348">
        <v>0</v>
      </c>
      <c r="AD39" s="5235">
        <v>0</v>
      </c>
      <c r="AE39" s="5348">
        <v>0</v>
      </c>
      <c r="AF39" s="5235">
        <v>0</v>
      </c>
      <c r="AG39" s="5348">
        <v>0</v>
      </c>
      <c r="AH39" s="5235">
        <v>0</v>
      </c>
      <c r="AI39" s="5348">
        <v>0</v>
      </c>
      <c r="AJ39" s="5235">
        <v>0</v>
      </c>
      <c r="AK39" s="5348">
        <v>0</v>
      </c>
      <c r="AL39" s="5235">
        <v>0</v>
      </c>
      <c r="AM39" s="5348">
        <v>0</v>
      </c>
      <c r="AN39" s="5235">
        <v>0</v>
      </c>
      <c r="AO39" s="5348">
        <v>0</v>
      </c>
      <c r="AP39" s="5235">
        <v>0</v>
      </c>
      <c r="AQ39" s="5342">
        <v>0</v>
      </c>
      <c r="AR39" s="3581"/>
      <c r="AS39" s="5342">
        <v>0</v>
      </c>
      <c r="AT39" s="5343">
        <v>0</v>
      </c>
      <c r="AU39" s="5342">
        <v>0</v>
      </c>
      <c r="AV39" s="3577">
        <v>0</v>
      </c>
      <c r="AW39" s="5344">
        <v>0</v>
      </c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>
        <v>0</v>
      </c>
      <c r="O40" s="5348">
        <v>0</v>
      </c>
      <c r="P40" s="5235">
        <v>0</v>
      </c>
      <c r="Q40" s="5348">
        <v>0</v>
      </c>
      <c r="R40" s="5235">
        <v>0</v>
      </c>
      <c r="S40" s="5348">
        <v>0</v>
      </c>
      <c r="T40" s="5235">
        <v>0</v>
      </c>
      <c r="U40" s="5348">
        <v>0</v>
      </c>
      <c r="V40" s="5235">
        <v>0</v>
      </c>
      <c r="W40" s="5348">
        <v>0</v>
      </c>
      <c r="X40" s="5235">
        <v>0</v>
      </c>
      <c r="Y40" s="5348">
        <v>0</v>
      </c>
      <c r="Z40" s="5235">
        <v>0</v>
      </c>
      <c r="AA40" s="5348">
        <v>0</v>
      </c>
      <c r="AB40" s="5235">
        <v>0</v>
      </c>
      <c r="AC40" s="5348">
        <v>0</v>
      </c>
      <c r="AD40" s="5235">
        <v>0</v>
      </c>
      <c r="AE40" s="5348">
        <v>0</v>
      </c>
      <c r="AF40" s="5235">
        <v>0</v>
      </c>
      <c r="AG40" s="5348">
        <v>0</v>
      </c>
      <c r="AH40" s="5235">
        <v>0</v>
      </c>
      <c r="AI40" s="5348">
        <v>0</v>
      </c>
      <c r="AJ40" s="5235">
        <v>0</v>
      </c>
      <c r="AK40" s="5348">
        <v>0</v>
      </c>
      <c r="AL40" s="5235">
        <v>0</v>
      </c>
      <c r="AM40" s="5348">
        <v>0</v>
      </c>
      <c r="AN40" s="5235">
        <v>0</v>
      </c>
      <c r="AO40" s="5348">
        <v>0</v>
      </c>
      <c r="AP40" s="5235">
        <v>0</v>
      </c>
      <c r="AQ40" s="5342">
        <v>0</v>
      </c>
      <c r="AR40" s="3577">
        <v>0</v>
      </c>
      <c r="AS40" s="5342">
        <v>0</v>
      </c>
      <c r="AT40" s="5343">
        <v>0</v>
      </c>
      <c r="AU40" s="5342">
        <v>0</v>
      </c>
      <c r="AV40" s="3577">
        <v>0</v>
      </c>
      <c r="AW40" s="5344">
        <v>0</v>
      </c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>
        <v>0</v>
      </c>
      <c r="O41" s="5348">
        <v>0</v>
      </c>
      <c r="P41" s="5235">
        <v>0</v>
      </c>
      <c r="Q41" s="5348">
        <v>0</v>
      </c>
      <c r="R41" s="5235">
        <v>0</v>
      </c>
      <c r="S41" s="5348">
        <v>0</v>
      </c>
      <c r="T41" s="5235">
        <v>0</v>
      </c>
      <c r="U41" s="5348">
        <v>0</v>
      </c>
      <c r="V41" s="5235">
        <v>0</v>
      </c>
      <c r="W41" s="5348">
        <v>0</v>
      </c>
      <c r="X41" s="5235">
        <v>0</v>
      </c>
      <c r="Y41" s="5348">
        <v>0</v>
      </c>
      <c r="Z41" s="5235">
        <v>0</v>
      </c>
      <c r="AA41" s="5348">
        <v>0</v>
      </c>
      <c r="AB41" s="5235">
        <v>0</v>
      </c>
      <c r="AC41" s="5348">
        <v>0</v>
      </c>
      <c r="AD41" s="5235">
        <v>0</v>
      </c>
      <c r="AE41" s="5348">
        <v>0</v>
      </c>
      <c r="AF41" s="5235">
        <v>0</v>
      </c>
      <c r="AG41" s="5348">
        <v>0</v>
      </c>
      <c r="AH41" s="5235">
        <v>0</v>
      </c>
      <c r="AI41" s="5348">
        <v>0</v>
      </c>
      <c r="AJ41" s="5235">
        <v>0</v>
      </c>
      <c r="AK41" s="5348">
        <v>0</v>
      </c>
      <c r="AL41" s="5235">
        <v>0</v>
      </c>
      <c r="AM41" s="5348">
        <v>0</v>
      </c>
      <c r="AN41" s="5235">
        <v>0</v>
      </c>
      <c r="AO41" s="5348">
        <v>0</v>
      </c>
      <c r="AP41" s="5235">
        <v>0</v>
      </c>
      <c r="AQ41" s="5342">
        <v>0</v>
      </c>
      <c r="AR41" s="3581"/>
      <c r="AS41" s="5342">
        <v>0</v>
      </c>
      <c r="AT41" s="5343">
        <v>0</v>
      </c>
      <c r="AU41" s="5342">
        <v>0</v>
      </c>
      <c r="AV41" s="3577">
        <v>0</v>
      </c>
      <c r="AW41" s="5344">
        <v>0</v>
      </c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>
        <v>0</v>
      </c>
      <c r="O42" s="5348">
        <v>0</v>
      </c>
      <c r="P42" s="5235">
        <v>0</v>
      </c>
      <c r="Q42" s="5348">
        <v>0</v>
      </c>
      <c r="R42" s="5235">
        <v>0</v>
      </c>
      <c r="S42" s="5348">
        <v>0</v>
      </c>
      <c r="T42" s="5235">
        <v>0</v>
      </c>
      <c r="U42" s="5348">
        <v>0</v>
      </c>
      <c r="V42" s="5235">
        <v>0</v>
      </c>
      <c r="W42" s="5348">
        <v>0</v>
      </c>
      <c r="X42" s="5235">
        <v>0</v>
      </c>
      <c r="Y42" s="5348">
        <v>0</v>
      </c>
      <c r="Z42" s="5235">
        <v>0</v>
      </c>
      <c r="AA42" s="5348">
        <v>0</v>
      </c>
      <c r="AB42" s="5235">
        <v>0</v>
      </c>
      <c r="AC42" s="5348">
        <v>0</v>
      </c>
      <c r="AD42" s="5235">
        <v>0</v>
      </c>
      <c r="AE42" s="5348">
        <v>0</v>
      </c>
      <c r="AF42" s="5235">
        <v>0</v>
      </c>
      <c r="AG42" s="5348">
        <v>0</v>
      </c>
      <c r="AH42" s="5235">
        <v>0</v>
      </c>
      <c r="AI42" s="5348">
        <v>0</v>
      </c>
      <c r="AJ42" s="5235">
        <v>0</v>
      </c>
      <c r="AK42" s="5348">
        <v>0</v>
      </c>
      <c r="AL42" s="5235">
        <v>0</v>
      </c>
      <c r="AM42" s="5348">
        <v>0</v>
      </c>
      <c r="AN42" s="5235">
        <v>0</v>
      </c>
      <c r="AO42" s="5348">
        <v>0</v>
      </c>
      <c r="AP42" s="5235">
        <v>0</v>
      </c>
      <c r="AQ42" s="5342">
        <v>0</v>
      </c>
      <c r="AR42" s="3581"/>
      <c r="AS42" s="5342">
        <v>0</v>
      </c>
      <c r="AT42" s="5343">
        <v>0</v>
      </c>
      <c r="AU42" s="5342">
        <v>0</v>
      </c>
      <c r="AV42" s="3577">
        <v>0</v>
      </c>
      <c r="AW42" s="5344">
        <v>0</v>
      </c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>
        <v>0</v>
      </c>
      <c r="E43" s="5348">
        <v>0</v>
      </c>
      <c r="F43" s="5235">
        <v>0</v>
      </c>
      <c r="G43" s="5348">
        <v>0</v>
      </c>
      <c r="H43" s="5235">
        <v>0</v>
      </c>
      <c r="I43" s="5344">
        <v>0</v>
      </c>
      <c r="J43" s="3577">
        <v>0</v>
      </c>
      <c r="K43" s="3577">
        <v>0</v>
      </c>
      <c r="L43" s="5235">
        <v>0</v>
      </c>
      <c r="M43" s="5344">
        <v>0</v>
      </c>
      <c r="N43" s="3577">
        <v>0</v>
      </c>
      <c r="O43" s="5348">
        <v>0</v>
      </c>
      <c r="P43" s="5235">
        <v>0</v>
      </c>
      <c r="Q43" s="5348">
        <v>0</v>
      </c>
      <c r="R43" s="5235">
        <v>0</v>
      </c>
      <c r="S43" s="5348">
        <v>0</v>
      </c>
      <c r="T43" s="5235">
        <v>0</v>
      </c>
      <c r="U43" s="5348">
        <v>0</v>
      </c>
      <c r="V43" s="5235">
        <v>0</v>
      </c>
      <c r="W43" s="5348">
        <v>0</v>
      </c>
      <c r="X43" s="5235">
        <v>0</v>
      </c>
      <c r="Y43" s="5348">
        <v>0</v>
      </c>
      <c r="Z43" s="5235">
        <v>0</v>
      </c>
      <c r="AA43" s="5348">
        <v>0</v>
      </c>
      <c r="AB43" s="5235">
        <v>0</v>
      </c>
      <c r="AC43" s="5348">
        <v>0</v>
      </c>
      <c r="AD43" s="5235">
        <v>0</v>
      </c>
      <c r="AE43" s="5348">
        <v>0</v>
      </c>
      <c r="AF43" s="5235">
        <v>0</v>
      </c>
      <c r="AG43" s="5348">
        <v>0</v>
      </c>
      <c r="AH43" s="5235">
        <v>0</v>
      </c>
      <c r="AI43" s="5348">
        <v>0</v>
      </c>
      <c r="AJ43" s="5235">
        <v>0</v>
      </c>
      <c r="AK43" s="5348">
        <v>0</v>
      </c>
      <c r="AL43" s="5235">
        <v>0</v>
      </c>
      <c r="AM43" s="5348">
        <v>0</v>
      </c>
      <c r="AN43" s="5235">
        <v>0</v>
      </c>
      <c r="AO43" s="5348">
        <v>0</v>
      </c>
      <c r="AP43" s="5235">
        <v>0</v>
      </c>
      <c r="AQ43" s="5342">
        <v>0</v>
      </c>
      <c r="AR43" s="3581"/>
      <c r="AS43" s="5342">
        <v>0</v>
      </c>
      <c r="AT43" s="5343">
        <v>0</v>
      </c>
      <c r="AU43" s="5342">
        <v>0</v>
      </c>
      <c r="AV43" s="3577">
        <v>0</v>
      </c>
      <c r="AW43" s="5344">
        <v>0</v>
      </c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>
        <v>0</v>
      </c>
      <c r="E44" s="5348">
        <v>0</v>
      </c>
      <c r="F44" s="5235">
        <v>0</v>
      </c>
      <c r="G44" s="5348">
        <v>0</v>
      </c>
      <c r="H44" s="5235">
        <v>0</v>
      </c>
      <c r="I44" s="5344">
        <v>0</v>
      </c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>
        <v>0</v>
      </c>
      <c r="AS44" s="5342">
        <v>0</v>
      </c>
      <c r="AT44" s="5343">
        <v>0</v>
      </c>
      <c r="AU44" s="5342">
        <v>0</v>
      </c>
      <c r="AV44" s="3577">
        <v>0</v>
      </c>
      <c r="AW44" s="5344">
        <v>0</v>
      </c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>
        <v>0</v>
      </c>
      <c r="Q45" s="5348">
        <v>0</v>
      </c>
      <c r="R45" s="5235">
        <v>0</v>
      </c>
      <c r="S45" s="5348">
        <v>0</v>
      </c>
      <c r="T45" s="5235">
        <v>0</v>
      </c>
      <c r="U45" s="5348">
        <v>0</v>
      </c>
      <c r="V45" s="5235">
        <v>0</v>
      </c>
      <c r="W45" s="5348">
        <v>0</v>
      </c>
      <c r="X45" s="5235">
        <v>0</v>
      </c>
      <c r="Y45" s="5348">
        <v>0</v>
      </c>
      <c r="Z45" s="5235">
        <v>0</v>
      </c>
      <c r="AA45" s="5348">
        <v>0</v>
      </c>
      <c r="AB45" s="5235">
        <v>0</v>
      </c>
      <c r="AC45" s="5348">
        <v>0</v>
      </c>
      <c r="AD45" s="5235">
        <v>0</v>
      </c>
      <c r="AE45" s="5348">
        <v>0</v>
      </c>
      <c r="AF45" s="5235">
        <v>0</v>
      </c>
      <c r="AG45" s="5348">
        <v>0</v>
      </c>
      <c r="AH45" s="5235">
        <v>0</v>
      </c>
      <c r="AI45" s="5348">
        <v>0</v>
      </c>
      <c r="AJ45" s="5235">
        <v>0</v>
      </c>
      <c r="AK45" s="5348">
        <v>0</v>
      </c>
      <c r="AL45" s="5235">
        <v>0</v>
      </c>
      <c r="AM45" s="5348">
        <v>0</v>
      </c>
      <c r="AN45" s="5235">
        <v>0</v>
      </c>
      <c r="AO45" s="5348">
        <v>0</v>
      </c>
      <c r="AP45" s="5235">
        <v>0</v>
      </c>
      <c r="AQ45" s="5342">
        <v>0</v>
      </c>
      <c r="AR45" s="3577">
        <v>0</v>
      </c>
      <c r="AS45" s="5342">
        <v>0</v>
      </c>
      <c r="AT45" s="5343">
        <v>0</v>
      </c>
      <c r="AU45" s="5342">
        <v>0</v>
      </c>
      <c r="AV45" s="3577">
        <v>0</v>
      </c>
      <c r="AW45" s="5344">
        <v>0</v>
      </c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>
        <v>0</v>
      </c>
      <c r="O46" s="5348">
        <v>0</v>
      </c>
      <c r="P46" s="5235">
        <v>0</v>
      </c>
      <c r="Q46" s="5348">
        <v>0</v>
      </c>
      <c r="R46" s="5235">
        <v>0</v>
      </c>
      <c r="S46" s="5348">
        <v>0</v>
      </c>
      <c r="T46" s="5235">
        <v>0</v>
      </c>
      <c r="U46" s="5348">
        <v>0</v>
      </c>
      <c r="V46" s="5235">
        <v>0</v>
      </c>
      <c r="W46" s="5348">
        <v>0</v>
      </c>
      <c r="X46" s="5235">
        <v>0</v>
      </c>
      <c r="Y46" s="5348">
        <v>0</v>
      </c>
      <c r="Z46" s="5235">
        <v>0</v>
      </c>
      <c r="AA46" s="5348">
        <v>0</v>
      </c>
      <c r="AB46" s="5235">
        <v>0</v>
      </c>
      <c r="AC46" s="5348">
        <v>0</v>
      </c>
      <c r="AD46" s="5235">
        <v>0</v>
      </c>
      <c r="AE46" s="5348">
        <v>0</v>
      </c>
      <c r="AF46" s="5235">
        <v>0</v>
      </c>
      <c r="AG46" s="5348">
        <v>0</v>
      </c>
      <c r="AH46" s="5235">
        <v>0</v>
      </c>
      <c r="AI46" s="5348">
        <v>0</v>
      </c>
      <c r="AJ46" s="5235">
        <v>0</v>
      </c>
      <c r="AK46" s="5348">
        <v>0</v>
      </c>
      <c r="AL46" s="5235">
        <v>0</v>
      </c>
      <c r="AM46" s="5348">
        <v>0</v>
      </c>
      <c r="AN46" s="5235">
        <v>0</v>
      </c>
      <c r="AO46" s="5348">
        <v>0</v>
      </c>
      <c r="AP46" s="5235">
        <v>0</v>
      </c>
      <c r="AQ46" s="5342">
        <v>0</v>
      </c>
      <c r="AR46" s="3577">
        <v>0</v>
      </c>
      <c r="AS46" s="5342">
        <v>0</v>
      </c>
      <c r="AT46" s="5343">
        <v>0</v>
      </c>
      <c r="AU46" s="5342">
        <v>0</v>
      </c>
      <c r="AV46" s="3577">
        <v>0</v>
      </c>
      <c r="AW46" s="5344">
        <v>0</v>
      </c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>
        <v>0</v>
      </c>
      <c r="E47" s="5348">
        <v>0</v>
      </c>
      <c r="F47" s="5235">
        <v>0</v>
      </c>
      <c r="G47" s="5348">
        <v>0</v>
      </c>
      <c r="H47" s="5235">
        <v>0</v>
      </c>
      <c r="I47" s="5344">
        <v>0</v>
      </c>
      <c r="J47" s="3577">
        <v>0</v>
      </c>
      <c r="K47" s="3577">
        <v>0</v>
      </c>
      <c r="L47" s="5235">
        <v>0</v>
      </c>
      <c r="M47" s="5344">
        <v>0</v>
      </c>
      <c r="N47" s="3577">
        <v>0</v>
      </c>
      <c r="O47" s="5348">
        <v>0</v>
      </c>
      <c r="P47" s="5235">
        <v>0</v>
      </c>
      <c r="Q47" s="5348">
        <v>0</v>
      </c>
      <c r="R47" s="5235">
        <v>0</v>
      </c>
      <c r="S47" s="5348">
        <v>0</v>
      </c>
      <c r="T47" s="5235">
        <v>0</v>
      </c>
      <c r="U47" s="5348">
        <v>0</v>
      </c>
      <c r="V47" s="5235">
        <v>0</v>
      </c>
      <c r="W47" s="5348">
        <v>0</v>
      </c>
      <c r="X47" s="5235">
        <v>0</v>
      </c>
      <c r="Y47" s="5348">
        <v>0</v>
      </c>
      <c r="Z47" s="5235">
        <v>0</v>
      </c>
      <c r="AA47" s="5348">
        <v>0</v>
      </c>
      <c r="AB47" s="5235">
        <v>0</v>
      </c>
      <c r="AC47" s="5348">
        <v>0</v>
      </c>
      <c r="AD47" s="5235">
        <v>0</v>
      </c>
      <c r="AE47" s="5348">
        <v>0</v>
      </c>
      <c r="AF47" s="5235">
        <v>0</v>
      </c>
      <c r="AG47" s="5348">
        <v>0</v>
      </c>
      <c r="AH47" s="5235">
        <v>0</v>
      </c>
      <c r="AI47" s="5348">
        <v>0</v>
      </c>
      <c r="AJ47" s="5235">
        <v>0</v>
      </c>
      <c r="AK47" s="5348">
        <v>0</v>
      </c>
      <c r="AL47" s="5235">
        <v>0</v>
      </c>
      <c r="AM47" s="5348">
        <v>0</v>
      </c>
      <c r="AN47" s="5235">
        <v>0</v>
      </c>
      <c r="AO47" s="5348">
        <v>0</v>
      </c>
      <c r="AP47" s="5235">
        <v>0</v>
      </c>
      <c r="AQ47" s="5342">
        <v>0</v>
      </c>
      <c r="AR47" s="3577">
        <v>0</v>
      </c>
      <c r="AS47" s="5342">
        <v>0</v>
      </c>
      <c r="AT47" s="5343">
        <v>0</v>
      </c>
      <c r="AU47" s="5342">
        <v>0</v>
      </c>
      <c r="AV47" s="3577">
        <v>0</v>
      </c>
      <c r="AW47" s="5344">
        <v>0</v>
      </c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>
        <v>0</v>
      </c>
      <c r="Q48" s="5348">
        <v>0</v>
      </c>
      <c r="R48" s="5235">
        <v>0</v>
      </c>
      <c r="S48" s="5348">
        <v>0</v>
      </c>
      <c r="T48" s="5235">
        <v>0</v>
      </c>
      <c r="U48" s="5348">
        <v>0</v>
      </c>
      <c r="V48" s="5235">
        <v>0</v>
      </c>
      <c r="W48" s="5348">
        <v>0</v>
      </c>
      <c r="X48" s="5235">
        <v>0</v>
      </c>
      <c r="Y48" s="5348">
        <v>0</v>
      </c>
      <c r="Z48" s="5235">
        <v>0</v>
      </c>
      <c r="AA48" s="5348">
        <v>0</v>
      </c>
      <c r="AB48" s="5235">
        <v>0</v>
      </c>
      <c r="AC48" s="5348">
        <v>0</v>
      </c>
      <c r="AD48" s="5235">
        <v>0</v>
      </c>
      <c r="AE48" s="5348">
        <v>0</v>
      </c>
      <c r="AF48" s="5235">
        <v>0</v>
      </c>
      <c r="AG48" s="5348">
        <v>0</v>
      </c>
      <c r="AH48" s="5235">
        <v>0</v>
      </c>
      <c r="AI48" s="5348">
        <v>0</v>
      </c>
      <c r="AJ48" s="5235">
        <v>0</v>
      </c>
      <c r="AK48" s="5348">
        <v>0</v>
      </c>
      <c r="AL48" s="5235">
        <v>0</v>
      </c>
      <c r="AM48" s="5348">
        <v>0</v>
      </c>
      <c r="AN48" s="5235">
        <v>0</v>
      </c>
      <c r="AO48" s="5348">
        <v>0</v>
      </c>
      <c r="AP48" s="5235">
        <v>0</v>
      </c>
      <c r="AQ48" s="5342">
        <v>0</v>
      </c>
      <c r="AR48" s="3577">
        <v>0</v>
      </c>
      <c r="AS48" s="5342">
        <v>0</v>
      </c>
      <c r="AT48" s="5343">
        <v>0</v>
      </c>
      <c r="AU48" s="5342">
        <v>0</v>
      </c>
      <c r="AV48" s="3577">
        <v>0</v>
      </c>
      <c r="AW48" s="5344">
        <v>0</v>
      </c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>
        <v>0</v>
      </c>
      <c r="Q49" s="5348">
        <v>0</v>
      </c>
      <c r="R49" s="5235">
        <v>0</v>
      </c>
      <c r="S49" s="5348">
        <v>0</v>
      </c>
      <c r="T49" s="5235">
        <v>0</v>
      </c>
      <c r="U49" s="5348">
        <v>0</v>
      </c>
      <c r="V49" s="5235">
        <v>0</v>
      </c>
      <c r="W49" s="5348">
        <v>0</v>
      </c>
      <c r="X49" s="5235">
        <v>0</v>
      </c>
      <c r="Y49" s="5348">
        <v>0</v>
      </c>
      <c r="Z49" s="5235">
        <v>0</v>
      </c>
      <c r="AA49" s="5348">
        <v>0</v>
      </c>
      <c r="AB49" s="5235">
        <v>0</v>
      </c>
      <c r="AC49" s="5348">
        <v>0</v>
      </c>
      <c r="AD49" s="5235">
        <v>0</v>
      </c>
      <c r="AE49" s="5348">
        <v>0</v>
      </c>
      <c r="AF49" s="5235">
        <v>0</v>
      </c>
      <c r="AG49" s="5348">
        <v>0</v>
      </c>
      <c r="AH49" s="5235">
        <v>0</v>
      </c>
      <c r="AI49" s="5348">
        <v>0</v>
      </c>
      <c r="AJ49" s="5345"/>
      <c r="AK49" s="5346"/>
      <c r="AL49" s="5345"/>
      <c r="AM49" s="5346"/>
      <c r="AN49" s="5345"/>
      <c r="AO49" s="5346"/>
      <c r="AP49" s="5345"/>
      <c r="AQ49" s="5353"/>
      <c r="AR49" s="3577">
        <v>0</v>
      </c>
      <c r="AS49" s="5342">
        <v>0</v>
      </c>
      <c r="AT49" s="5343">
        <v>0</v>
      </c>
      <c r="AU49" s="5342">
        <v>0</v>
      </c>
      <c r="AV49" s="3577">
        <v>0</v>
      </c>
      <c r="AW49" s="5344">
        <v>0</v>
      </c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>
        <v>0</v>
      </c>
      <c r="E50" s="5348">
        <v>0</v>
      </c>
      <c r="F50" s="5235">
        <v>0</v>
      </c>
      <c r="G50" s="5348">
        <v>0</v>
      </c>
      <c r="H50" s="5235">
        <v>0</v>
      </c>
      <c r="I50" s="5344">
        <v>0</v>
      </c>
      <c r="J50" s="3577">
        <v>0</v>
      </c>
      <c r="K50" s="3577">
        <v>0</v>
      </c>
      <c r="L50" s="5235">
        <v>0</v>
      </c>
      <c r="M50" s="5344">
        <v>0</v>
      </c>
      <c r="N50" s="3577">
        <v>0</v>
      </c>
      <c r="O50" s="3578">
        <v>0</v>
      </c>
      <c r="P50" s="5235">
        <v>0</v>
      </c>
      <c r="Q50" s="5348">
        <v>0</v>
      </c>
      <c r="R50" s="5235">
        <v>0</v>
      </c>
      <c r="S50" s="5348">
        <v>0</v>
      </c>
      <c r="T50" s="5235">
        <v>0</v>
      </c>
      <c r="U50" s="5348">
        <v>0</v>
      </c>
      <c r="V50" s="5235">
        <v>0</v>
      </c>
      <c r="W50" s="5348">
        <v>0</v>
      </c>
      <c r="X50" s="5235">
        <v>0</v>
      </c>
      <c r="Y50" s="5348">
        <v>0</v>
      </c>
      <c r="Z50" s="5235">
        <v>0</v>
      </c>
      <c r="AA50" s="5348">
        <v>0</v>
      </c>
      <c r="AB50" s="5235">
        <v>0</v>
      </c>
      <c r="AC50" s="5348">
        <v>0</v>
      </c>
      <c r="AD50" s="5235">
        <v>0</v>
      </c>
      <c r="AE50" s="5348">
        <v>0</v>
      </c>
      <c r="AF50" s="5235">
        <v>0</v>
      </c>
      <c r="AG50" s="5348">
        <v>0</v>
      </c>
      <c r="AH50" s="5235">
        <v>0</v>
      </c>
      <c r="AI50" s="5348">
        <v>0</v>
      </c>
      <c r="AJ50" s="5235">
        <v>0</v>
      </c>
      <c r="AK50" s="5348">
        <v>0</v>
      </c>
      <c r="AL50" s="5235">
        <v>0</v>
      </c>
      <c r="AM50" s="5348">
        <v>0</v>
      </c>
      <c r="AN50" s="5235">
        <v>0</v>
      </c>
      <c r="AO50" s="5348">
        <v>0</v>
      </c>
      <c r="AP50" s="5235">
        <v>0</v>
      </c>
      <c r="AQ50" s="5342">
        <v>0</v>
      </c>
      <c r="AR50" s="3577">
        <v>0</v>
      </c>
      <c r="AS50" s="5342">
        <v>0</v>
      </c>
      <c r="AT50" s="5343">
        <v>0</v>
      </c>
      <c r="AU50" s="5342">
        <v>0</v>
      </c>
      <c r="AV50" s="3577">
        <v>0</v>
      </c>
      <c r="AW50" s="5344">
        <v>0</v>
      </c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>
        <v>0</v>
      </c>
      <c r="E51" s="5348">
        <v>0</v>
      </c>
      <c r="F51" s="5235">
        <v>0</v>
      </c>
      <c r="G51" s="5348">
        <v>0</v>
      </c>
      <c r="H51" s="5235">
        <v>0</v>
      </c>
      <c r="I51" s="5344">
        <v>0</v>
      </c>
      <c r="J51" s="3577">
        <v>0</v>
      </c>
      <c r="K51" s="3577">
        <v>0</v>
      </c>
      <c r="L51" s="5235">
        <v>0</v>
      </c>
      <c r="M51" s="5344">
        <v>0</v>
      </c>
      <c r="N51" s="3577">
        <v>0</v>
      </c>
      <c r="O51" s="3578">
        <v>0</v>
      </c>
      <c r="P51" s="5235">
        <v>0</v>
      </c>
      <c r="Q51" s="5348">
        <v>0</v>
      </c>
      <c r="R51" s="5235">
        <v>0</v>
      </c>
      <c r="S51" s="5348">
        <v>0</v>
      </c>
      <c r="T51" s="5235">
        <v>0</v>
      </c>
      <c r="U51" s="5348">
        <v>0</v>
      </c>
      <c r="V51" s="5235">
        <v>0</v>
      </c>
      <c r="W51" s="5348">
        <v>0</v>
      </c>
      <c r="X51" s="5235">
        <v>0</v>
      </c>
      <c r="Y51" s="5348">
        <v>0</v>
      </c>
      <c r="Z51" s="5235">
        <v>0</v>
      </c>
      <c r="AA51" s="5348">
        <v>0</v>
      </c>
      <c r="AB51" s="5235">
        <v>0</v>
      </c>
      <c r="AC51" s="5348">
        <v>0</v>
      </c>
      <c r="AD51" s="5235">
        <v>0</v>
      </c>
      <c r="AE51" s="5348">
        <v>0</v>
      </c>
      <c r="AF51" s="5235">
        <v>0</v>
      </c>
      <c r="AG51" s="5348">
        <v>0</v>
      </c>
      <c r="AH51" s="5235">
        <v>0</v>
      </c>
      <c r="AI51" s="5348">
        <v>0</v>
      </c>
      <c r="AJ51" s="5235">
        <v>0</v>
      </c>
      <c r="AK51" s="5348">
        <v>0</v>
      </c>
      <c r="AL51" s="5235">
        <v>0</v>
      </c>
      <c r="AM51" s="5348">
        <v>0</v>
      </c>
      <c r="AN51" s="5235">
        <v>0</v>
      </c>
      <c r="AO51" s="5348">
        <v>0</v>
      </c>
      <c r="AP51" s="5235">
        <v>0</v>
      </c>
      <c r="AQ51" s="5342">
        <v>0</v>
      </c>
      <c r="AR51" s="3577">
        <v>0</v>
      </c>
      <c r="AS51" s="5342">
        <v>0</v>
      </c>
      <c r="AT51" s="5343">
        <v>0</v>
      </c>
      <c r="AU51" s="5342">
        <v>0</v>
      </c>
      <c r="AV51" s="3577">
        <v>0</v>
      </c>
      <c r="AW51" s="5344">
        <v>0</v>
      </c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>
        <v>0</v>
      </c>
      <c r="E52" s="3590">
        <v>0</v>
      </c>
      <c r="F52" s="3591">
        <v>0</v>
      </c>
      <c r="G52" s="3590">
        <v>0</v>
      </c>
      <c r="H52" s="3591">
        <v>0</v>
      </c>
      <c r="I52" s="3592">
        <v>0</v>
      </c>
      <c r="J52" s="288">
        <v>0</v>
      </c>
      <c r="K52" s="288">
        <v>0</v>
      </c>
      <c r="L52" s="3591">
        <v>0</v>
      </c>
      <c r="M52" s="3592">
        <v>0</v>
      </c>
      <c r="N52" s="288">
        <v>0</v>
      </c>
      <c r="O52" s="3590">
        <v>0</v>
      </c>
      <c r="P52" s="3591">
        <v>0</v>
      </c>
      <c r="Q52" s="3590">
        <v>0</v>
      </c>
      <c r="R52" s="3591">
        <v>0</v>
      </c>
      <c r="S52" s="3590">
        <v>0</v>
      </c>
      <c r="T52" s="3591">
        <v>0</v>
      </c>
      <c r="U52" s="3590">
        <v>0</v>
      </c>
      <c r="V52" s="3591">
        <v>0</v>
      </c>
      <c r="W52" s="3590">
        <v>0</v>
      </c>
      <c r="X52" s="3591">
        <v>0</v>
      </c>
      <c r="Y52" s="3590">
        <v>0</v>
      </c>
      <c r="Z52" s="3591">
        <v>0</v>
      </c>
      <c r="AA52" s="3590">
        <v>0</v>
      </c>
      <c r="AB52" s="3591">
        <v>0</v>
      </c>
      <c r="AC52" s="3590">
        <v>0</v>
      </c>
      <c r="AD52" s="3591">
        <v>0</v>
      </c>
      <c r="AE52" s="3590">
        <v>0</v>
      </c>
      <c r="AF52" s="3591">
        <v>0</v>
      </c>
      <c r="AG52" s="3590">
        <v>0</v>
      </c>
      <c r="AH52" s="3591">
        <v>0</v>
      </c>
      <c r="AI52" s="3590">
        <v>0</v>
      </c>
      <c r="AJ52" s="3591">
        <v>0</v>
      </c>
      <c r="AK52" s="3590">
        <v>0</v>
      </c>
      <c r="AL52" s="3591">
        <v>0</v>
      </c>
      <c r="AM52" s="3590">
        <v>0</v>
      </c>
      <c r="AN52" s="3591">
        <v>0</v>
      </c>
      <c r="AO52" s="3590">
        <v>0</v>
      </c>
      <c r="AP52" s="3591">
        <v>0</v>
      </c>
      <c r="AQ52" s="3593">
        <v>0</v>
      </c>
      <c r="AR52" s="288">
        <v>0</v>
      </c>
      <c r="AS52" s="3593">
        <v>0</v>
      </c>
      <c r="AT52" s="3594">
        <v>0</v>
      </c>
      <c r="AU52" s="3593">
        <v>0</v>
      </c>
      <c r="AV52" s="6418">
        <v>0</v>
      </c>
      <c r="AW52" s="3592">
        <v>0</v>
      </c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3" t="s">
        <v>2665</v>
      </c>
      <c r="B54" s="7696" t="s">
        <v>24</v>
      </c>
      <c r="C54" s="7697"/>
      <c r="D54" s="7708" t="s">
        <v>12</v>
      </c>
      <c r="E54" s="7709"/>
      <c r="F54" s="7709"/>
      <c r="G54" s="7709"/>
      <c r="H54" s="7709"/>
      <c r="I54" s="7709"/>
      <c r="J54" s="7709"/>
      <c r="K54" s="7709"/>
      <c r="L54" s="7709"/>
      <c r="M54" s="7709"/>
      <c r="N54" s="7709"/>
      <c r="O54" s="7709"/>
      <c r="P54" s="7709"/>
      <c r="Q54" s="7709"/>
      <c r="R54" s="7709"/>
      <c r="S54" s="7709"/>
      <c r="T54" s="7709"/>
      <c r="U54" s="7709"/>
      <c r="V54" s="7709"/>
      <c r="W54" s="7709"/>
      <c r="X54" s="7709"/>
      <c r="Y54" s="7709"/>
      <c r="Z54" s="7709"/>
      <c r="AA54" s="7709"/>
      <c r="AB54" s="7709"/>
      <c r="AC54" s="7709"/>
      <c r="AD54" s="7709"/>
      <c r="AE54" s="7709"/>
      <c r="AF54" s="7709"/>
      <c r="AG54" s="7709"/>
      <c r="AH54" s="7709"/>
      <c r="AI54" s="7709"/>
      <c r="AJ54" s="7709"/>
      <c r="AK54" s="7709"/>
      <c r="AL54" s="7709"/>
      <c r="AM54" s="7709"/>
      <c r="AN54" s="7709"/>
      <c r="AO54" s="7709"/>
      <c r="AP54" s="7709"/>
      <c r="AQ54" s="7720"/>
      <c r="AR54" s="7716" t="s">
        <v>2666</v>
      </c>
      <c r="AS54" s="7719"/>
      <c r="AT54" s="7714" t="s">
        <v>48</v>
      </c>
      <c r="AU54" s="7690"/>
      <c r="AV54" s="7638" t="s">
        <v>2</v>
      </c>
      <c r="AW54" s="7640" t="s">
        <v>3</v>
      </c>
    </row>
    <row r="55" spans="1:132" x14ac:dyDescent="0.25">
      <c r="A55" s="7116"/>
      <c r="B55" s="7259"/>
      <c r="C55" s="7260"/>
      <c r="D55" s="7711" t="s">
        <v>3788</v>
      </c>
      <c r="E55" s="7716"/>
      <c r="F55" s="7711" t="s">
        <v>3716</v>
      </c>
      <c r="G55" s="7716"/>
      <c r="H55" s="7711" t="s">
        <v>54</v>
      </c>
      <c r="I55" s="7712"/>
      <c r="J55" s="7716" t="s">
        <v>3715</v>
      </c>
      <c r="K55" s="7716"/>
      <c r="L55" s="7711" t="s">
        <v>37</v>
      </c>
      <c r="M55" s="7716"/>
      <c r="N55" s="7711" t="s">
        <v>38</v>
      </c>
      <c r="O55" s="7716"/>
      <c r="P55" s="7711" t="s">
        <v>4</v>
      </c>
      <c r="Q55" s="7716"/>
      <c r="R55" s="7711" t="s">
        <v>5</v>
      </c>
      <c r="S55" s="7716"/>
      <c r="T55" s="7711" t="s">
        <v>6</v>
      </c>
      <c r="U55" s="7712"/>
      <c r="V55" s="7711" t="s">
        <v>7</v>
      </c>
      <c r="W55" s="7712"/>
      <c r="X55" s="7711" t="s">
        <v>8</v>
      </c>
      <c r="Y55" s="7712"/>
      <c r="Z55" s="7711" t="s">
        <v>9</v>
      </c>
      <c r="AA55" s="7712"/>
      <c r="AB55" s="7711" t="s">
        <v>10</v>
      </c>
      <c r="AC55" s="7712"/>
      <c r="AD55" s="7711" t="s">
        <v>11</v>
      </c>
      <c r="AE55" s="7712"/>
      <c r="AF55" s="7711" t="s">
        <v>18</v>
      </c>
      <c r="AG55" s="7712"/>
      <c r="AH55" s="7711" t="s">
        <v>19</v>
      </c>
      <c r="AI55" s="7712"/>
      <c r="AJ55" s="7711" t="s">
        <v>20</v>
      </c>
      <c r="AK55" s="7712"/>
      <c r="AL55" s="7711" t="s">
        <v>70</v>
      </c>
      <c r="AM55" s="7712"/>
      <c r="AN55" s="7711" t="s">
        <v>71</v>
      </c>
      <c r="AO55" s="7712"/>
      <c r="AP55" s="7711" t="s">
        <v>32</v>
      </c>
      <c r="AQ55" s="7719"/>
      <c r="AR55" s="7638" t="s">
        <v>22</v>
      </c>
      <c r="AS55" s="7717" t="s">
        <v>27</v>
      </c>
      <c r="AT55" s="7691"/>
      <c r="AU55" s="7692"/>
      <c r="AV55" s="7715"/>
      <c r="AW55" s="6456"/>
    </row>
    <row r="56" spans="1:132" x14ac:dyDescent="0.25">
      <c r="A56" s="7115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39"/>
      <c r="AS56" s="7718"/>
      <c r="AT56" s="4997" t="s">
        <v>41</v>
      </c>
      <c r="AU56" s="5335" t="s">
        <v>42</v>
      </c>
      <c r="AV56" s="7639"/>
      <c r="AW56" s="7254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>
        <v>0</v>
      </c>
      <c r="O57" s="5348">
        <v>0</v>
      </c>
      <c r="P57" s="5235">
        <v>0</v>
      </c>
      <c r="Q57" s="5348">
        <v>0</v>
      </c>
      <c r="R57" s="5235">
        <v>0</v>
      </c>
      <c r="S57" s="5348">
        <v>0</v>
      </c>
      <c r="T57" s="5235">
        <v>0</v>
      </c>
      <c r="U57" s="5348">
        <v>0</v>
      </c>
      <c r="V57" s="5235">
        <v>0</v>
      </c>
      <c r="W57" s="5348">
        <v>0</v>
      </c>
      <c r="X57" s="5235">
        <v>0</v>
      </c>
      <c r="Y57" s="5348">
        <v>0</v>
      </c>
      <c r="Z57" s="5235">
        <v>0</v>
      </c>
      <c r="AA57" s="5348">
        <v>0</v>
      </c>
      <c r="AB57" s="5235">
        <v>0</v>
      </c>
      <c r="AC57" s="5348">
        <v>0</v>
      </c>
      <c r="AD57" s="5235">
        <v>0</v>
      </c>
      <c r="AE57" s="5348">
        <v>0</v>
      </c>
      <c r="AF57" s="5235">
        <v>0</v>
      </c>
      <c r="AG57" s="5348">
        <v>0</v>
      </c>
      <c r="AH57" s="5235">
        <v>0</v>
      </c>
      <c r="AI57" s="5348">
        <v>0</v>
      </c>
      <c r="AJ57" s="5235">
        <v>0</v>
      </c>
      <c r="AK57" s="5348">
        <v>0</v>
      </c>
      <c r="AL57" s="5235">
        <v>0</v>
      </c>
      <c r="AM57" s="5348">
        <v>0</v>
      </c>
      <c r="AN57" s="5235">
        <v>0</v>
      </c>
      <c r="AO57" s="5348">
        <v>0</v>
      </c>
      <c r="AP57" s="5235">
        <v>0</v>
      </c>
      <c r="AQ57" s="5342">
        <v>0</v>
      </c>
      <c r="AR57" s="3581"/>
      <c r="AS57" s="5342">
        <v>0</v>
      </c>
      <c r="AT57" s="5343">
        <v>0</v>
      </c>
      <c r="AU57" s="5342">
        <v>0</v>
      </c>
      <c r="AV57" s="3577">
        <v>0</v>
      </c>
      <c r="AW57" s="5344">
        <v>0</v>
      </c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>
        <v>0</v>
      </c>
      <c r="O58" s="5348">
        <v>0</v>
      </c>
      <c r="P58" s="5235">
        <v>0</v>
      </c>
      <c r="Q58" s="5348">
        <v>0</v>
      </c>
      <c r="R58" s="5235">
        <v>0</v>
      </c>
      <c r="S58" s="5348">
        <v>0</v>
      </c>
      <c r="T58" s="5235">
        <v>0</v>
      </c>
      <c r="U58" s="5348">
        <v>0</v>
      </c>
      <c r="V58" s="5235">
        <v>0</v>
      </c>
      <c r="W58" s="5348">
        <v>0</v>
      </c>
      <c r="X58" s="5235">
        <v>0</v>
      </c>
      <c r="Y58" s="5348">
        <v>0</v>
      </c>
      <c r="Z58" s="5235">
        <v>0</v>
      </c>
      <c r="AA58" s="5348">
        <v>0</v>
      </c>
      <c r="AB58" s="5235">
        <v>0</v>
      </c>
      <c r="AC58" s="5348">
        <v>0</v>
      </c>
      <c r="AD58" s="5235">
        <v>0</v>
      </c>
      <c r="AE58" s="5348">
        <v>0</v>
      </c>
      <c r="AF58" s="5235">
        <v>0</v>
      </c>
      <c r="AG58" s="5348">
        <v>0</v>
      </c>
      <c r="AH58" s="5235">
        <v>0</v>
      </c>
      <c r="AI58" s="5348">
        <v>0</v>
      </c>
      <c r="AJ58" s="5235">
        <v>0</v>
      </c>
      <c r="AK58" s="5348">
        <v>0</v>
      </c>
      <c r="AL58" s="5235">
        <v>0</v>
      </c>
      <c r="AM58" s="5348">
        <v>0</v>
      </c>
      <c r="AN58" s="5235">
        <v>0</v>
      </c>
      <c r="AO58" s="5348">
        <v>0</v>
      </c>
      <c r="AP58" s="5235">
        <v>0</v>
      </c>
      <c r="AQ58" s="5342">
        <v>0</v>
      </c>
      <c r="AR58" s="3581"/>
      <c r="AS58" s="5342">
        <v>0</v>
      </c>
      <c r="AT58" s="5343">
        <v>0</v>
      </c>
      <c r="AU58" s="5342">
        <v>0</v>
      </c>
      <c r="AV58" s="3577">
        <v>0</v>
      </c>
      <c r="AW58" s="5344">
        <v>0</v>
      </c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>
        <v>0</v>
      </c>
      <c r="O59" s="5348">
        <v>0</v>
      </c>
      <c r="P59" s="5235">
        <v>0</v>
      </c>
      <c r="Q59" s="5348">
        <v>0</v>
      </c>
      <c r="R59" s="5235">
        <v>0</v>
      </c>
      <c r="S59" s="5348">
        <v>0</v>
      </c>
      <c r="T59" s="5235">
        <v>0</v>
      </c>
      <c r="U59" s="5348">
        <v>0</v>
      </c>
      <c r="V59" s="5235">
        <v>0</v>
      </c>
      <c r="W59" s="5348">
        <v>0</v>
      </c>
      <c r="X59" s="5235">
        <v>0</v>
      </c>
      <c r="Y59" s="5348">
        <v>0</v>
      </c>
      <c r="Z59" s="5235">
        <v>0</v>
      </c>
      <c r="AA59" s="5348">
        <v>0</v>
      </c>
      <c r="AB59" s="5235">
        <v>0</v>
      </c>
      <c r="AC59" s="5348">
        <v>0</v>
      </c>
      <c r="AD59" s="5235">
        <v>0</v>
      </c>
      <c r="AE59" s="5348">
        <v>0</v>
      </c>
      <c r="AF59" s="5235">
        <v>0</v>
      </c>
      <c r="AG59" s="5348">
        <v>0</v>
      </c>
      <c r="AH59" s="5235">
        <v>0</v>
      </c>
      <c r="AI59" s="5348">
        <v>0</v>
      </c>
      <c r="AJ59" s="5235">
        <v>0</v>
      </c>
      <c r="AK59" s="5348">
        <v>0</v>
      </c>
      <c r="AL59" s="5235">
        <v>0</v>
      </c>
      <c r="AM59" s="5348">
        <v>0</v>
      </c>
      <c r="AN59" s="5235">
        <v>0</v>
      </c>
      <c r="AO59" s="5348">
        <v>0</v>
      </c>
      <c r="AP59" s="5235">
        <v>0</v>
      </c>
      <c r="AQ59" s="5342">
        <v>0</v>
      </c>
      <c r="AR59" s="3581"/>
      <c r="AS59" s="5342">
        <v>0</v>
      </c>
      <c r="AT59" s="5343">
        <v>0</v>
      </c>
      <c r="AU59" s="5342">
        <v>0</v>
      </c>
      <c r="AV59" s="3577">
        <v>0</v>
      </c>
      <c r="AW59" s="5344">
        <v>0</v>
      </c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>
        <v>0</v>
      </c>
      <c r="O60" s="5348">
        <v>0</v>
      </c>
      <c r="P60" s="5235">
        <v>0</v>
      </c>
      <c r="Q60" s="5348">
        <v>0</v>
      </c>
      <c r="R60" s="5235">
        <v>0</v>
      </c>
      <c r="S60" s="5348">
        <v>0</v>
      </c>
      <c r="T60" s="5235">
        <v>0</v>
      </c>
      <c r="U60" s="5348">
        <v>0</v>
      </c>
      <c r="V60" s="5235">
        <v>0</v>
      </c>
      <c r="W60" s="5348">
        <v>0</v>
      </c>
      <c r="X60" s="5235">
        <v>0</v>
      </c>
      <c r="Y60" s="5348">
        <v>0</v>
      </c>
      <c r="Z60" s="5235">
        <v>0</v>
      </c>
      <c r="AA60" s="5348">
        <v>0</v>
      </c>
      <c r="AB60" s="5235">
        <v>0</v>
      </c>
      <c r="AC60" s="5348">
        <v>0</v>
      </c>
      <c r="AD60" s="5235">
        <v>0</v>
      </c>
      <c r="AE60" s="5348">
        <v>0</v>
      </c>
      <c r="AF60" s="5235">
        <v>0</v>
      </c>
      <c r="AG60" s="5348">
        <v>0</v>
      </c>
      <c r="AH60" s="5235">
        <v>0</v>
      </c>
      <c r="AI60" s="5348">
        <v>0</v>
      </c>
      <c r="AJ60" s="5235">
        <v>0</v>
      </c>
      <c r="AK60" s="5348">
        <v>0</v>
      </c>
      <c r="AL60" s="5235">
        <v>0</v>
      </c>
      <c r="AM60" s="5348">
        <v>0</v>
      </c>
      <c r="AN60" s="5235">
        <v>0</v>
      </c>
      <c r="AO60" s="5348">
        <v>0</v>
      </c>
      <c r="AP60" s="5235">
        <v>0</v>
      </c>
      <c r="AQ60" s="5342">
        <v>0</v>
      </c>
      <c r="AR60" s="3581"/>
      <c r="AS60" s="5342">
        <v>0</v>
      </c>
      <c r="AT60" s="5343">
        <v>0</v>
      </c>
      <c r="AU60" s="5342">
        <v>0</v>
      </c>
      <c r="AV60" s="3577">
        <v>0</v>
      </c>
      <c r="AW60" s="5344">
        <v>0</v>
      </c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>
        <v>0</v>
      </c>
      <c r="O61" s="5348">
        <v>0</v>
      </c>
      <c r="P61" s="5235">
        <v>0</v>
      </c>
      <c r="Q61" s="5348">
        <v>0</v>
      </c>
      <c r="R61" s="5235">
        <v>0</v>
      </c>
      <c r="S61" s="5348">
        <v>0</v>
      </c>
      <c r="T61" s="5235">
        <v>0</v>
      </c>
      <c r="U61" s="5348">
        <v>0</v>
      </c>
      <c r="V61" s="5235">
        <v>0</v>
      </c>
      <c r="W61" s="5348">
        <v>0</v>
      </c>
      <c r="X61" s="5235">
        <v>0</v>
      </c>
      <c r="Y61" s="5348">
        <v>0</v>
      </c>
      <c r="Z61" s="5235">
        <v>0</v>
      </c>
      <c r="AA61" s="5348">
        <v>0</v>
      </c>
      <c r="AB61" s="5235">
        <v>0</v>
      </c>
      <c r="AC61" s="5348">
        <v>0</v>
      </c>
      <c r="AD61" s="5235">
        <v>0</v>
      </c>
      <c r="AE61" s="5348">
        <v>0</v>
      </c>
      <c r="AF61" s="5235">
        <v>0</v>
      </c>
      <c r="AG61" s="5348">
        <v>0</v>
      </c>
      <c r="AH61" s="5235">
        <v>0</v>
      </c>
      <c r="AI61" s="5348">
        <v>0</v>
      </c>
      <c r="AJ61" s="5235">
        <v>0</v>
      </c>
      <c r="AK61" s="5348">
        <v>0</v>
      </c>
      <c r="AL61" s="5235">
        <v>0</v>
      </c>
      <c r="AM61" s="5348">
        <v>0</v>
      </c>
      <c r="AN61" s="5235">
        <v>0</v>
      </c>
      <c r="AO61" s="5348">
        <v>0</v>
      </c>
      <c r="AP61" s="5235">
        <v>0</v>
      </c>
      <c r="AQ61" s="5342">
        <v>0</v>
      </c>
      <c r="AR61" s="3581"/>
      <c r="AS61" s="5342">
        <v>0</v>
      </c>
      <c r="AT61" s="5343">
        <v>0</v>
      </c>
      <c r="AU61" s="5342">
        <v>0</v>
      </c>
      <c r="AV61" s="3577">
        <v>0</v>
      </c>
      <c r="AW61" s="5344">
        <v>0</v>
      </c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>
        <v>0</v>
      </c>
      <c r="O62" s="5348">
        <v>0</v>
      </c>
      <c r="P62" s="5235">
        <v>0</v>
      </c>
      <c r="Q62" s="5348">
        <v>0</v>
      </c>
      <c r="R62" s="5235">
        <v>0</v>
      </c>
      <c r="S62" s="5348">
        <v>0</v>
      </c>
      <c r="T62" s="5235">
        <v>0</v>
      </c>
      <c r="U62" s="5348">
        <v>0</v>
      </c>
      <c r="V62" s="5235">
        <v>0</v>
      </c>
      <c r="W62" s="5348">
        <v>0</v>
      </c>
      <c r="X62" s="5235">
        <v>0</v>
      </c>
      <c r="Y62" s="5348">
        <v>0</v>
      </c>
      <c r="Z62" s="5235">
        <v>0</v>
      </c>
      <c r="AA62" s="5348">
        <v>0</v>
      </c>
      <c r="AB62" s="5235">
        <v>0</v>
      </c>
      <c r="AC62" s="5348">
        <v>0</v>
      </c>
      <c r="AD62" s="5235">
        <v>0</v>
      </c>
      <c r="AE62" s="5348">
        <v>0</v>
      </c>
      <c r="AF62" s="5235">
        <v>0</v>
      </c>
      <c r="AG62" s="5348">
        <v>0</v>
      </c>
      <c r="AH62" s="5235">
        <v>0</v>
      </c>
      <c r="AI62" s="5348">
        <v>0</v>
      </c>
      <c r="AJ62" s="5235">
        <v>0</v>
      </c>
      <c r="AK62" s="5348">
        <v>0</v>
      </c>
      <c r="AL62" s="5235">
        <v>0</v>
      </c>
      <c r="AM62" s="5348">
        <v>0</v>
      </c>
      <c r="AN62" s="5235">
        <v>0</v>
      </c>
      <c r="AO62" s="5348">
        <v>0</v>
      </c>
      <c r="AP62" s="5235">
        <v>0</v>
      </c>
      <c r="AQ62" s="5342">
        <v>0</v>
      </c>
      <c r="AR62" s="3577">
        <v>0</v>
      </c>
      <c r="AS62" s="5342">
        <v>0</v>
      </c>
      <c r="AT62" s="5343">
        <v>0</v>
      </c>
      <c r="AU62" s="5342">
        <v>0</v>
      </c>
      <c r="AV62" s="3577">
        <v>0</v>
      </c>
      <c r="AW62" s="5344">
        <v>0</v>
      </c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>
        <v>0</v>
      </c>
      <c r="O63" s="5348">
        <v>0</v>
      </c>
      <c r="P63" s="5235">
        <v>0</v>
      </c>
      <c r="Q63" s="5348">
        <v>0</v>
      </c>
      <c r="R63" s="5235">
        <v>0</v>
      </c>
      <c r="S63" s="5348">
        <v>0</v>
      </c>
      <c r="T63" s="5235">
        <v>0</v>
      </c>
      <c r="U63" s="5348">
        <v>0</v>
      </c>
      <c r="V63" s="5235">
        <v>0</v>
      </c>
      <c r="W63" s="5348">
        <v>0</v>
      </c>
      <c r="X63" s="5235">
        <v>0</v>
      </c>
      <c r="Y63" s="5348">
        <v>0</v>
      </c>
      <c r="Z63" s="5235">
        <v>0</v>
      </c>
      <c r="AA63" s="5348">
        <v>0</v>
      </c>
      <c r="AB63" s="5235">
        <v>0</v>
      </c>
      <c r="AC63" s="5348">
        <v>0</v>
      </c>
      <c r="AD63" s="5235">
        <v>0</v>
      </c>
      <c r="AE63" s="5348">
        <v>0</v>
      </c>
      <c r="AF63" s="5235">
        <v>0</v>
      </c>
      <c r="AG63" s="5348">
        <v>0</v>
      </c>
      <c r="AH63" s="5235">
        <v>0</v>
      </c>
      <c r="AI63" s="5348">
        <v>0</v>
      </c>
      <c r="AJ63" s="5235">
        <v>0</v>
      </c>
      <c r="AK63" s="5348">
        <v>0</v>
      </c>
      <c r="AL63" s="5235">
        <v>0</v>
      </c>
      <c r="AM63" s="5348">
        <v>0</v>
      </c>
      <c r="AN63" s="5235">
        <v>0</v>
      </c>
      <c r="AO63" s="5348">
        <v>0</v>
      </c>
      <c r="AP63" s="5235">
        <v>0</v>
      </c>
      <c r="AQ63" s="5342">
        <v>0</v>
      </c>
      <c r="AR63" s="3581"/>
      <c r="AS63" s="5342">
        <v>0</v>
      </c>
      <c r="AT63" s="5343">
        <v>0</v>
      </c>
      <c r="AU63" s="5342">
        <v>0</v>
      </c>
      <c r="AV63" s="3577">
        <v>0</v>
      </c>
      <c r="AW63" s="5344">
        <v>0</v>
      </c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>
        <v>0</v>
      </c>
      <c r="O64" s="5348">
        <v>0</v>
      </c>
      <c r="P64" s="5235">
        <v>0</v>
      </c>
      <c r="Q64" s="5348">
        <v>0</v>
      </c>
      <c r="R64" s="5235">
        <v>0</v>
      </c>
      <c r="S64" s="5348">
        <v>0</v>
      </c>
      <c r="T64" s="5235">
        <v>0</v>
      </c>
      <c r="U64" s="5348">
        <v>0</v>
      </c>
      <c r="V64" s="5235">
        <v>0</v>
      </c>
      <c r="W64" s="5348">
        <v>0</v>
      </c>
      <c r="X64" s="5235">
        <v>0</v>
      </c>
      <c r="Y64" s="5348">
        <v>0</v>
      </c>
      <c r="Z64" s="5235">
        <v>0</v>
      </c>
      <c r="AA64" s="5348">
        <v>0</v>
      </c>
      <c r="AB64" s="5235">
        <v>0</v>
      </c>
      <c r="AC64" s="5348">
        <v>0</v>
      </c>
      <c r="AD64" s="5235">
        <v>0</v>
      </c>
      <c r="AE64" s="5348">
        <v>0</v>
      </c>
      <c r="AF64" s="5235">
        <v>0</v>
      </c>
      <c r="AG64" s="5348">
        <v>0</v>
      </c>
      <c r="AH64" s="5235">
        <v>0</v>
      </c>
      <c r="AI64" s="5348">
        <v>0</v>
      </c>
      <c r="AJ64" s="5235">
        <v>0</v>
      </c>
      <c r="AK64" s="5348">
        <v>0</v>
      </c>
      <c r="AL64" s="5235">
        <v>0</v>
      </c>
      <c r="AM64" s="5348">
        <v>0</v>
      </c>
      <c r="AN64" s="5235">
        <v>0</v>
      </c>
      <c r="AO64" s="5348">
        <v>0</v>
      </c>
      <c r="AP64" s="5235">
        <v>0</v>
      </c>
      <c r="AQ64" s="5342">
        <v>0</v>
      </c>
      <c r="AR64" s="3581"/>
      <c r="AS64" s="5342">
        <v>0</v>
      </c>
      <c r="AT64" s="5343">
        <v>0</v>
      </c>
      <c r="AU64" s="5342">
        <v>0</v>
      </c>
      <c r="AV64" s="3577">
        <v>0</v>
      </c>
      <c r="AW64" s="5344">
        <v>0</v>
      </c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>
        <v>0</v>
      </c>
      <c r="E65" s="5348">
        <v>0</v>
      </c>
      <c r="F65" s="5235">
        <v>0</v>
      </c>
      <c r="G65" s="5348">
        <v>0</v>
      </c>
      <c r="H65" s="5235">
        <v>0</v>
      </c>
      <c r="I65" s="5344">
        <v>0</v>
      </c>
      <c r="J65" s="3577">
        <v>0</v>
      </c>
      <c r="K65" s="3577">
        <v>0</v>
      </c>
      <c r="L65" s="5235">
        <v>0</v>
      </c>
      <c r="M65" s="5344">
        <v>0</v>
      </c>
      <c r="N65" s="3577">
        <v>0</v>
      </c>
      <c r="O65" s="5348">
        <v>0</v>
      </c>
      <c r="P65" s="5235">
        <v>0</v>
      </c>
      <c r="Q65" s="5348">
        <v>0</v>
      </c>
      <c r="R65" s="5235">
        <v>0</v>
      </c>
      <c r="S65" s="5348">
        <v>0</v>
      </c>
      <c r="T65" s="5235">
        <v>0</v>
      </c>
      <c r="U65" s="5348">
        <v>0</v>
      </c>
      <c r="V65" s="5235">
        <v>0</v>
      </c>
      <c r="W65" s="5348">
        <v>0</v>
      </c>
      <c r="X65" s="5235">
        <v>0</v>
      </c>
      <c r="Y65" s="5348">
        <v>0</v>
      </c>
      <c r="Z65" s="5235">
        <v>0</v>
      </c>
      <c r="AA65" s="5348">
        <v>0</v>
      </c>
      <c r="AB65" s="5235">
        <v>0</v>
      </c>
      <c r="AC65" s="5348">
        <v>0</v>
      </c>
      <c r="AD65" s="5235">
        <v>0</v>
      </c>
      <c r="AE65" s="5348">
        <v>0</v>
      </c>
      <c r="AF65" s="5235">
        <v>0</v>
      </c>
      <c r="AG65" s="5348">
        <v>0</v>
      </c>
      <c r="AH65" s="5235">
        <v>0</v>
      </c>
      <c r="AI65" s="5348">
        <v>0</v>
      </c>
      <c r="AJ65" s="5235">
        <v>0</v>
      </c>
      <c r="AK65" s="5348">
        <v>0</v>
      </c>
      <c r="AL65" s="5235">
        <v>0</v>
      </c>
      <c r="AM65" s="5348">
        <v>0</v>
      </c>
      <c r="AN65" s="5235">
        <v>0</v>
      </c>
      <c r="AO65" s="5348">
        <v>0</v>
      </c>
      <c r="AP65" s="5235">
        <v>0</v>
      </c>
      <c r="AQ65" s="5342">
        <v>0</v>
      </c>
      <c r="AR65" s="3581"/>
      <c r="AS65" s="5342">
        <v>0</v>
      </c>
      <c r="AT65" s="5343">
        <v>0</v>
      </c>
      <c r="AU65" s="5342">
        <v>0</v>
      </c>
      <c r="AV65" s="3577">
        <v>0</v>
      </c>
      <c r="AW65" s="5344">
        <v>0</v>
      </c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>
        <v>0</v>
      </c>
      <c r="E66" s="5348">
        <v>0</v>
      </c>
      <c r="F66" s="5235">
        <v>0</v>
      </c>
      <c r="G66" s="5348">
        <v>0</v>
      </c>
      <c r="H66" s="5235">
        <v>0</v>
      </c>
      <c r="I66" s="5344">
        <v>0</v>
      </c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>
        <v>0</v>
      </c>
      <c r="AS66" s="5342">
        <v>0</v>
      </c>
      <c r="AT66" s="5343">
        <v>0</v>
      </c>
      <c r="AU66" s="5342">
        <v>0</v>
      </c>
      <c r="AV66" s="3577">
        <v>0</v>
      </c>
      <c r="AW66" s="5344">
        <v>0</v>
      </c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>
        <v>0</v>
      </c>
      <c r="Q67" s="5348">
        <v>0</v>
      </c>
      <c r="R67" s="5235">
        <v>0</v>
      </c>
      <c r="S67" s="5348">
        <v>0</v>
      </c>
      <c r="T67" s="5235">
        <v>0</v>
      </c>
      <c r="U67" s="5348">
        <v>0</v>
      </c>
      <c r="V67" s="5235">
        <v>0</v>
      </c>
      <c r="W67" s="5348">
        <v>0</v>
      </c>
      <c r="X67" s="5235">
        <v>0</v>
      </c>
      <c r="Y67" s="5348">
        <v>0</v>
      </c>
      <c r="Z67" s="5235">
        <v>0</v>
      </c>
      <c r="AA67" s="5348">
        <v>0</v>
      </c>
      <c r="AB67" s="5235">
        <v>0</v>
      </c>
      <c r="AC67" s="5348">
        <v>0</v>
      </c>
      <c r="AD67" s="5235">
        <v>0</v>
      </c>
      <c r="AE67" s="5348">
        <v>0</v>
      </c>
      <c r="AF67" s="5235">
        <v>0</v>
      </c>
      <c r="AG67" s="5348">
        <v>0</v>
      </c>
      <c r="AH67" s="5235">
        <v>0</v>
      </c>
      <c r="AI67" s="5348">
        <v>0</v>
      </c>
      <c r="AJ67" s="5235">
        <v>0</v>
      </c>
      <c r="AK67" s="5348">
        <v>0</v>
      </c>
      <c r="AL67" s="5235">
        <v>0</v>
      </c>
      <c r="AM67" s="5348">
        <v>0</v>
      </c>
      <c r="AN67" s="5235">
        <v>0</v>
      </c>
      <c r="AO67" s="5348">
        <v>0</v>
      </c>
      <c r="AP67" s="5235">
        <v>0</v>
      </c>
      <c r="AQ67" s="5342">
        <v>0</v>
      </c>
      <c r="AR67" s="3577">
        <v>0</v>
      </c>
      <c r="AS67" s="5342">
        <v>0</v>
      </c>
      <c r="AT67" s="5343">
        <v>0</v>
      </c>
      <c r="AU67" s="5342">
        <v>0</v>
      </c>
      <c r="AV67" s="3577">
        <v>0</v>
      </c>
      <c r="AW67" s="5344">
        <v>0</v>
      </c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>
        <v>0</v>
      </c>
      <c r="O68" s="5348">
        <v>0</v>
      </c>
      <c r="P68" s="5235">
        <v>0</v>
      </c>
      <c r="Q68" s="5348">
        <v>0</v>
      </c>
      <c r="R68" s="5235">
        <v>0</v>
      </c>
      <c r="S68" s="5348">
        <v>0</v>
      </c>
      <c r="T68" s="5235">
        <v>0</v>
      </c>
      <c r="U68" s="5348">
        <v>0</v>
      </c>
      <c r="V68" s="5235">
        <v>0</v>
      </c>
      <c r="W68" s="5348">
        <v>0</v>
      </c>
      <c r="X68" s="5235">
        <v>0</v>
      </c>
      <c r="Y68" s="5348">
        <v>0</v>
      </c>
      <c r="Z68" s="5235">
        <v>0</v>
      </c>
      <c r="AA68" s="5348">
        <v>0</v>
      </c>
      <c r="AB68" s="5235">
        <v>0</v>
      </c>
      <c r="AC68" s="5348">
        <v>0</v>
      </c>
      <c r="AD68" s="5235">
        <v>0</v>
      </c>
      <c r="AE68" s="5348">
        <v>0</v>
      </c>
      <c r="AF68" s="5235">
        <v>0</v>
      </c>
      <c r="AG68" s="5348">
        <v>0</v>
      </c>
      <c r="AH68" s="5235">
        <v>0</v>
      </c>
      <c r="AI68" s="5348">
        <v>0</v>
      </c>
      <c r="AJ68" s="5235">
        <v>0</v>
      </c>
      <c r="AK68" s="5348">
        <v>0</v>
      </c>
      <c r="AL68" s="5235">
        <v>0</v>
      </c>
      <c r="AM68" s="5348">
        <v>0</v>
      </c>
      <c r="AN68" s="5235">
        <v>0</v>
      </c>
      <c r="AO68" s="5348">
        <v>0</v>
      </c>
      <c r="AP68" s="5235">
        <v>0</v>
      </c>
      <c r="AQ68" s="5342">
        <v>0</v>
      </c>
      <c r="AR68" s="3577">
        <v>0</v>
      </c>
      <c r="AS68" s="5342">
        <v>0</v>
      </c>
      <c r="AT68" s="5343">
        <v>0</v>
      </c>
      <c r="AU68" s="5342">
        <v>0</v>
      </c>
      <c r="AV68" s="3577">
        <v>0</v>
      </c>
      <c r="AW68" s="5344">
        <v>0</v>
      </c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>
        <v>0</v>
      </c>
      <c r="E69" s="5348">
        <v>0</v>
      </c>
      <c r="F69" s="5235">
        <v>0</v>
      </c>
      <c r="G69" s="5348">
        <v>0</v>
      </c>
      <c r="H69" s="5235">
        <v>0</v>
      </c>
      <c r="I69" s="5344">
        <v>0</v>
      </c>
      <c r="J69" s="3577">
        <v>0</v>
      </c>
      <c r="K69" s="3577">
        <v>0</v>
      </c>
      <c r="L69" s="5235">
        <v>0</v>
      </c>
      <c r="M69" s="5344">
        <v>0</v>
      </c>
      <c r="N69" s="3577">
        <v>0</v>
      </c>
      <c r="O69" s="5348">
        <v>0</v>
      </c>
      <c r="P69" s="5235">
        <v>0</v>
      </c>
      <c r="Q69" s="5348">
        <v>0</v>
      </c>
      <c r="R69" s="5235">
        <v>0</v>
      </c>
      <c r="S69" s="5348">
        <v>0</v>
      </c>
      <c r="T69" s="5235">
        <v>0</v>
      </c>
      <c r="U69" s="5348">
        <v>0</v>
      </c>
      <c r="V69" s="5235">
        <v>0</v>
      </c>
      <c r="W69" s="5348">
        <v>0</v>
      </c>
      <c r="X69" s="5235">
        <v>0</v>
      </c>
      <c r="Y69" s="5348">
        <v>0</v>
      </c>
      <c r="Z69" s="5235">
        <v>0</v>
      </c>
      <c r="AA69" s="5348">
        <v>0</v>
      </c>
      <c r="AB69" s="5235">
        <v>0</v>
      </c>
      <c r="AC69" s="5348">
        <v>0</v>
      </c>
      <c r="AD69" s="5235">
        <v>0</v>
      </c>
      <c r="AE69" s="5348">
        <v>0</v>
      </c>
      <c r="AF69" s="5235">
        <v>0</v>
      </c>
      <c r="AG69" s="5348">
        <v>0</v>
      </c>
      <c r="AH69" s="5235">
        <v>0</v>
      </c>
      <c r="AI69" s="5348">
        <v>0</v>
      </c>
      <c r="AJ69" s="5235">
        <v>0</v>
      </c>
      <c r="AK69" s="5348">
        <v>0</v>
      </c>
      <c r="AL69" s="5235">
        <v>0</v>
      </c>
      <c r="AM69" s="5348">
        <v>0</v>
      </c>
      <c r="AN69" s="5235">
        <v>0</v>
      </c>
      <c r="AO69" s="5348">
        <v>0</v>
      </c>
      <c r="AP69" s="5235">
        <v>0</v>
      </c>
      <c r="AQ69" s="5342">
        <v>0</v>
      </c>
      <c r="AR69" s="3577">
        <v>0</v>
      </c>
      <c r="AS69" s="5342">
        <v>0</v>
      </c>
      <c r="AT69" s="5343">
        <v>0</v>
      </c>
      <c r="AU69" s="5342">
        <v>0</v>
      </c>
      <c r="AV69" s="3577">
        <v>0</v>
      </c>
      <c r="AW69" s="5344">
        <v>0</v>
      </c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>
        <v>0</v>
      </c>
      <c r="Q70" s="5348">
        <v>0</v>
      </c>
      <c r="R70" s="5235">
        <v>0</v>
      </c>
      <c r="S70" s="5348">
        <v>0</v>
      </c>
      <c r="T70" s="5235">
        <v>0</v>
      </c>
      <c r="U70" s="5348">
        <v>0</v>
      </c>
      <c r="V70" s="5235">
        <v>0</v>
      </c>
      <c r="W70" s="5348">
        <v>0</v>
      </c>
      <c r="X70" s="5235">
        <v>0</v>
      </c>
      <c r="Y70" s="5348">
        <v>0</v>
      </c>
      <c r="Z70" s="5235">
        <v>0</v>
      </c>
      <c r="AA70" s="5348">
        <v>0</v>
      </c>
      <c r="AB70" s="5235">
        <v>0</v>
      </c>
      <c r="AC70" s="5348">
        <v>0</v>
      </c>
      <c r="AD70" s="5235">
        <v>0</v>
      </c>
      <c r="AE70" s="5348">
        <v>0</v>
      </c>
      <c r="AF70" s="5235">
        <v>0</v>
      </c>
      <c r="AG70" s="5348">
        <v>0</v>
      </c>
      <c r="AH70" s="5235">
        <v>0</v>
      </c>
      <c r="AI70" s="5348">
        <v>0</v>
      </c>
      <c r="AJ70" s="5235">
        <v>0</v>
      </c>
      <c r="AK70" s="5348">
        <v>0</v>
      </c>
      <c r="AL70" s="5235">
        <v>0</v>
      </c>
      <c r="AM70" s="5348">
        <v>0</v>
      </c>
      <c r="AN70" s="5235">
        <v>0</v>
      </c>
      <c r="AO70" s="5348">
        <v>0</v>
      </c>
      <c r="AP70" s="5235">
        <v>0</v>
      </c>
      <c r="AQ70" s="5342">
        <v>0</v>
      </c>
      <c r="AR70" s="3577">
        <v>0</v>
      </c>
      <c r="AS70" s="5342">
        <v>0</v>
      </c>
      <c r="AT70" s="5343">
        <v>0</v>
      </c>
      <c r="AU70" s="5342">
        <v>0</v>
      </c>
      <c r="AV70" s="3577">
        <v>0</v>
      </c>
      <c r="AW70" s="5344">
        <v>0</v>
      </c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>
        <v>0</v>
      </c>
      <c r="Q71" s="5348">
        <v>0</v>
      </c>
      <c r="R71" s="5235">
        <v>0</v>
      </c>
      <c r="S71" s="5348">
        <v>0</v>
      </c>
      <c r="T71" s="5235">
        <v>0</v>
      </c>
      <c r="U71" s="5348">
        <v>0</v>
      </c>
      <c r="V71" s="5235">
        <v>0</v>
      </c>
      <c r="W71" s="5348">
        <v>0</v>
      </c>
      <c r="X71" s="5235">
        <v>0</v>
      </c>
      <c r="Y71" s="5348">
        <v>0</v>
      </c>
      <c r="Z71" s="5235">
        <v>0</v>
      </c>
      <c r="AA71" s="5348">
        <v>0</v>
      </c>
      <c r="AB71" s="5235">
        <v>0</v>
      </c>
      <c r="AC71" s="5348">
        <v>0</v>
      </c>
      <c r="AD71" s="5235">
        <v>0</v>
      </c>
      <c r="AE71" s="5348">
        <v>0</v>
      </c>
      <c r="AF71" s="5235">
        <v>0</v>
      </c>
      <c r="AG71" s="5348">
        <v>0</v>
      </c>
      <c r="AH71" s="5235">
        <v>0</v>
      </c>
      <c r="AI71" s="5348">
        <v>0</v>
      </c>
      <c r="AJ71" s="5345"/>
      <c r="AK71" s="5346"/>
      <c r="AL71" s="5345"/>
      <c r="AM71" s="5346"/>
      <c r="AN71" s="5345"/>
      <c r="AO71" s="5346"/>
      <c r="AP71" s="5345"/>
      <c r="AQ71" s="5353"/>
      <c r="AR71" s="3577">
        <v>0</v>
      </c>
      <c r="AS71" s="5342">
        <v>0</v>
      </c>
      <c r="AT71" s="5343">
        <v>0</v>
      </c>
      <c r="AU71" s="5342">
        <v>0</v>
      </c>
      <c r="AV71" s="3577">
        <v>0</v>
      </c>
      <c r="AW71" s="5344">
        <v>0</v>
      </c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>
        <v>0</v>
      </c>
      <c r="E72" s="5348">
        <v>0</v>
      </c>
      <c r="F72" s="5235">
        <v>0</v>
      </c>
      <c r="G72" s="5348">
        <v>0</v>
      </c>
      <c r="H72" s="5235">
        <v>0</v>
      </c>
      <c r="I72" s="5344">
        <v>0</v>
      </c>
      <c r="J72" s="3577">
        <v>0</v>
      </c>
      <c r="K72" s="3577">
        <v>0</v>
      </c>
      <c r="L72" s="5235">
        <v>0</v>
      </c>
      <c r="M72" s="5344">
        <v>0</v>
      </c>
      <c r="N72" s="3577">
        <v>0</v>
      </c>
      <c r="O72" s="5348">
        <v>0</v>
      </c>
      <c r="P72" s="5235">
        <v>0</v>
      </c>
      <c r="Q72" s="5348">
        <v>0</v>
      </c>
      <c r="R72" s="5235">
        <v>0</v>
      </c>
      <c r="S72" s="5348">
        <v>0</v>
      </c>
      <c r="T72" s="5235">
        <v>0</v>
      </c>
      <c r="U72" s="5348">
        <v>0</v>
      </c>
      <c r="V72" s="5235">
        <v>0</v>
      </c>
      <c r="W72" s="5348">
        <v>0</v>
      </c>
      <c r="X72" s="5235">
        <v>0</v>
      </c>
      <c r="Y72" s="5348">
        <v>0</v>
      </c>
      <c r="Z72" s="5235">
        <v>0</v>
      </c>
      <c r="AA72" s="5348">
        <v>0</v>
      </c>
      <c r="AB72" s="5235">
        <v>0</v>
      </c>
      <c r="AC72" s="5348">
        <v>0</v>
      </c>
      <c r="AD72" s="5235">
        <v>0</v>
      </c>
      <c r="AE72" s="5348">
        <v>0</v>
      </c>
      <c r="AF72" s="5235">
        <v>0</v>
      </c>
      <c r="AG72" s="5348">
        <v>0</v>
      </c>
      <c r="AH72" s="5235">
        <v>0</v>
      </c>
      <c r="AI72" s="5348">
        <v>0</v>
      </c>
      <c r="AJ72" s="5235">
        <v>0</v>
      </c>
      <c r="AK72" s="5348">
        <v>0</v>
      </c>
      <c r="AL72" s="5235">
        <v>0</v>
      </c>
      <c r="AM72" s="5348">
        <v>0</v>
      </c>
      <c r="AN72" s="5235">
        <v>0</v>
      </c>
      <c r="AO72" s="5348">
        <v>0</v>
      </c>
      <c r="AP72" s="5235">
        <v>0</v>
      </c>
      <c r="AQ72" s="5342">
        <v>0</v>
      </c>
      <c r="AR72" s="3577">
        <v>0</v>
      </c>
      <c r="AS72" s="5342">
        <v>0</v>
      </c>
      <c r="AT72" s="5343">
        <v>0</v>
      </c>
      <c r="AU72" s="5342">
        <v>0</v>
      </c>
      <c r="AV72" s="3577">
        <v>0</v>
      </c>
      <c r="AW72" s="5344">
        <v>0</v>
      </c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>
        <v>0</v>
      </c>
      <c r="E73" s="5348">
        <v>0</v>
      </c>
      <c r="F73" s="5235">
        <v>0</v>
      </c>
      <c r="G73" s="5348">
        <v>0</v>
      </c>
      <c r="H73" s="5235">
        <v>0</v>
      </c>
      <c r="I73" s="5344">
        <v>0</v>
      </c>
      <c r="J73" s="3577">
        <v>0</v>
      </c>
      <c r="K73" s="3577">
        <v>0</v>
      </c>
      <c r="L73" s="5235">
        <v>0</v>
      </c>
      <c r="M73" s="5344">
        <v>0</v>
      </c>
      <c r="N73" s="3577">
        <v>0</v>
      </c>
      <c r="O73" s="5348">
        <v>0</v>
      </c>
      <c r="P73" s="5235">
        <v>0</v>
      </c>
      <c r="Q73" s="5348">
        <v>0</v>
      </c>
      <c r="R73" s="5235">
        <v>0</v>
      </c>
      <c r="S73" s="5348">
        <v>0</v>
      </c>
      <c r="T73" s="5235">
        <v>0</v>
      </c>
      <c r="U73" s="5348">
        <v>0</v>
      </c>
      <c r="V73" s="5235">
        <v>0</v>
      </c>
      <c r="W73" s="5348">
        <v>0</v>
      </c>
      <c r="X73" s="5235">
        <v>0</v>
      </c>
      <c r="Y73" s="5348">
        <v>0</v>
      </c>
      <c r="Z73" s="5235">
        <v>0</v>
      </c>
      <c r="AA73" s="5348">
        <v>0</v>
      </c>
      <c r="AB73" s="5235">
        <v>0</v>
      </c>
      <c r="AC73" s="5348">
        <v>0</v>
      </c>
      <c r="AD73" s="5235">
        <v>0</v>
      </c>
      <c r="AE73" s="5348">
        <v>0</v>
      </c>
      <c r="AF73" s="5235">
        <v>0</v>
      </c>
      <c r="AG73" s="5348">
        <v>0</v>
      </c>
      <c r="AH73" s="5235">
        <v>0</v>
      </c>
      <c r="AI73" s="5348">
        <v>0</v>
      </c>
      <c r="AJ73" s="5235">
        <v>0</v>
      </c>
      <c r="AK73" s="5348">
        <v>0</v>
      </c>
      <c r="AL73" s="5235">
        <v>0</v>
      </c>
      <c r="AM73" s="5348">
        <v>0</v>
      </c>
      <c r="AN73" s="5235">
        <v>0</v>
      </c>
      <c r="AO73" s="5348">
        <v>0</v>
      </c>
      <c r="AP73" s="5235">
        <v>0</v>
      </c>
      <c r="AQ73" s="5342">
        <v>0</v>
      </c>
      <c r="AR73" s="3577">
        <v>0</v>
      </c>
      <c r="AS73" s="5342">
        <v>0</v>
      </c>
      <c r="AT73" s="5343">
        <v>0</v>
      </c>
      <c r="AU73" s="5342">
        <v>0</v>
      </c>
      <c r="AV73" s="3577">
        <v>0</v>
      </c>
      <c r="AW73" s="5344">
        <v>0</v>
      </c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>
        <v>0</v>
      </c>
      <c r="E74" s="3590">
        <v>0</v>
      </c>
      <c r="F74" s="3591">
        <v>0</v>
      </c>
      <c r="G74" s="3590">
        <v>0</v>
      </c>
      <c r="H74" s="3591">
        <v>0</v>
      </c>
      <c r="I74" s="3592">
        <v>0</v>
      </c>
      <c r="J74" s="288">
        <v>0</v>
      </c>
      <c r="K74" s="288">
        <v>0</v>
      </c>
      <c r="L74" s="3591">
        <v>0</v>
      </c>
      <c r="M74" s="3592">
        <v>0</v>
      </c>
      <c r="N74" s="288">
        <v>0</v>
      </c>
      <c r="O74" s="3590">
        <v>0</v>
      </c>
      <c r="P74" s="3591">
        <v>0</v>
      </c>
      <c r="Q74" s="3590">
        <v>0</v>
      </c>
      <c r="R74" s="3591">
        <v>0</v>
      </c>
      <c r="S74" s="3590">
        <v>0</v>
      </c>
      <c r="T74" s="3591">
        <v>0</v>
      </c>
      <c r="U74" s="3590">
        <v>0</v>
      </c>
      <c r="V74" s="3591">
        <v>0</v>
      </c>
      <c r="W74" s="3590">
        <v>0</v>
      </c>
      <c r="X74" s="3591">
        <v>0</v>
      </c>
      <c r="Y74" s="3590">
        <v>0</v>
      </c>
      <c r="Z74" s="3591">
        <v>0</v>
      </c>
      <c r="AA74" s="3590">
        <v>0</v>
      </c>
      <c r="AB74" s="3591">
        <v>0</v>
      </c>
      <c r="AC74" s="3590">
        <v>0</v>
      </c>
      <c r="AD74" s="3591">
        <v>0</v>
      </c>
      <c r="AE74" s="3590">
        <v>0</v>
      </c>
      <c r="AF74" s="3591">
        <v>0</v>
      </c>
      <c r="AG74" s="3590">
        <v>0</v>
      </c>
      <c r="AH74" s="3591">
        <v>0</v>
      </c>
      <c r="AI74" s="3590">
        <v>0</v>
      </c>
      <c r="AJ74" s="3591">
        <v>0</v>
      </c>
      <c r="AK74" s="3590">
        <v>0</v>
      </c>
      <c r="AL74" s="3591">
        <v>0</v>
      </c>
      <c r="AM74" s="3590">
        <v>0</v>
      </c>
      <c r="AN74" s="3591">
        <v>0</v>
      </c>
      <c r="AO74" s="3590">
        <v>0</v>
      </c>
      <c r="AP74" s="3591">
        <v>0</v>
      </c>
      <c r="AQ74" s="3593">
        <v>0</v>
      </c>
      <c r="AR74" s="288">
        <v>0</v>
      </c>
      <c r="AS74" s="3593">
        <v>0</v>
      </c>
      <c r="AT74" s="3594">
        <v>0</v>
      </c>
      <c r="AU74" s="3593">
        <v>0</v>
      </c>
      <c r="AV74" s="288">
        <v>0</v>
      </c>
      <c r="AW74" s="3592">
        <v>0</v>
      </c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3" t="s">
        <v>2665</v>
      </c>
      <c r="B76" s="7696" t="s">
        <v>24</v>
      </c>
      <c r="C76" s="7697"/>
      <c r="D76" s="7708" t="s">
        <v>12</v>
      </c>
      <c r="E76" s="7709"/>
      <c r="F76" s="7709"/>
      <c r="G76" s="7709"/>
      <c r="H76" s="7709"/>
      <c r="I76" s="7709"/>
      <c r="J76" s="7709"/>
      <c r="K76" s="7709"/>
      <c r="L76" s="7709"/>
      <c r="M76" s="7709"/>
      <c r="N76" s="7709"/>
      <c r="O76" s="7709"/>
      <c r="P76" s="7709"/>
      <c r="Q76" s="7709"/>
      <c r="R76" s="7709"/>
      <c r="S76" s="7709"/>
      <c r="T76" s="7709"/>
      <c r="U76" s="7709"/>
      <c r="V76" s="7709"/>
      <c r="W76" s="7709"/>
      <c r="X76" s="7709"/>
      <c r="Y76" s="7709"/>
      <c r="Z76" s="7709"/>
      <c r="AA76" s="7709"/>
      <c r="AB76" s="7709"/>
      <c r="AC76" s="7709"/>
      <c r="AD76" s="7709"/>
      <c r="AE76" s="7709"/>
      <c r="AF76" s="7709"/>
      <c r="AG76" s="7709"/>
      <c r="AH76" s="7709"/>
      <c r="AI76" s="7709"/>
      <c r="AJ76" s="7709"/>
      <c r="AK76" s="7709"/>
      <c r="AL76" s="7709"/>
      <c r="AM76" s="7709"/>
      <c r="AN76" s="7709"/>
      <c r="AO76" s="7709"/>
      <c r="AP76" s="7709"/>
      <c r="AQ76" s="7720"/>
      <c r="AR76" s="7716" t="s">
        <v>2666</v>
      </c>
      <c r="AS76" s="7719"/>
      <c r="AT76" s="7714" t="s">
        <v>48</v>
      </c>
      <c r="AU76" s="7690"/>
      <c r="AV76" s="7638" t="s">
        <v>2</v>
      </c>
      <c r="AW76" s="7640" t="s">
        <v>3</v>
      </c>
    </row>
    <row r="77" spans="1:132" x14ac:dyDescent="0.25">
      <c r="A77" s="7116"/>
      <c r="B77" s="7259"/>
      <c r="C77" s="7260"/>
      <c r="D77" s="7711" t="s">
        <v>3788</v>
      </c>
      <c r="E77" s="7716"/>
      <c r="F77" s="7711" t="s">
        <v>3716</v>
      </c>
      <c r="G77" s="7716"/>
      <c r="H77" s="7711" t="s">
        <v>54</v>
      </c>
      <c r="I77" s="7712"/>
      <c r="J77" s="7716" t="s">
        <v>3715</v>
      </c>
      <c r="K77" s="7716"/>
      <c r="L77" s="7711" t="s">
        <v>37</v>
      </c>
      <c r="M77" s="7716"/>
      <c r="N77" s="7711" t="s">
        <v>38</v>
      </c>
      <c r="O77" s="7716"/>
      <c r="P77" s="7711" t="s">
        <v>4</v>
      </c>
      <c r="Q77" s="7716"/>
      <c r="R77" s="7711" t="s">
        <v>5</v>
      </c>
      <c r="S77" s="7716"/>
      <c r="T77" s="7711" t="s">
        <v>6</v>
      </c>
      <c r="U77" s="7712"/>
      <c r="V77" s="7711" t="s">
        <v>7</v>
      </c>
      <c r="W77" s="7712"/>
      <c r="X77" s="7711" t="s">
        <v>8</v>
      </c>
      <c r="Y77" s="7712"/>
      <c r="Z77" s="7711" t="s">
        <v>9</v>
      </c>
      <c r="AA77" s="7712"/>
      <c r="AB77" s="7711" t="s">
        <v>10</v>
      </c>
      <c r="AC77" s="7712"/>
      <c r="AD77" s="7711" t="s">
        <v>11</v>
      </c>
      <c r="AE77" s="7712"/>
      <c r="AF77" s="7711" t="s">
        <v>18</v>
      </c>
      <c r="AG77" s="7712"/>
      <c r="AH77" s="7711" t="s">
        <v>19</v>
      </c>
      <c r="AI77" s="7712"/>
      <c r="AJ77" s="7711" t="s">
        <v>20</v>
      </c>
      <c r="AK77" s="7712"/>
      <c r="AL77" s="7711" t="s">
        <v>70</v>
      </c>
      <c r="AM77" s="7712"/>
      <c r="AN77" s="7711" t="s">
        <v>71</v>
      </c>
      <c r="AO77" s="7712"/>
      <c r="AP77" s="7711" t="s">
        <v>32</v>
      </c>
      <c r="AQ77" s="7719"/>
      <c r="AR77" s="7638" t="s">
        <v>22</v>
      </c>
      <c r="AS77" s="7717" t="s">
        <v>27</v>
      </c>
      <c r="AT77" s="7691"/>
      <c r="AU77" s="7692"/>
      <c r="AV77" s="7715"/>
      <c r="AW77" s="6456"/>
    </row>
    <row r="78" spans="1:132" x14ac:dyDescent="0.25">
      <c r="A78" s="7115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39"/>
      <c r="AS78" s="7718"/>
      <c r="AT78" s="4997" t="s">
        <v>41</v>
      </c>
      <c r="AU78" s="5335" t="s">
        <v>42</v>
      </c>
      <c r="AV78" s="7639"/>
      <c r="AW78" s="7254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>
        <v>0</v>
      </c>
      <c r="O79" s="5348">
        <v>0</v>
      </c>
      <c r="P79" s="5235">
        <v>0</v>
      </c>
      <c r="Q79" s="5348">
        <v>0</v>
      </c>
      <c r="R79" s="5235">
        <v>0</v>
      </c>
      <c r="S79" s="5348">
        <v>0</v>
      </c>
      <c r="T79" s="5235">
        <v>0</v>
      </c>
      <c r="U79" s="5348">
        <v>0</v>
      </c>
      <c r="V79" s="5235">
        <v>0</v>
      </c>
      <c r="W79" s="5348">
        <v>0</v>
      </c>
      <c r="X79" s="5235">
        <v>0</v>
      </c>
      <c r="Y79" s="5348">
        <v>0</v>
      </c>
      <c r="Z79" s="5235">
        <v>0</v>
      </c>
      <c r="AA79" s="5348">
        <v>0</v>
      </c>
      <c r="AB79" s="5235">
        <v>0</v>
      </c>
      <c r="AC79" s="5348">
        <v>0</v>
      </c>
      <c r="AD79" s="5235">
        <v>0</v>
      </c>
      <c r="AE79" s="5348">
        <v>0</v>
      </c>
      <c r="AF79" s="5235">
        <v>0</v>
      </c>
      <c r="AG79" s="5348">
        <v>0</v>
      </c>
      <c r="AH79" s="5235">
        <v>0</v>
      </c>
      <c r="AI79" s="5348">
        <v>0</v>
      </c>
      <c r="AJ79" s="5235">
        <v>0</v>
      </c>
      <c r="AK79" s="5348">
        <v>0</v>
      </c>
      <c r="AL79" s="5235">
        <v>0</v>
      </c>
      <c r="AM79" s="5348">
        <v>0</v>
      </c>
      <c r="AN79" s="5235">
        <v>0</v>
      </c>
      <c r="AO79" s="5348">
        <v>0</v>
      </c>
      <c r="AP79" s="5235">
        <v>0</v>
      </c>
      <c r="AQ79" s="5342">
        <v>0</v>
      </c>
      <c r="AR79" s="3581"/>
      <c r="AS79" s="5342">
        <v>0</v>
      </c>
      <c r="AT79" s="5343">
        <v>0</v>
      </c>
      <c r="AU79" s="5342">
        <v>0</v>
      </c>
      <c r="AV79" s="3577">
        <v>0</v>
      </c>
      <c r="AW79" s="5344">
        <v>0</v>
      </c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>
        <v>0</v>
      </c>
      <c r="O80" s="5348">
        <v>0</v>
      </c>
      <c r="P80" s="5235">
        <v>0</v>
      </c>
      <c r="Q80" s="5348">
        <v>0</v>
      </c>
      <c r="R80" s="5235">
        <v>0</v>
      </c>
      <c r="S80" s="5348">
        <v>0</v>
      </c>
      <c r="T80" s="5235">
        <v>0</v>
      </c>
      <c r="U80" s="5348">
        <v>0</v>
      </c>
      <c r="V80" s="5235">
        <v>0</v>
      </c>
      <c r="W80" s="5348">
        <v>0</v>
      </c>
      <c r="X80" s="5235">
        <v>0</v>
      </c>
      <c r="Y80" s="5348">
        <v>0</v>
      </c>
      <c r="Z80" s="5235">
        <v>0</v>
      </c>
      <c r="AA80" s="5348">
        <v>0</v>
      </c>
      <c r="AB80" s="5235">
        <v>0</v>
      </c>
      <c r="AC80" s="5348">
        <v>0</v>
      </c>
      <c r="AD80" s="5235">
        <v>0</v>
      </c>
      <c r="AE80" s="5348">
        <v>0</v>
      </c>
      <c r="AF80" s="5235">
        <v>0</v>
      </c>
      <c r="AG80" s="5348">
        <v>0</v>
      </c>
      <c r="AH80" s="5235">
        <v>0</v>
      </c>
      <c r="AI80" s="5348">
        <v>0</v>
      </c>
      <c r="AJ80" s="5235">
        <v>0</v>
      </c>
      <c r="AK80" s="5348">
        <v>0</v>
      </c>
      <c r="AL80" s="5235">
        <v>0</v>
      </c>
      <c r="AM80" s="5348">
        <v>0</v>
      </c>
      <c r="AN80" s="5235">
        <v>0</v>
      </c>
      <c r="AO80" s="5348">
        <v>0</v>
      </c>
      <c r="AP80" s="5235">
        <v>0</v>
      </c>
      <c r="AQ80" s="5342">
        <v>0</v>
      </c>
      <c r="AR80" s="3581"/>
      <c r="AS80" s="5342">
        <v>0</v>
      </c>
      <c r="AT80" s="5343">
        <v>0</v>
      </c>
      <c r="AU80" s="5342">
        <v>0</v>
      </c>
      <c r="AV80" s="3577">
        <v>0</v>
      </c>
      <c r="AW80" s="5344">
        <v>0</v>
      </c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>
        <v>0</v>
      </c>
      <c r="O81" s="5348">
        <v>0</v>
      </c>
      <c r="P81" s="5235">
        <v>0</v>
      </c>
      <c r="Q81" s="5348">
        <v>0</v>
      </c>
      <c r="R81" s="5235">
        <v>0</v>
      </c>
      <c r="S81" s="5348">
        <v>0</v>
      </c>
      <c r="T81" s="5235">
        <v>0</v>
      </c>
      <c r="U81" s="5348">
        <v>0</v>
      </c>
      <c r="V81" s="5235">
        <v>0</v>
      </c>
      <c r="W81" s="5348">
        <v>0</v>
      </c>
      <c r="X81" s="5235">
        <v>0</v>
      </c>
      <c r="Y81" s="5348">
        <v>0</v>
      </c>
      <c r="Z81" s="5235">
        <v>0</v>
      </c>
      <c r="AA81" s="5348">
        <v>0</v>
      </c>
      <c r="AB81" s="5235">
        <v>0</v>
      </c>
      <c r="AC81" s="5348">
        <v>0</v>
      </c>
      <c r="AD81" s="5235">
        <v>0</v>
      </c>
      <c r="AE81" s="5348">
        <v>0</v>
      </c>
      <c r="AF81" s="5235">
        <v>0</v>
      </c>
      <c r="AG81" s="5348">
        <v>0</v>
      </c>
      <c r="AH81" s="5235">
        <v>0</v>
      </c>
      <c r="AI81" s="5348">
        <v>0</v>
      </c>
      <c r="AJ81" s="5235">
        <v>0</v>
      </c>
      <c r="AK81" s="5348">
        <v>0</v>
      </c>
      <c r="AL81" s="5235">
        <v>0</v>
      </c>
      <c r="AM81" s="5348">
        <v>0</v>
      </c>
      <c r="AN81" s="5235">
        <v>0</v>
      </c>
      <c r="AO81" s="5348">
        <v>0</v>
      </c>
      <c r="AP81" s="5235">
        <v>0</v>
      </c>
      <c r="AQ81" s="5342">
        <v>0</v>
      </c>
      <c r="AR81" s="3581"/>
      <c r="AS81" s="5342">
        <v>0</v>
      </c>
      <c r="AT81" s="5343">
        <v>0</v>
      </c>
      <c r="AU81" s="5342">
        <v>0</v>
      </c>
      <c r="AV81" s="3577">
        <v>0</v>
      </c>
      <c r="AW81" s="5344">
        <v>0</v>
      </c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>
        <v>0</v>
      </c>
      <c r="O82" s="5348">
        <v>0</v>
      </c>
      <c r="P82" s="5235">
        <v>0</v>
      </c>
      <c r="Q82" s="5348">
        <v>0</v>
      </c>
      <c r="R82" s="5235">
        <v>0</v>
      </c>
      <c r="S82" s="5348">
        <v>0</v>
      </c>
      <c r="T82" s="5235">
        <v>0</v>
      </c>
      <c r="U82" s="5348">
        <v>0</v>
      </c>
      <c r="V82" s="5235">
        <v>0</v>
      </c>
      <c r="W82" s="5348">
        <v>0</v>
      </c>
      <c r="X82" s="5235">
        <v>0</v>
      </c>
      <c r="Y82" s="5348">
        <v>0</v>
      </c>
      <c r="Z82" s="5235">
        <v>0</v>
      </c>
      <c r="AA82" s="5348">
        <v>0</v>
      </c>
      <c r="AB82" s="5235">
        <v>0</v>
      </c>
      <c r="AC82" s="5348">
        <v>0</v>
      </c>
      <c r="AD82" s="5235">
        <v>0</v>
      </c>
      <c r="AE82" s="5348">
        <v>0</v>
      </c>
      <c r="AF82" s="5235">
        <v>0</v>
      </c>
      <c r="AG82" s="5348">
        <v>0</v>
      </c>
      <c r="AH82" s="5235">
        <v>0</v>
      </c>
      <c r="AI82" s="5348">
        <v>0</v>
      </c>
      <c r="AJ82" s="5235">
        <v>0</v>
      </c>
      <c r="AK82" s="5348">
        <v>0</v>
      </c>
      <c r="AL82" s="5235">
        <v>0</v>
      </c>
      <c r="AM82" s="5348">
        <v>0</v>
      </c>
      <c r="AN82" s="5235">
        <v>0</v>
      </c>
      <c r="AO82" s="5348">
        <v>0</v>
      </c>
      <c r="AP82" s="5235">
        <v>0</v>
      </c>
      <c r="AQ82" s="5342">
        <v>0</v>
      </c>
      <c r="AR82" s="3581"/>
      <c r="AS82" s="5342">
        <v>0</v>
      </c>
      <c r="AT82" s="5343">
        <v>0</v>
      </c>
      <c r="AU82" s="5342">
        <v>0</v>
      </c>
      <c r="AV82" s="3577">
        <v>0</v>
      </c>
      <c r="AW82" s="5344">
        <v>0</v>
      </c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>
        <v>0</v>
      </c>
      <c r="O83" s="5348">
        <v>0</v>
      </c>
      <c r="P83" s="5235">
        <v>0</v>
      </c>
      <c r="Q83" s="5348">
        <v>0</v>
      </c>
      <c r="R83" s="5235">
        <v>0</v>
      </c>
      <c r="S83" s="5348">
        <v>0</v>
      </c>
      <c r="T83" s="5235">
        <v>0</v>
      </c>
      <c r="U83" s="5348">
        <v>0</v>
      </c>
      <c r="V83" s="5235">
        <v>0</v>
      </c>
      <c r="W83" s="5348">
        <v>0</v>
      </c>
      <c r="X83" s="5235">
        <v>0</v>
      </c>
      <c r="Y83" s="5348">
        <v>0</v>
      </c>
      <c r="Z83" s="5235">
        <v>0</v>
      </c>
      <c r="AA83" s="5348">
        <v>0</v>
      </c>
      <c r="AB83" s="5235">
        <v>0</v>
      </c>
      <c r="AC83" s="5348">
        <v>0</v>
      </c>
      <c r="AD83" s="5235">
        <v>0</v>
      </c>
      <c r="AE83" s="5348">
        <v>0</v>
      </c>
      <c r="AF83" s="5235">
        <v>0</v>
      </c>
      <c r="AG83" s="5348">
        <v>0</v>
      </c>
      <c r="AH83" s="5235">
        <v>0</v>
      </c>
      <c r="AI83" s="5348">
        <v>0</v>
      </c>
      <c r="AJ83" s="5235">
        <v>0</v>
      </c>
      <c r="AK83" s="5348">
        <v>0</v>
      </c>
      <c r="AL83" s="5235">
        <v>0</v>
      </c>
      <c r="AM83" s="5348">
        <v>0</v>
      </c>
      <c r="AN83" s="5235">
        <v>0</v>
      </c>
      <c r="AO83" s="5348">
        <v>0</v>
      </c>
      <c r="AP83" s="5235">
        <v>0</v>
      </c>
      <c r="AQ83" s="5342">
        <v>0</v>
      </c>
      <c r="AR83" s="3581"/>
      <c r="AS83" s="5342">
        <v>0</v>
      </c>
      <c r="AT83" s="5343">
        <v>0</v>
      </c>
      <c r="AU83" s="5342">
        <v>0</v>
      </c>
      <c r="AV83" s="3577">
        <v>0</v>
      </c>
      <c r="AW83" s="5344">
        <v>0</v>
      </c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>
        <v>0</v>
      </c>
      <c r="O84" s="5348">
        <v>0</v>
      </c>
      <c r="P84" s="5235">
        <v>0</v>
      </c>
      <c r="Q84" s="5348">
        <v>0</v>
      </c>
      <c r="R84" s="5235">
        <v>0</v>
      </c>
      <c r="S84" s="5348">
        <v>0</v>
      </c>
      <c r="T84" s="5235">
        <v>0</v>
      </c>
      <c r="U84" s="5348">
        <v>0</v>
      </c>
      <c r="V84" s="5235">
        <v>0</v>
      </c>
      <c r="W84" s="5348">
        <v>0</v>
      </c>
      <c r="X84" s="5235">
        <v>0</v>
      </c>
      <c r="Y84" s="5348">
        <v>0</v>
      </c>
      <c r="Z84" s="5235">
        <v>0</v>
      </c>
      <c r="AA84" s="5348">
        <v>0</v>
      </c>
      <c r="AB84" s="5235">
        <v>0</v>
      </c>
      <c r="AC84" s="5348">
        <v>0</v>
      </c>
      <c r="AD84" s="5235">
        <v>0</v>
      </c>
      <c r="AE84" s="5348">
        <v>0</v>
      </c>
      <c r="AF84" s="5235">
        <v>0</v>
      </c>
      <c r="AG84" s="5348">
        <v>0</v>
      </c>
      <c r="AH84" s="5235">
        <v>0</v>
      </c>
      <c r="AI84" s="5348">
        <v>0</v>
      </c>
      <c r="AJ84" s="5235">
        <v>0</v>
      </c>
      <c r="AK84" s="5348">
        <v>0</v>
      </c>
      <c r="AL84" s="5235">
        <v>0</v>
      </c>
      <c r="AM84" s="5348">
        <v>0</v>
      </c>
      <c r="AN84" s="5235">
        <v>0</v>
      </c>
      <c r="AO84" s="5348">
        <v>0</v>
      </c>
      <c r="AP84" s="5235">
        <v>0</v>
      </c>
      <c r="AQ84" s="5342">
        <v>0</v>
      </c>
      <c r="AR84" s="3577">
        <v>0</v>
      </c>
      <c r="AS84" s="5342">
        <v>0</v>
      </c>
      <c r="AT84" s="5343">
        <v>0</v>
      </c>
      <c r="AU84" s="5342">
        <v>0</v>
      </c>
      <c r="AV84" s="3577">
        <v>0</v>
      </c>
      <c r="AW84" s="5344">
        <v>0</v>
      </c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>
        <v>0</v>
      </c>
      <c r="O85" s="5348">
        <v>0</v>
      </c>
      <c r="P85" s="5235">
        <v>0</v>
      </c>
      <c r="Q85" s="5348">
        <v>0</v>
      </c>
      <c r="R85" s="5235">
        <v>0</v>
      </c>
      <c r="S85" s="5348">
        <v>0</v>
      </c>
      <c r="T85" s="5235">
        <v>0</v>
      </c>
      <c r="U85" s="5348">
        <v>0</v>
      </c>
      <c r="V85" s="5235">
        <v>0</v>
      </c>
      <c r="W85" s="5348">
        <v>0</v>
      </c>
      <c r="X85" s="5235">
        <v>0</v>
      </c>
      <c r="Y85" s="5348">
        <v>0</v>
      </c>
      <c r="Z85" s="5235">
        <v>0</v>
      </c>
      <c r="AA85" s="5348">
        <v>0</v>
      </c>
      <c r="AB85" s="5235">
        <v>0</v>
      </c>
      <c r="AC85" s="5348">
        <v>0</v>
      </c>
      <c r="AD85" s="5235">
        <v>0</v>
      </c>
      <c r="AE85" s="5348">
        <v>0</v>
      </c>
      <c r="AF85" s="5235">
        <v>0</v>
      </c>
      <c r="AG85" s="5348">
        <v>0</v>
      </c>
      <c r="AH85" s="5235">
        <v>0</v>
      </c>
      <c r="AI85" s="5348">
        <v>0</v>
      </c>
      <c r="AJ85" s="5235">
        <v>0</v>
      </c>
      <c r="AK85" s="5348">
        <v>0</v>
      </c>
      <c r="AL85" s="5235">
        <v>0</v>
      </c>
      <c r="AM85" s="5348">
        <v>0</v>
      </c>
      <c r="AN85" s="5235">
        <v>0</v>
      </c>
      <c r="AO85" s="5348">
        <v>0</v>
      </c>
      <c r="AP85" s="5235">
        <v>0</v>
      </c>
      <c r="AQ85" s="5342">
        <v>0</v>
      </c>
      <c r="AR85" s="3581"/>
      <c r="AS85" s="5342">
        <v>0</v>
      </c>
      <c r="AT85" s="5343">
        <v>0</v>
      </c>
      <c r="AU85" s="5342">
        <v>0</v>
      </c>
      <c r="AV85" s="3577">
        <v>0</v>
      </c>
      <c r="AW85" s="5344">
        <v>0</v>
      </c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>
        <v>0</v>
      </c>
      <c r="O86" s="5348">
        <v>0</v>
      </c>
      <c r="P86" s="5235">
        <v>0</v>
      </c>
      <c r="Q86" s="5348">
        <v>0</v>
      </c>
      <c r="R86" s="5235">
        <v>0</v>
      </c>
      <c r="S86" s="5348">
        <v>0</v>
      </c>
      <c r="T86" s="5235">
        <v>0</v>
      </c>
      <c r="U86" s="5348">
        <v>0</v>
      </c>
      <c r="V86" s="5235">
        <v>0</v>
      </c>
      <c r="W86" s="5348">
        <v>0</v>
      </c>
      <c r="X86" s="5235">
        <v>0</v>
      </c>
      <c r="Y86" s="5348">
        <v>0</v>
      </c>
      <c r="Z86" s="5235">
        <v>0</v>
      </c>
      <c r="AA86" s="5348">
        <v>0</v>
      </c>
      <c r="AB86" s="5235">
        <v>0</v>
      </c>
      <c r="AC86" s="5348">
        <v>0</v>
      </c>
      <c r="AD86" s="5235">
        <v>0</v>
      </c>
      <c r="AE86" s="5348">
        <v>0</v>
      </c>
      <c r="AF86" s="5235">
        <v>0</v>
      </c>
      <c r="AG86" s="5348">
        <v>0</v>
      </c>
      <c r="AH86" s="5235">
        <v>0</v>
      </c>
      <c r="AI86" s="5348">
        <v>0</v>
      </c>
      <c r="AJ86" s="5235">
        <v>0</v>
      </c>
      <c r="AK86" s="5348">
        <v>0</v>
      </c>
      <c r="AL86" s="5235">
        <v>0</v>
      </c>
      <c r="AM86" s="5348">
        <v>0</v>
      </c>
      <c r="AN86" s="5235">
        <v>0</v>
      </c>
      <c r="AO86" s="5348">
        <v>0</v>
      </c>
      <c r="AP86" s="5235">
        <v>0</v>
      </c>
      <c r="AQ86" s="5342">
        <v>0</v>
      </c>
      <c r="AR86" s="3581"/>
      <c r="AS86" s="5342">
        <v>0</v>
      </c>
      <c r="AT86" s="5343">
        <v>0</v>
      </c>
      <c r="AU86" s="5342">
        <v>0</v>
      </c>
      <c r="AV86" s="3577">
        <v>0</v>
      </c>
      <c r="AW86" s="5344">
        <v>0</v>
      </c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>
        <v>0</v>
      </c>
      <c r="E87" s="5348">
        <v>0</v>
      </c>
      <c r="F87" s="5235">
        <v>0</v>
      </c>
      <c r="G87" s="5348">
        <v>0</v>
      </c>
      <c r="H87" s="5235">
        <v>0</v>
      </c>
      <c r="I87" s="5344">
        <v>0</v>
      </c>
      <c r="J87" s="3577">
        <v>0</v>
      </c>
      <c r="K87" s="3577">
        <v>0</v>
      </c>
      <c r="L87" s="5235">
        <v>0</v>
      </c>
      <c r="M87" s="5344">
        <v>0</v>
      </c>
      <c r="N87" s="3577">
        <v>0</v>
      </c>
      <c r="O87" s="5348">
        <v>0</v>
      </c>
      <c r="P87" s="5235">
        <v>0</v>
      </c>
      <c r="Q87" s="5348">
        <v>0</v>
      </c>
      <c r="R87" s="5235">
        <v>0</v>
      </c>
      <c r="S87" s="5348">
        <v>0</v>
      </c>
      <c r="T87" s="5235">
        <v>0</v>
      </c>
      <c r="U87" s="5348">
        <v>0</v>
      </c>
      <c r="V87" s="5235">
        <v>0</v>
      </c>
      <c r="W87" s="5348">
        <v>0</v>
      </c>
      <c r="X87" s="5235">
        <v>0</v>
      </c>
      <c r="Y87" s="5348">
        <v>0</v>
      </c>
      <c r="Z87" s="5235">
        <v>0</v>
      </c>
      <c r="AA87" s="5348">
        <v>0</v>
      </c>
      <c r="AB87" s="5235">
        <v>0</v>
      </c>
      <c r="AC87" s="5348">
        <v>0</v>
      </c>
      <c r="AD87" s="5235">
        <v>0</v>
      </c>
      <c r="AE87" s="5348">
        <v>0</v>
      </c>
      <c r="AF87" s="5235">
        <v>0</v>
      </c>
      <c r="AG87" s="5348">
        <v>0</v>
      </c>
      <c r="AH87" s="5235">
        <v>0</v>
      </c>
      <c r="AI87" s="5348">
        <v>0</v>
      </c>
      <c r="AJ87" s="5235">
        <v>0</v>
      </c>
      <c r="AK87" s="5348">
        <v>0</v>
      </c>
      <c r="AL87" s="5235">
        <v>0</v>
      </c>
      <c r="AM87" s="5348">
        <v>0</v>
      </c>
      <c r="AN87" s="5235">
        <v>0</v>
      </c>
      <c r="AO87" s="5348">
        <v>0</v>
      </c>
      <c r="AP87" s="5235">
        <v>0</v>
      </c>
      <c r="AQ87" s="5342">
        <v>0</v>
      </c>
      <c r="AR87" s="3581"/>
      <c r="AS87" s="5342">
        <v>0</v>
      </c>
      <c r="AT87" s="5343">
        <v>0</v>
      </c>
      <c r="AU87" s="5342">
        <v>0</v>
      </c>
      <c r="AV87" s="3577">
        <v>0</v>
      </c>
      <c r="AW87" s="5344">
        <v>0</v>
      </c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>
        <v>0</v>
      </c>
      <c r="E88" s="5348">
        <v>0</v>
      </c>
      <c r="F88" s="5235">
        <v>0</v>
      </c>
      <c r="G88" s="5348">
        <v>0</v>
      </c>
      <c r="H88" s="5235">
        <v>0</v>
      </c>
      <c r="I88" s="5344">
        <v>0</v>
      </c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>
        <v>0</v>
      </c>
      <c r="AS88" s="5342">
        <v>0</v>
      </c>
      <c r="AT88" s="5343">
        <v>0</v>
      </c>
      <c r="AU88" s="5342">
        <v>0</v>
      </c>
      <c r="AV88" s="3577">
        <v>0</v>
      </c>
      <c r="AW88" s="5344">
        <v>0</v>
      </c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>
        <v>0</v>
      </c>
      <c r="Q89" s="5348">
        <v>0</v>
      </c>
      <c r="R89" s="5235">
        <v>0</v>
      </c>
      <c r="S89" s="5348">
        <v>0</v>
      </c>
      <c r="T89" s="5235">
        <v>0</v>
      </c>
      <c r="U89" s="5348">
        <v>0</v>
      </c>
      <c r="V89" s="5235">
        <v>0</v>
      </c>
      <c r="W89" s="5348">
        <v>0</v>
      </c>
      <c r="X89" s="5235">
        <v>0</v>
      </c>
      <c r="Y89" s="5348">
        <v>0</v>
      </c>
      <c r="Z89" s="5235">
        <v>0</v>
      </c>
      <c r="AA89" s="5348">
        <v>0</v>
      </c>
      <c r="AB89" s="5235">
        <v>0</v>
      </c>
      <c r="AC89" s="5348">
        <v>0</v>
      </c>
      <c r="AD89" s="5235">
        <v>0</v>
      </c>
      <c r="AE89" s="5348">
        <v>0</v>
      </c>
      <c r="AF89" s="5235">
        <v>0</v>
      </c>
      <c r="AG89" s="5348">
        <v>0</v>
      </c>
      <c r="AH89" s="5235">
        <v>0</v>
      </c>
      <c r="AI89" s="5348">
        <v>0</v>
      </c>
      <c r="AJ89" s="5235">
        <v>0</v>
      </c>
      <c r="AK89" s="5348">
        <v>0</v>
      </c>
      <c r="AL89" s="5235">
        <v>0</v>
      </c>
      <c r="AM89" s="5348">
        <v>0</v>
      </c>
      <c r="AN89" s="5235">
        <v>0</v>
      </c>
      <c r="AO89" s="5348">
        <v>0</v>
      </c>
      <c r="AP89" s="5235">
        <v>0</v>
      </c>
      <c r="AQ89" s="5342">
        <v>0</v>
      </c>
      <c r="AR89" s="3577">
        <v>0</v>
      </c>
      <c r="AS89" s="5342">
        <v>0</v>
      </c>
      <c r="AT89" s="5343">
        <v>0</v>
      </c>
      <c r="AU89" s="5342">
        <v>0</v>
      </c>
      <c r="AV89" s="3577">
        <v>0</v>
      </c>
      <c r="AW89" s="5344">
        <v>0</v>
      </c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>
        <v>0</v>
      </c>
      <c r="O90" s="5348">
        <v>0</v>
      </c>
      <c r="P90" s="5235">
        <v>0</v>
      </c>
      <c r="Q90" s="5348">
        <v>0</v>
      </c>
      <c r="R90" s="5235">
        <v>0</v>
      </c>
      <c r="S90" s="5348">
        <v>0</v>
      </c>
      <c r="T90" s="5235">
        <v>0</v>
      </c>
      <c r="U90" s="5348">
        <v>0</v>
      </c>
      <c r="V90" s="5235">
        <v>0</v>
      </c>
      <c r="W90" s="5348">
        <v>0</v>
      </c>
      <c r="X90" s="5235">
        <v>0</v>
      </c>
      <c r="Y90" s="5348">
        <v>0</v>
      </c>
      <c r="Z90" s="5235">
        <v>0</v>
      </c>
      <c r="AA90" s="5348">
        <v>0</v>
      </c>
      <c r="AB90" s="5235">
        <v>0</v>
      </c>
      <c r="AC90" s="5348">
        <v>0</v>
      </c>
      <c r="AD90" s="5235">
        <v>0</v>
      </c>
      <c r="AE90" s="5348">
        <v>0</v>
      </c>
      <c r="AF90" s="5235">
        <v>0</v>
      </c>
      <c r="AG90" s="5348">
        <v>0</v>
      </c>
      <c r="AH90" s="5235">
        <v>0</v>
      </c>
      <c r="AI90" s="5348">
        <v>0</v>
      </c>
      <c r="AJ90" s="5235">
        <v>0</v>
      </c>
      <c r="AK90" s="5348">
        <v>0</v>
      </c>
      <c r="AL90" s="5235">
        <v>0</v>
      </c>
      <c r="AM90" s="5348">
        <v>0</v>
      </c>
      <c r="AN90" s="5235">
        <v>0</v>
      </c>
      <c r="AO90" s="5348">
        <v>0</v>
      </c>
      <c r="AP90" s="5235">
        <v>0</v>
      </c>
      <c r="AQ90" s="5342">
        <v>0</v>
      </c>
      <c r="AR90" s="3577">
        <v>0</v>
      </c>
      <c r="AS90" s="5342">
        <v>0</v>
      </c>
      <c r="AT90" s="5343">
        <v>0</v>
      </c>
      <c r="AU90" s="5342">
        <v>0</v>
      </c>
      <c r="AV90" s="3577">
        <v>0</v>
      </c>
      <c r="AW90" s="5344">
        <v>0</v>
      </c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>
        <v>0</v>
      </c>
      <c r="E91" s="5348">
        <v>0</v>
      </c>
      <c r="F91" s="5235">
        <v>0</v>
      </c>
      <c r="G91" s="5348">
        <v>0</v>
      </c>
      <c r="H91" s="5235">
        <v>0</v>
      </c>
      <c r="I91" s="5344">
        <v>0</v>
      </c>
      <c r="J91" s="3577">
        <v>0</v>
      </c>
      <c r="K91" s="3577">
        <v>0</v>
      </c>
      <c r="L91" s="5235">
        <v>0</v>
      </c>
      <c r="M91" s="5344">
        <v>0</v>
      </c>
      <c r="N91" s="3577">
        <v>0</v>
      </c>
      <c r="O91" s="5348">
        <v>0</v>
      </c>
      <c r="P91" s="5235">
        <v>0</v>
      </c>
      <c r="Q91" s="5348">
        <v>0</v>
      </c>
      <c r="R91" s="5235">
        <v>0</v>
      </c>
      <c r="S91" s="5348">
        <v>0</v>
      </c>
      <c r="T91" s="5235">
        <v>0</v>
      </c>
      <c r="U91" s="5348">
        <v>0</v>
      </c>
      <c r="V91" s="5235">
        <v>0</v>
      </c>
      <c r="W91" s="5348">
        <v>0</v>
      </c>
      <c r="X91" s="5235">
        <v>0</v>
      </c>
      <c r="Y91" s="5348">
        <v>0</v>
      </c>
      <c r="Z91" s="5235">
        <v>0</v>
      </c>
      <c r="AA91" s="5348">
        <v>0</v>
      </c>
      <c r="AB91" s="5235">
        <v>0</v>
      </c>
      <c r="AC91" s="5348">
        <v>0</v>
      </c>
      <c r="AD91" s="5235">
        <v>0</v>
      </c>
      <c r="AE91" s="5348">
        <v>0</v>
      </c>
      <c r="AF91" s="5235">
        <v>0</v>
      </c>
      <c r="AG91" s="5348">
        <v>0</v>
      </c>
      <c r="AH91" s="5235">
        <v>0</v>
      </c>
      <c r="AI91" s="5348">
        <v>0</v>
      </c>
      <c r="AJ91" s="5235">
        <v>0</v>
      </c>
      <c r="AK91" s="5348">
        <v>0</v>
      </c>
      <c r="AL91" s="5235">
        <v>0</v>
      </c>
      <c r="AM91" s="5348">
        <v>0</v>
      </c>
      <c r="AN91" s="5235">
        <v>0</v>
      </c>
      <c r="AO91" s="5348">
        <v>0</v>
      </c>
      <c r="AP91" s="5235">
        <v>0</v>
      </c>
      <c r="AQ91" s="5342">
        <v>0</v>
      </c>
      <c r="AR91" s="3577">
        <v>0</v>
      </c>
      <c r="AS91" s="5342">
        <v>0</v>
      </c>
      <c r="AT91" s="5343">
        <v>0</v>
      </c>
      <c r="AU91" s="5342">
        <v>0</v>
      </c>
      <c r="AV91" s="3577">
        <v>0</v>
      </c>
      <c r="AW91" s="5344">
        <v>0</v>
      </c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>
        <v>0</v>
      </c>
      <c r="Q92" s="5348">
        <v>0</v>
      </c>
      <c r="R92" s="5235">
        <v>0</v>
      </c>
      <c r="S92" s="5348">
        <v>0</v>
      </c>
      <c r="T92" s="5235">
        <v>0</v>
      </c>
      <c r="U92" s="5348">
        <v>0</v>
      </c>
      <c r="V92" s="5235">
        <v>0</v>
      </c>
      <c r="W92" s="5348">
        <v>0</v>
      </c>
      <c r="X92" s="5235">
        <v>0</v>
      </c>
      <c r="Y92" s="5348">
        <v>0</v>
      </c>
      <c r="Z92" s="5235">
        <v>0</v>
      </c>
      <c r="AA92" s="5348">
        <v>0</v>
      </c>
      <c r="AB92" s="5235">
        <v>0</v>
      </c>
      <c r="AC92" s="5348">
        <v>0</v>
      </c>
      <c r="AD92" s="5235">
        <v>0</v>
      </c>
      <c r="AE92" s="5348">
        <v>0</v>
      </c>
      <c r="AF92" s="5235">
        <v>0</v>
      </c>
      <c r="AG92" s="5348">
        <v>0</v>
      </c>
      <c r="AH92" s="5235">
        <v>0</v>
      </c>
      <c r="AI92" s="5348">
        <v>0</v>
      </c>
      <c r="AJ92" s="5235">
        <v>0</v>
      </c>
      <c r="AK92" s="5348">
        <v>0</v>
      </c>
      <c r="AL92" s="5235">
        <v>0</v>
      </c>
      <c r="AM92" s="5348">
        <v>0</v>
      </c>
      <c r="AN92" s="5235">
        <v>0</v>
      </c>
      <c r="AO92" s="5348">
        <v>0</v>
      </c>
      <c r="AP92" s="5235">
        <v>0</v>
      </c>
      <c r="AQ92" s="5342">
        <v>0</v>
      </c>
      <c r="AR92" s="3577">
        <v>0</v>
      </c>
      <c r="AS92" s="5342">
        <v>0</v>
      </c>
      <c r="AT92" s="5343">
        <v>0</v>
      </c>
      <c r="AU92" s="5342">
        <v>0</v>
      </c>
      <c r="AV92" s="3577">
        <v>0</v>
      </c>
      <c r="AW92" s="5344">
        <v>0</v>
      </c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>
        <v>0</v>
      </c>
      <c r="Q93" s="5348">
        <v>0</v>
      </c>
      <c r="R93" s="5235">
        <v>0</v>
      </c>
      <c r="S93" s="5348">
        <v>0</v>
      </c>
      <c r="T93" s="5235">
        <v>0</v>
      </c>
      <c r="U93" s="5348">
        <v>0</v>
      </c>
      <c r="V93" s="5235">
        <v>0</v>
      </c>
      <c r="W93" s="5348">
        <v>0</v>
      </c>
      <c r="X93" s="5235">
        <v>0</v>
      </c>
      <c r="Y93" s="5348">
        <v>0</v>
      </c>
      <c r="Z93" s="5235">
        <v>0</v>
      </c>
      <c r="AA93" s="5348">
        <v>0</v>
      </c>
      <c r="AB93" s="5235">
        <v>0</v>
      </c>
      <c r="AC93" s="5348">
        <v>0</v>
      </c>
      <c r="AD93" s="5235">
        <v>0</v>
      </c>
      <c r="AE93" s="5348">
        <v>0</v>
      </c>
      <c r="AF93" s="5235">
        <v>0</v>
      </c>
      <c r="AG93" s="5348">
        <v>0</v>
      </c>
      <c r="AH93" s="5235">
        <v>0</v>
      </c>
      <c r="AI93" s="5348">
        <v>0</v>
      </c>
      <c r="AJ93" s="5345"/>
      <c r="AK93" s="5346"/>
      <c r="AL93" s="5345"/>
      <c r="AM93" s="5346"/>
      <c r="AN93" s="5345"/>
      <c r="AO93" s="5346"/>
      <c r="AP93" s="5345"/>
      <c r="AQ93" s="5353"/>
      <c r="AR93" s="3577">
        <v>0</v>
      </c>
      <c r="AS93" s="5342">
        <v>0</v>
      </c>
      <c r="AT93" s="5343">
        <v>0</v>
      </c>
      <c r="AU93" s="5342">
        <v>0</v>
      </c>
      <c r="AV93" s="3577">
        <v>0</v>
      </c>
      <c r="AW93" s="5344">
        <v>0</v>
      </c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>
        <v>0</v>
      </c>
      <c r="E94" s="5348">
        <v>0</v>
      </c>
      <c r="F94" s="5235">
        <v>0</v>
      </c>
      <c r="G94" s="5348">
        <v>0</v>
      </c>
      <c r="H94" s="5235">
        <v>0</v>
      </c>
      <c r="I94" s="5344">
        <v>0</v>
      </c>
      <c r="J94" s="3577">
        <v>0</v>
      </c>
      <c r="K94" s="3577">
        <v>0</v>
      </c>
      <c r="L94" s="5235">
        <v>0</v>
      </c>
      <c r="M94" s="5344">
        <v>0</v>
      </c>
      <c r="N94" s="3577">
        <v>0</v>
      </c>
      <c r="O94" s="5348">
        <v>0</v>
      </c>
      <c r="P94" s="5235">
        <v>0</v>
      </c>
      <c r="Q94" s="5348">
        <v>0</v>
      </c>
      <c r="R94" s="5235">
        <v>0</v>
      </c>
      <c r="S94" s="5348">
        <v>0</v>
      </c>
      <c r="T94" s="5235">
        <v>0</v>
      </c>
      <c r="U94" s="5348">
        <v>0</v>
      </c>
      <c r="V94" s="5235">
        <v>0</v>
      </c>
      <c r="W94" s="5348">
        <v>0</v>
      </c>
      <c r="X94" s="5235">
        <v>0</v>
      </c>
      <c r="Y94" s="5348">
        <v>0</v>
      </c>
      <c r="Z94" s="5235">
        <v>0</v>
      </c>
      <c r="AA94" s="5348">
        <v>0</v>
      </c>
      <c r="AB94" s="5235">
        <v>0</v>
      </c>
      <c r="AC94" s="5348">
        <v>0</v>
      </c>
      <c r="AD94" s="5235">
        <v>0</v>
      </c>
      <c r="AE94" s="5348">
        <v>0</v>
      </c>
      <c r="AF94" s="5235">
        <v>0</v>
      </c>
      <c r="AG94" s="5348">
        <v>0</v>
      </c>
      <c r="AH94" s="5235">
        <v>0</v>
      </c>
      <c r="AI94" s="5348">
        <v>0</v>
      </c>
      <c r="AJ94" s="5235">
        <v>0</v>
      </c>
      <c r="AK94" s="5348">
        <v>0</v>
      </c>
      <c r="AL94" s="5235">
        <v>0</v>
      </c>
      <c r="AM94" s="5348">
        <v>0</v>
      </c>
      <c r="AN94" s="5235">
        <v>0</v>
      </c>
      <c r="AO94" s="5348">
        <v>0</v>
      </c>
      <c r="AP94" s="5235">
        <v>0</v>
      </c>
      <c r="AQ94" s="5342">
        <v>0</v>
      </c>
      <c r="AR94" s="3577">
        <v>0</v>
      </c>
      <c r="AS94" s="5342">
        <v>0</v>
      </c>
      <c r="AT94" s="5343">
        <v>0</v>
      </c>
      <c r="AU94" s="5342">
        <v>0</v>
      </c>
      <c r="AV94" s="3577">
        <v>0</v>
      </c>
      <c r="AW94" s="5344">
        <v>0</v>
      </c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>
        <v>0</v>
      </c>
      <c r="E95" s="5348">
        <v>0</v>
      </c>
      <c r="F95" s="5235">
        <v>0</v>
      </c>
      <c r="G95" s="5348">
        <v>0</v>
      </c>
      <c r="H95" s="5235">
        <v>0</v>
      </c>
      <c r="I95" s="5344">
        <v>0</v>
      </c>
      <c r="J95" s="3577">
        <v>0</v>
      </c>
      <c r="K95" s="3577">
        <v>0</v>
      </c>
      <c r="L95" s="5235">
        <v>0</v>
      </c>
      <c r="M95" s="5344">
        <v>0</v>
      </c>
      <c r="N95" s="3577">
        <v>0</v>
      </c>
      <c r="O95" s="5348">
        <v>0</v>
      </c>
      <c r="P95" s="5235">
        <v>0</v>
      </c>
      <c r="Q95" s="5348">
        <v>0</v>
      </c>
      <c r="R95" s="5235">
        <v>0</v>
      </c>
      <c r="S95" s="5348">
        <v>0</v>
      </c>
      <c r="T95" s="5235">
        <v>0</v>
      </c>
      <c r="U95" s="5348">
        <v>0</v>
      </c>
      <c r="V95" s="5235">
        <v>0</v>
      </c>
      <c r="W95" s="5348">
        <v>0</v>
      </c>
      <c r="X95" s="5235">
        <v>0</v>
      </c>
      <c r="Y95" s="5348">
        <v>0</v>
      </c>
      <c r="Z95" s="5235">
        <v>0</v>
      </c>
      <c r="AA95" s="5348">
        <v>0</v>
      </c>
      <c r="AB95" s="5235">
        <v>0</v>
      </c>
      <c r="AC95" s="5348">
        <v>0</v>
      </c>
      <c r="AD95" s="5235">
        <v>0</v>
      </c>
      <c r="AE95" s="5348">
        <v>0</v>
      </c>
      <c r="AF95" s="5235">
        <v>0</v>
      </c>
      <c r="AG95" s="5348">
        <v>0</v>
      </c>
      <c r="AH95" s="5235">
        <v>0</v>
      </c>
      <c r="AI95" s="5348">
        <v>0</v>
      </c>
      <c r="AJ95" s="5235">
        <v>0</v>
      </c>
      <c r="AK95" s="5348">
        <v>0</v>
      </c>
      <c r="AL95" s="5235">
        <v>0</v>
      </c>
      <c r="AM95" s="5348">
        <v>0</v>
      </c>
      <c r="AN95" s="5235">
        <v>0</v>
      </c>
      <c r="AO95" s="5348">
        <v>0</v>
      </c>
      <c r="AP95" s="5235">
        <v>0</v>
      </c>
      <c r="AQ95" s="5342">
        <v>0</v>
      </c>
      <c r="AR95" s="3577">
        <v>0</v>
      </c>
      <c r="AS95" s="5342">
        <v>0</v>
      </c>
      <c r="AT95" s="5343">
        <v>0</v>
      </c>
      <c r="AU95" s="5342">
        <v>0</v>
      </c>
      <c r="AV95" s="3577">
        <v>0</v>
      </c>
      <c r="AW95" s="5344">
        <v>0</v>
      </c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>
        <v>0</v>
      </c>
      <c r="E96" s="3590">
        <v>0</v>
      </c>
      <c r="F96" s="3591">
        <v>0</v>
      </c>
      <c r="G96" s="3590">
        <v>0</v>
      </c>
      <c r="H96" s="3591">
        <v>0</v>
      </c>
      <c r="I96" s="3592">
        <v>0</v>
      </c>
      <c r="J96" s="288">
        <v>0</v>
      </c>
      <c r="K96" s="288">
        <v>0</v>
      </c>
      <c r="L96" s="3591">
        <v>0</v>
      </c>
      <c r="M96" s="3592">
        <v>0</v>
      </c>
      <c r="N96" s="288">
        <v>0</v>
      </c>
      <c r="O96" s="3590">
        <v>0</v>
      </c>
      <c r="P96" s="3591">
        <v>0</v>
      </c>
      <c r="Q96" s="3590">
        <v>0</v>
      </c>
      <c r="R96" s="3591">
        <v>0</v>
      </c>
      <c r="S96" s="3590">
        <v>0</v>
      </c>
      <c r="T96" s="3591">
        <v>0</v>
      </c>
      <c r="U96" s="3590">
        <v>0</v>
      </c>
      <c r="V96" s="3591">
        <v>0</v>
      </c>
      <c r="W96" s="3590">
        <v>0</v>
      </c>
      <c r="X96" s="3591">
        <v>0</v>
      </c>
      <c r="Y96" s="3590">
        <v>0</v>
      </c>
      <c r="Z96" s="3591">
        <v>0</v>
      </c>
      <c r="AA96" s="3590">
        <v>0</v>
      </c>
      <c r="AB96" s="3591">
        <v>0</v>
      </c>
      <c r="AC96" s="3590">
        <v>0</v>
      </c>
      <c r="AD96" s="3591">
        <v>0</v>
      </c>
      <c r="AE96" s="3590">
        <v>0</v>
      </c>
      <c r="AF96" s="3591">
        <v>0</v>
      </c>
      <c r="AG96" s="3590">
        <v>0</v>
      </c>
      <c r="AH96" s="3591">
        <v>0</v>
      </c>
      <c r="AI96" s="3590">
        <v>0</v>
      </c>
      <c r="AJ96" s="3591">
        <v>0</v>
      </c>
      <c r="AK96" s="3590">
        <v>0</v>
      </c>
      <c r="AL96" s="3591">
        <v>0</v>
      </c>
      <c r="AM96" s="3590">
        <v>0</v>
      </c>
      <c r="AN96" s="3591">
        <v>0</v>
      </c>
      <c r="AO96" s="3590">
        <v>0</v>
      </c>
      <c r="AP96" s="3591">
        <v>0</v>
      </c>
      <c r="AQ96" s="3593">
        <v>0</v>
      </c>
      <c r="AR96" s="288">
        <v>0</v>
      </c>
      <c r="AS96" s="3593">
        <v>0</v>
      </c>
      <c r="AT96" s="3594">
        <v>0</v>
      </c>
      <c r="AU96" s="3593">
        <v>0</v>
      </c>
      <c r="AV96" s="288">
        <v>0</v>
      </c>
      <c r="AW96" s="3592">
        <v>0</v>
      </c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3" t="s">
        <v>2665</v>
      </c>
      <c r="B98" s="7696" t="s">
        <v>24</v>
      </c>
      <c r="C98" s="7697"/>
      <c r="D98" s="7708" t="s">
        <v>12</v>
      </c>
      <c r="E98" s="7709"/>
      <c r="F98" s="7709"/>
      <c r="G98" s="7709"/>
      <c r="H98" s="7709"/>
      <c r="I98" s="7709"/>
      <c r="J98" s="7709"/>
      <c r="K98" s="7709"/>
      <c r="L98" s="7709"/>
      <c r="M98" s="7709"/>
      <c r="N98" s="7709"/>
      <c r="O98" s="7709"/>
      <c r="P98" s="7709"/>
      <c r="Q98" s="7709"/>
      <c r="R98" s="7709"/>
      <c r="S98" s="7709"/>
      <c r="T98" s="7709"/>
      <c r="U98" s="7709"/>
      <c r="V98" s="7709"/>
      <c r="W98" s="7709"/>
      <c r="X98" s="7709"/>
      <c r="Y98" s="7709"/>
      <c r="Z98" s="7709"/>
      <c r="AA98" s="7709"/>
      <c r="AB98" s="7709"/>
      <c r="AC98" s="7709"/>
      <c r="AD98" s="7709"/>
      <c r="AE98" s="7709"/>
      <c r="AF98" s="7709"/>
      <c r="AG98" s="7709"/>
      <c r="AH98" s="7709"/>
      <c r="AI98" s="7709"/>
      <c r="AJ98" s="7709"/>
      <c r="AK98" s="7709"/>
      <c r="AL98" s="7709"/>
      <c r="AM98" s="7709"/>
      <c r="AN98" s="7709"/>
      <c r="AO98" s="7709"/>
      <c r="AP98" s="7709"/>
      <c r="AQ98" s="7720"/>
      <c r="AR98" s="7716" t="s">
        <v>2666</v>
      </c>
      <c r="AS98" s="7719"/>
      <c r="AT98" s="7714" t="s">
        <v>48</v>
      </c>
      <c r="AU98" s="7690"/>
      <c r="AV98" s="7638" t="s">
        <v>2</v>
      </c>
      <c r="AW98" s="7640" t="s">
        <v>3</v>
      </c>
    </row>
    <row r="99" spans="1:132" x14ac:dyDescent="0.25">
      <c r="A99" s="7116"/>
      <c r="B99" s="7259"/>
      <c r="C99" s="7260"/>
      <c r="D99" s="7711" t="s">
        <v>3788</v>
      </c>
      <c r="E99" s="7716"/>
      <c r="F99" s="7711" t="s">
        <v>53</v>
      </c>
      <c r="G99" s="7716"/>
      <c r="H99" s="7711" t="s">
        <v>54</v>
      </c>
      <c r="I99" s="7712"/>
      <c r="J99" s="7716" t="s">
        <v>55</v>
      </c>
      <c r="K99" s="7716"/>
      <c r="L99" s="7711" t="s">
        <v>56</v>
      </c>
      <c r="M99" s="7716"/>
      <c r="N99" s="7711" t="s">
        <v>38</v>
      </c>
      <c r="O99" s="7716"/>
      <c r="P99" s="7711" t="s">
        <v>4</v>
      </c>
      <c r="Q99" s="7716"/>
      <c r="R99" s="7711" t="s">
        <v>5</v>
      </c>
      <c r="S99" s="7716"/>
      <c r="T99" s="7711" t="s">
        <v>6</v>
      </c>
      <c r="U99" s="7712"/>
      <c r="V99" s="7711" t="s">
        <v>7</v>
      </c>
      <c r="W99" s="7712"/>
      <c r="X99" s="7711" t="s">
        <v>8</v>
      </c>
      <c r="Y99" s="7712"/>
      <c r="Z99" s="7711" t="s">
        <v>9</v>
      </c>
      <c r="AA99" s="7712"/>
      <c r="AB99" s="7711" t="s">
        <v>10</v>
      </c>
      <c r="AC99" s="7712"/>
      <c r="AD99" s="7711" t="s">
        <v>11</v>
      </c>
      <c r="AE99" s="7712"/>
      <c r="AF99" s="7711" t="s">
        <v>18</v>
      </c>
      <c r="AG99" s="7712"/>
      <c r="AH99" s="7711" t="s">
        <v>19</v>
      </c>
      <c r="AI99" s="7712"/>
      <c r="AJ99" s="7711" t="s">
        <v>20</v>
      </c>
      <c r="AK99" s="7712"/>
      <c r="AL99" s="7711" t="s">
        <v>70</v>
      </c>
      <c r="AM99" s="7712"/>
      <c r="AN99" s="7711" t="s">
        <v>71</v>
      </c>
      <c r="AO99" s="7712"/>
      <c r="AP99" s="7711" t="s">
        <v>32</v>
      </c>
      <c r="AQ99" s="7719"/>
      <c r="AR99" s="7638" t="s">
        <v>22</v>
      </c>
      <c r="AS99" s="7717" t="s">
        <v>27</v>
      </c>
      <c r="AT99" s="7691"/>
      <c r="AU99" s="7692"/>
      <c r="AV99" s="7715"/>
      <c r="AW99" s="6456"/>
    </row>
    <row r="100" spans="1:132" x14ac:dyDescent="0.25">
      <c r="A100" s="7115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39"/>
      <c r="AS100" s="7718"/>
      <c r="AT100" s="4997" t="s">
        <v>41</v>
      </c>
      <c r="AU100" s="5335" t="s">
        <v>42</v>
      </c>
      <c r="AV100" s="7639"/>
      <c r="AW100" s="7254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>
        <v>0</v>
      </c>
      <c r="O101" s="5348">
        <v>0</v>
      </c>
      <c r="P101" s="5235">
        <v>0</v>
      </c>
      <c r="Q101" s="5348">
        <v>0</v>
      </c>
      <c r="R101" s="5235">
        <v>0</v>
      </c>
      <c r="S101" s="5348">
        <v>0</v>
      </c>
      <c r="T101" s="5235">
        <v>0</v>
      </c>
      <c r="U101" s="5348">
        <v>0</v>
      </c>
      <c r="V101" s="5235">
        <v>0</v>
      </c>
      <c r="W101" s="5348">
        <v>0</v>
      </c>
      <c r="X101" s="5235">
        <v>0</v>
      </c>
      <c r="Y101" s="5348">
        <v>0</v>
      </c>
      <c r="Z101" s="5235">
        <v>0</v>
      </c>
      <c r="AA101" s="5348">
        <v>0</v>
      </c>
      <c r="AB101" s="5235">
        <v>0</v>
      </c>
      <c r="AC101" s="5348">
        <v>0</v>
      </c>
      <c r="AD101" s="5235">
        <v>0</v>
      </c>
      <c r="AE101" s="5348">
        <v>0</v>
      </c>
      <c r="AF101" s="5235">
        <v>0</v>
      </c>
      <c r="AG101" s="5348">
        <v>0</v>
      </c>
      <c r="AH101" s="5235">
        <v>0</v>
      </c>
      <c r="AI101" s="5348">
        <v>0</v>
      </c>
      <c r="AJ101" s="5235">
        <v>0</v>
      </c>
      <c r="AK101" s="5348">
        <v>0</v>
      </c>
      <c r="AL101" s="5235">
        <v>0</v>
      </c>
      <c r="AM101" s="5348">
        <v>0</v>
      </c>
      <c r="AN101" s="5235">
        <v>0</v>
      </c>
      <c r="AO101" s="5348">
        <v>0</v>
      </c>
      <c r="AP101" s="5235">
        <v>0</v>
      </c>
      <c r="AQ101" s="5342">
        <v>0</v>
      </c>
      <c r="AR101" s="3581"/>
      <c r="AS101" s="5342">
        <v>0</v>
      </c>
      <c r="AT101" s="5343">
        <v>0</v>
      </c>
      <c r="AU101" s="5342">
        <v>0</v>
      </c>
      <c r="AV101" s="3577">
        <v>0</v>
      </c>
      <c r="AW101" s="5344">
        <v>0</v>
      </c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>
        <v>0</v>
      </c>
      <c r="O102" s="5348">
        <v>0</v>
      </c>
      <c r="P102" s="5235">
        <v>0</v>
      </c>
      <c r="Q102" s="5348">
        <v>0</v>
      </c>
      <c r="R102" s="5235">
        <v>0</v>
      </c>
      <c r="S102" s="5348">
        <v>0</v>
      </c>
      <c r="T102" s="5235">
        <v>0</v>
      </c>
      <c r="U102" s="5348">
        <v>0</v>
      </c>
      <c r="V102" s="5235">
        <v>0</v>
      </c>
      <c r="W102" s="5348">
        <v>0</v>
      </c>
      <c r="X102" s="5235">
        <v>0</v>
      </c>
      <c r="Y102" s="5348">
        <v>0</v>
      </c>
      <c r="Z102" s="5235">
        <v>0</v>
      </c>
      <c r="AA102" s="5348">
        <v>0</v>
      </c>
      <c r="AB102" s="5235">
        <v>0</v>
      </c>
      <c r="AC102" s="5348">
        <v>0</v>
      </c>
      <c r="AD102" s="5235">
        <v>0</v>
      </c>
      <c r="AE102" s="5348">
        <v>0</v>
      </c>
      <c r="AF102" s="5235">
        <v>0</v>
      </c>
      <c r="AG102" s="5348">
        <v>0</v>
      </c>
      <c r="AH102" s="5235">
        <v>0</v>
      </c>
      <c r="AI102" s="5348">
        <v>0</v>
      </c>
      <c r="AJ102" s="5235">
        <v>0</v>
      </c>
      <c r="AK102" s="5348">
        <v>0</v>
      </c>
      <c r="AL102" s="5235">
        <v>0</v>
      </c>
      <c r="AM102" s="5348">
        <v>0</v>
      </c>
      <c r="AN102" s="5235">
        <v>0</v>
      </c>
      <c r="AO102" s="5348">
        <v>0</v>
      </c>
      <c r="AP102" s="5235">
        <v>0</v>
      </c>
      <c r="AQ102" s="5342">
        <v>0</v>
      </c>
      <c r="AR102" s="3581"/>
      <c r="AS102" s="5342">
        <v>0</v>
      </c>
      <c r="AT102" s="5343">
        <v>0</v>
      </c>
      <c r="AU102" s="5342">
        <v>0</v>
      </c>
      <c r="AV102" s="3577">
        <v>0</v>
      </c>
      <c r="AW102" s="5344">
        <v>0</v>
      </c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>
        <v>0</v>
      </c>
      <c r="O103" s="5348">
        <v>0</v>
      </c>
      <c r="P103" s="5235">
        <v>0</v>
      </c>
      <c r="Q103" s="5348">
        <v>0</v>
      </c>
      <c r="R103" s="5235">
        <v>0</v>
      </c>
      <c r="S103" s="5348">
        <v>0</v>
      </c>
      <c r="T103" s="5235">
        <v>0</v>
      </c>
      <c r="U103" s="5348">
        <v>0</v>
      </c>
      <c r="V103" s="5235">
        <v>0</v>
      </c>
      <c r="W103" s="5348">
        <v>0</v>
      </c>
      <c r="X103" s="5235">
        <v>0</v>
      </c>
      <c r="Y103" s="5348">
        <v>0</v>
      </c>
      <c r="Z103" s="5235">
        <v>0</v>
      </c>
      <c r="AA103" s="5348">
        <v>0</v>
      </c>
      <c r="AB103" s="5235">
        <v>0</v>
      </c>
      <c r="AC103" s="5348">
        <v>0</v>
      </c>
      <c r="AD103" s="5235">
        <v>0</v>
      </c>
      <c r="AE103" s="5348">
        <v>0</v>
      </c>
      <c r="AF103" s="5235">
        <v>0</v>
      </c>
      <c r="AG103" s="5348">
        <v>0</v>
      </c>
      <c r="AH103" s="5235">
        <v>0</v>
      </c>
      <c r="AI103" s="5348">
        <v>0</v>
      </c>
      <c r="AJ103" s="5235">
        <v>0</v>
      </c>
      <c r="AK103" s="5348">
        <v>0</v>
      </c>
      <c r="AL103" s="5235">
        <v>0</v>
      </c>
      <c r="AM103" s="5348">
        <v>0</v>
      </c>
      <c r="AN103" s="5235">
        <v>0</v>
      </c>
      <c r="AO103" s="5348">
        <v>0</v>
      </c>
      <c r="AP103" s="5235">
        <v>0</v>
      </c>
      <c r="AQ103" s="5342">
        <v>0</v>
      </c>
      <c r="AR103" s="3581"/>
      <c r="AS103" s="5342">
        <v>0</v>
      </c>
      <c r="AT103" s="5343">
        <v>0</v>
      </c>
      <c r="AU103" s="5342">
        <v>0</v>
      </c>
      <c r="AV103" s="3577">
        <v>0</v>
      </c>
      <c r="AW103" s="5344">
        <v>0</v>
      </c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>
        <v>0</v>
      </c>
      <c r="O104" s="5348">
        <v>0</v>
      </c>
      <c r="P104" s="5235">
        <v>0</v>
      </c>
      <c r="Q104" s="5348">
        <v>0</v>
      </c>
      <c r="R104" s="5235">
        <v>0</v>
      </c>
      <c r="S104" s="5348">
        <v>0</v>
      </c>
      <c r="T104" s="5235">
        <v>0</v>
      </c>
      <c r="U104" s="5348">
        <v>0</v>
      </c>
      <c r="V104" s="5235">
        <v>0</v>
      </c>
      <c r="W104" s="5348">
        <v>0</v>
      </c>
      <c r="X104" s="5235">
        <v>0</v>
      </c>
      <c r="Y104" s="5348">
        <v>0</v>
      </c>
      <c r="Z104" s="5235">
        <v>0</v>
      </c>
      <c r="AA104" s="5348">
        <v>0</v>
      </c>
      <c r="AB104" s="5235">
        <v>0</v>
      </c>
      <c r="AC104" s="5348">
        <v>0</v>
      </c>
      <c r="AD104" s="5235">
        <v>0</v>
      </c>
      <c r="AE104" s="5348">
        <v>0</v>
      </c>
      <c r="AF104" s="5235">
        <v>0</v>
      </c>
      <c r="AG104" s="5348">
        <v>0</v>
      </c>
      <c r="AH104" s="5235">
        <v>0</v>
      </c>
      <c r="AI104" s="5348">
        <v>0</v>
      </c>
      <c r="AJ104" s="5235">
        <v>0</v>
      </c>
      <c r="AK104" s="5348">
        <v>0</v>
      </c>
      <c r="AL104" s="5235">
        <v>0</v>
      </c>
      <c r="AM104" s="5348">
        <v>0</v>
      </c>
      <c r="AN104" s="5235">
        <v>0</v>
      </c>
      <c r="AO104" s="5348">
        <v>0</v>
      </c>
      <c r="AP104" s="5235">
        <v>0</v>
      </c>
      <c r="AQ104" s="5342">
        <v>0</v>
      </c>
      <c r="AR104" s="3581"/>
      <c r="AS104" s="5342">
        <v>0</v>
      </c>
      <c r="AT104" s="5343">
        <v>0</v>
      </c>
      <c r="AU104" s="5342">
        <v>0</v>
      </c>
      <c r="AV104" s="3577">
        <v>0</v>
      </c>
      <c r="AW104" s="5344">
        <v>0</v>
      </c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>
        <v>0</v>
      </c>
      <c r="O105" s="5348">
        <v>0</v>
      </c>
      <c r="P105" s="5235">
        <v>0</v>
      </c>
      <c r="Q105" s="5348">
        <v>0</v>
      </c>
      <c r="R105" s="5235">
        <v>0</v>
      </c>
      <c r="S105" s="5348">
        <v>0</v>
      </c>
      <c r="T105" s="5235">
        <v>0</v>
      </c>
      <c r="U105" s="5348">
        <v>0</v>
      </c>
      <c r="V105" s="5235">
        <v>0</v>
      </c>
      <c r="W105" s="5348">
        <v>0</v>
      </c>
      <c r="X105" s="5235">
        <v>0</v>
      </c>
      <c r="Y105" s="5348">
        <v>0</v>
      </c>
      <c r="Z105" s="5235">
        <v>0</v>
      </c>
      <c r="AA105" s="5348">
        <v>0</v>
      </c>
      <c r="AB105" s="5235">
        <v>0</v>
      </c>
      <c r="AC105" s="5348">
        <v>0</v>
      </c>
      <c r="AD105" s="5235">
        <v>0</v>
      </c>
      <c r="AE105" s="5348">
        <v>0</v>
      </c>
      <c r="AF105" s="5235">
        <v>0</v>
      </c>
      <c r="AG105" s="5348">
        <v>0</v>
      </c>
      <c r="AH105" s="5235">
        <v>0</v>
      </c>
      <c r="AI105" s="5348">
        <v>0</v>
      </c>
      <c r="AJ105" s="5235">
        <v>0</v>
      </c>
      <c r="AK105" s="5348">
        <v>0</v>
      </c>
      <c r="AL105" s="5235">
        <v>0</v>
      </c>
      <c r="AM105" s="5348">
        <v>0</v>
      </c>
      <c r="AN105" s="5235">
        <v>0</v>
      </c>
      <c r="AO105" s="5348">
        <v>0</v>
      </c>
      <c r="AP105" s="5235">
        <v>0</v>
      </c>
      <c r="AQ105" s="5342">
        <v>0</v>
      </c>
      <c r="AR105" s="3581"/>
      <c r="AS105" s="5342">
        <v>0</v>
      </c>
      <c r="AT105" s="5343">
        <v>0</v>
      </c>
      <c r="AU105" s="5342">
        <v>0</v>
      </c>
      <c r="AV105" s="3577">
        <v>0</v>
      </c>
      <c r="AW105" s="5344">
        <v>0</v>
      </c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>
        <v>0</v>
      </c>
      <c r="O106" s="5348">
        <v>0</v>
      </c>
      <c r="P106" s="5235">
        <v>0</v>
      </c>
      <c r="Q106" s="5348">
        <v>0</v>
      </c>
      <c r="R106" s="5235">
        <v>0</v>
      </c>
      <c r="S106" s="5348">
        <v>0</v>
      </c>
      <c r="T106" s="5235">
        <v>0</v>
      </c>
      <c r="U106" s="5348">
        <v>0</v>
      </c>
      <c r="V106" s="5235">
        <v>0</v>
      </c>
      <c r="W106" s="5348">
        <v>0</v>
      </c>
      <c r="X106" s="5235">
        <v>0</v>
      </c>
      <c r="Y106" s="5348">
        <v>0</v>
      </c>
      <c r="Z106" s="5235">
        <v>0</v>
      </c>
      <c r="AA106" s="5348">
        <v>0</v>
      </c>
      <c r="AB106" s="5235">
        <v>0</v>
      </c>
      <c r="AC106" s="5348">
        <v>0</v>
      </c>
      <c r="AD106" s="5235">
        <v>0</v>
      </c>
      <c r="AE106" s="5348">
        <v>0</v>
      </c>
      <c r="AF106" s="5235">
        <v>0</v>
      </c>
      <c r="AG106" s="5348">
        <v>0</v>
      </c>
      <c r="AH106" s="5235">
        <v>0</v>
      </c>
      <c r="AI106" s="5348">
        <v>0</v>
      </c>
      <c r="AJ106" s="5235">
        <v>0</v>
      </c>
      <c r="AK106" s="5348">
        <v>0</v>
      </c>
      <c r="AL106" s="5235">
        <v>0</v>
      </c>
      <c r="AM106" s="5348">
        <v>0</v>
      </c>
      <c r="AN106" s="5235">
        <v>0</v>
      </c>
      <c r="AO106" s="5348">
        <v>0</v>
      </c>
      <c r="AP106" s="5235">
        <v>0</v>
      </c>
      <c r="AQ106" s="5342">
        <v>0</v>
      </c>
      <c r="AR106" s="3577">
        <v>0</v>
      </c>
      <c r="AS106" s="5342">
        <v>0</v>
      </c>
      <c r="AT106" s="5343">
        <v>0</v>
      </c>
      <c r="AU106" s="5342">
        <v>0</v>
      </c>
      <c r="AV106" s="3577">
        <v>0</v>
      </c>
      <c r="AW106" s="5344">
        <v>0</v>
      </c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>
        <v>0</v>
      </c>
      <c r="O107" s="5348">
        <v>0</v>
      </c>
      <c r="P107" s="5235">
        <v>0</v>
      </c>
      <c r="Q107" s="5348">
        <v>0</v>
      </c>
      <c r="R107" s="5235">
        <v>0</v>
      </c>
      <c r="S107" s="5348">
        <v>0</v>
      </c>
      <c r="T107" s="5235">
        <v>0</v>
      </c>
      <c r="U107" s="5348">
        <v>0</v>
      </c>
      <c r="V107" s="5235">
        <v>0</v>
      </c>
      <c r="W107" s="5348">
        <v>0</v>
      </c>
      <c r="X107" s="5235">
        <v>0</v>
      </c>
      <c r="Y107" s="5348">
        <v>0</v>
      </c>
      <c r="Z107" s="5235">
        <v>0</v>
      </c>
      <c r="AA107" s="5348">
        <v>0</v>
      </c>
      <c r="AB107" s="5235">
        <v>0</v>
      </c>
      <c r="AC107" s="5348">
        <v>0</v>
      </c>
      <c r="AD107" s="5235">
        <v>0</v>
      </c>
      <c r="AE107" s="5348">
        <v>0</v>
      </c>
      <c r="AF107" s="5235">
        <v>0</v>
      </c>
      <c r="AG107" s="5348">
        <v>0</v>
      </c>
      <c r="AH107" s="5235">
        <v>0</v>
      </c>
      <c r="AI107" s="5348">
        <v>0</v>
      </c>
      <c r="AJ107" s="5235">
        <v>0</v>
      </c>
      <c r="AK107" s="5348">
        <v>0</v>
      </c>
      <c r="AL107" s="5235">
        <v>0</v>
      </c>
      <c r="AM107" s="5348">
        <v>0</v>
      </c>
      <c r="AN107" s="5235">
        <v>0</v>
      </c>
      <c r="AO107" s="5348">
        <v>0</v>
      </c>
      <c r="AP107" s="5235">
        <v>0</v>
      </c>
      <c r="AQ107" s="5342">
        <v>0</v>
      </c>
      <c r="AR107" s="3581"/>
      <c r="AS107" s="5342">
        <v>0</v>
      </c>
      <c r="AT107" s="5343">
        <v>0</v>
      </c>
      <c r="AU107" s="5342">
        <v>0</v>
      </c>
      <c r="AV107" s="3577">
        <v>0</v>
      </c>
      <c r="AW107" s="5344">
        <v>0</v>
      </c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>
        <v>0</v>
      </c>
      <c r="O108" s="5348">
        <v>0</v>
      </c>
      <c r="P108" s="5235">
        <v>0</v>
      </c>
      <c r="Q108" s="5348">
        <v>0</v>
      </c>
      <c r="R108" s="5235">
        <v>0</v>
      </c>
      <c r="S108" s="5348">
        <v>0</v>
      </c>
      <c r="T108" s="5235">
        <v>0</v>
      </c>
      <c r="U108" s="5348">
        <v>0</v>
      </c>
      <c r="V108" s="5235">
        <v>0</v>
      </c>
      <c r="W108" s="5348">
        <v>0</v>
      </c>
      <c r="X108" s="5235">
        <v>0</v>
      </c>
      <c r="Y108" s="5348">
        <v>0</v>
      </c>
      <c r="Z108" s="5235">
        <v>0</v>
      </c>
      <c r="AA108" s="5348">
        <v>0</v>
      </c>
      <c r="AB108" s="5235">
        <v>0</v>
      </c>
      <c r="AC108" s="5348">
        <v>0</v>
      </c>
      <c r="AD108" s="5235">
        <v>0</v>
      </c>
      <c r="AE108" s="5348">
        <v>0</v>
      </c>
      <c r="AF108" s="5235">
        <v>0</v>
      </c>
      <c r="AG108" s="5348">
        <v>0</v>
      </c>
      <c r="AH108" s="5235">
        <v>0</v>
      </c>
      <c r="AI108" s="5348">
        <v>0</v>
      </c>
      <c r="AJ108" s="5235">
        <v>0</v>
      </c>
      <c r="AK108" s="5348">
        <v>0</v>
      </c>
      <c r="AL108" s="5235">
        <v>0</v>
      </c>
      <c r="AM108" s="5348">
        <v>0</v>
      </c>
      <c r="AN108" s="5235">
        <v>0</v>
      </c>
      <c r="AO108" s="5348">
        <v>0</v>
      </c>
      <c r="AP108" s="5235">
        <v>0</v>
      </c>
      <c r="AQ108" s="5342">
        <v>0</v>
      </c>
      <c r="AR108" s="3581"/>
      <c r="AS108" s="5342">
        <v>0</v>
      </c>
      <c r="AT108" s="5343">
        <v>0</v>
      </c>
      <c r="AU108" s="5342">
        <v>0</v>
      </c>
      <c r="AV108" s="3577">
        <v>0</v>
      </c>
      <c r="AW108" s="5344">
        <v>0</v>
      </c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>
        <v>0</v>
      </c>
      <c r="E109" s="5348">
        <v>0</v>
      </c>
      <c r="F109" s="5235">
        <v>0</v>
      </c>
      <c r="G109" s="5348">
        <v>0</v>
      </c>
      <c r="H109" s="5235">
        <v>0</v>
      </c>
      <c r="I109" s="5344">
        <v>0</v>
      </c>
      <c r="J109" s="3577">
        <v>0</v>
      </c>
      <c r="K109" s="3577">
        <v>0</v>
      </c>
      <c r="L109" s="5235">
        <v>0</v>
      </c>
      <c r="M109" s="5344">
        <v>0</v>
      </c>
      <c r="N109" s="3577">
        <v>0</v>
      </c>
      <c r="O109" s="5348">
        <v>0</v>
      </c>
      <c r="P109" s="5235">
        <v>0</v>
      </c>
      <c r="Q109" s="5348">
        <v>0</v>
      </c>
      <c r="R109" s="5235">
        <v>0</v>
      </c>
      <c r="S109" s="5348">
        <v>0</v>
      </c>
      <c r="T109" s="5235">
        <v>0</v>
      </c>
      <c r="U109" s="5348">
        <v>0</v>
      </c>
      <c r="V109" s="5235">
        <v>0</v>
      </c>
      <c r="W109" s="5348">
        <v>0</v>
      </c>
      <c r="X109" s="5235">
        <v>0</v>
      </c>
      <c r="Y109" s="5348">
        <v>0</v>
      </c>
      <c r="Z109" s="5235">
        <v>0</v>
      </c>
      <c r="AA109" s="5348">
        <v>0</v>
      </c>
      <c r="AB109" s="5235">
        <v>0</v>
      </c>
      <c r="AC109" s="5348">
        <v>0</v>
      </c>
      <c r="AD109" s="5235">
        <v>0</v>
      </c>
      <c r="AE109" s="5348">
        <v>0</v>
      </c>
      <c r="AF109" s="5235">
        <v>0</v>
      </c>
      <c r="AG109" s="5348">
        <v>0</v>
      </c>
      <c r="AH109" s="5235">
        <v>0</v>
      </c>
      <c r="AI109" s="5348">
        <v>0</v>
      </c>
      <c r="AJ109" s="5235">
        <v>0</v>
      </c>
      <c r="AK109" s="5348">
        <v>0</v>
      </c>
      <c r="AL109" s="5235">
        <v>0</v>
      </c>
      <c r="AM109" s="5348">
        <v>0</v>
      </c>
      <c r="AN109" s="5235">
        <v>0</v>
      </c>
      <c r="AO109" s="5348">
        <v>0</v>
      </c>
      <c r="AP109" s="5235">
        <v>0</v>
      </c>
      <c r="AQ109" s="5342">
        <v>0</v>
      </c>
      <c r="AR109" s="3581"/>
      <c r="AS109" s="5342">
        <v>0</v>
      </c>
      <c r="AT109" s="5343">
        <v>0</v>
      </c>
      <c r="AU109" s="5342">
        <v>0</v>
      </c>
      <c r="AV109" s="3577">
        <v>0</v>
      </c>
      <c r="AW109" s="5344">
        <v>0</v>
      </c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>
        <v>0</v>
      </c>
      <c r="E110" s="5348">
        <v>0</v>
      </c>
      <c r="F110" s="5235">
        <v>0</v>
      </c>
      <c r="G110" s="5348">
        <v>0</v>
      </c>
      <c r="H110" s="5235">
        <v>0</v>
      </c>
      <c r="I110" s="5344">
        <v>0</v>
      </c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>
        <v>0</v>
      </c>
      <c r="AS110" s="5342">
        <v>0</v>
      </c>
      <c r="AT110" s="5343">
        <v>0</v>
      </c>
      <c r="AU110" s="5342">
        <v>0</v>
      </c>
      <c r="AV110" s="3577">
        <v>0</v>
      </c>
      <c r="AW110" s="5344">
        <v>0</v>
      </c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>
        <v>0</v>
      </c>
      <c r="Q111" s="5348">
        <v>0</v>
      </c>
      <c r="R111" s="5235">
        <v>0</v>
      </c>
      <c r="S111" s="5348">
        <v>0</v>
      </c>
      <c r="T111" s="5235">
        <v>0</v>
      </c>
      <c r="U111" s="5348">
        <v>0</v>
      </c>
      <c r="V111" s="5235">
        <v>0</v>
      </c>
      <c r="W111" s="5348">
        <v>0</v>
      </c>
      <c r="X111" s="5235">
        <v>0</v>
      </c>
      <c r="Y111" s="5348">
        <v>0</v>
      </c>
      <c r="Z111" s="5235">
        <v>0</v>
      </c>
      <c r="AA111" s="5348">
        <v>0</v>
      </c>
      <c r="AB111" s="5235">
        <v>0</v>
      </c>
      <c r="AC111" s="5348">
        <v>0</v>
      </c>
      <c r="AD111" s="5235">
        <v>0</v>
      </c>
      <c r="AE111" s="5348">
        <v>0</v>
      </c>
      <c r="AF111" s="5235">
        <v>0</v>
      </c>
      <c r="AG111" s="5348">
        <v>0</v>
      </c>
      <c r="AH111" s="5235">
        <v>0</v>
      </c>
      <c r="AI111" s="5348">
        <v>0</v>
      </c>
      <c r="AJ111" s="5235">
        <v>0</v>
      </c>
      <c r="AK111" s="5348">
        <v>0</v>
      </c>
      <c r="AL111" s="5235">
        <v>0</v>
      </c>
      <c r="AM111" s="5348">
        <v>0</v>
      </c>
      <c r="AN111" s="5235">
        <v>0</v>
      </c>
      <c r="AO111" s="5348">
        <v>0</v>
      </c>
      <c r="AP111" s="5235">
        <v>0</v>
      </c>
      <c r="AQ111" s="5342">
        <v>0</v>
      </c>
      <c r="AR111" s="3577">
        <v>0</v>
      </c>
      <c r="AS111" s="5342">
        <v>0</v>
      </c>
      <c r="AT111" s="5343">
        <v>0</v>
      </c>
      <c r="AU111" s="5342">
        <v>0</v>
      </c>
      <c r="AV111" s="3577">
        <v>0</v>
      </c>
      <c r="AW111" s="5344">
        <v>0</v>
      </c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>
        <v>0</v>
      </c>
      <c r="O112" s="5348">
        <v>0</v>
      </c>
      <c r="P112" s="5235">
        <v>0</v>
      </c>
      <c r="Q112" s="5348">
        <v>0</v>
      </c>
      <c r="R112" s="5235">
        <v>0</v>
      </c>
      <c r="S112" s="5348">
        <v>0</v>
      </c>
      <c r="T112" s="5235">
        <v>0</v>
      </c>
      <c r="U112" s="5348">
        <v>0</v>
      </c>
      <c r="V112" s="5235">
        <v>0</v>
      </c>
      <c r="W112" s="5348">
        <v>0</v>
      </c>
      <c r="X112" s="5235">
        <v>0</v>
      </c>
      <c r="Y112" s="5348">
        <v>0</v>
      </c>
      <c r="Z112" s="5235">
        <v>0</v>
      </c>
      <c r="AA112" s="5348">
        <v>0</v>
      </c>
      <c r="AB112" s="5235">
        <v>0</v>
      </c>
      <c r="AC112" s="5348">
        <v>0</v>
      </c>
      <c r="AD112" s="5235">
        <v>0</v>
      </c>
      <c r="AE112" s="5348">
        <v>0</v>
      </c>
      <c r="AF112" s="5235">
        <v>0</v>
      </c>
      <c r="AG112" s="5348">
        <v>0</v>
      </c>
      <c r="AH112" s="5235">
        <v>0</v>
      </c>
      <c r="AI112" s="5348">
        <v>0</v>
      </c>
      <c r="AJ112" s="5235">
        <v>0</v>
      </c>
      <c r="AK112" s="5348">
        <v>0</v>
      </c>
      <c r="AL112" s="5235">
        <v>0</v>
      </c>
      <c r="AM112" s="5348">
        <v>0</v>
      </c>
      <c r="AN112" s="5235">
        <v>0</v>
      </c>
      <c r="AO112" s="5348">
        <v>0</v>
      </c>
      <c r="AP112" s="5235">
        <v>0</v>
      </c>
      <c r="AQ112" s="5342">
        <v>0</v>
      </c>
      <c r="AR112" s="3577">
        <v>0</v>
      </c>
      <c r="AS112" s="5342">
        <v>0</v>
      </c>
      <c r="AT112" s="5343">
        <v>0</v>
      </c>
      <c r="AU112" s="5342">
        <v>0</v>
      </c>
      <c r="AV112" s="3577">
        <v>0</v>
      </c>
      <c r="AW112" s="5344">
        <v>0</v>
      </c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>
        <v>0</v>
      </c>
      <c r="E113" s="5348">
        <v>0</v>
      </c>
      <c r="F113" s="5235">
        <v>0</v>
      </c>
      <c r="G113" s="5348">
        <v>0</v>
      </c>
      <c r="H113" s="5235">
        <v>0</v>
      </c>
      <c r="I113" s="5344">
        <v>0</v>
      </c>
      <c r="J113" s="3577">
        <v>0</v>
      </c>
      <c r="K113" s="3577">
        <v>0</v>
      </c>
      <c r="L113" s="5235">
        <v>0</v>
      </c>
      <c r="M113" s="5344">
        <v>0</v>
      </c>
      <c r="N113" s="3577">
        <v>0</v>
      </c>
      <c r="O113" s="5348">
        <v>0</v>
      </c>
      <c r="P113" s="5235">
        <v>0</v>
      </c>
      <c r="Q113" s="5348">
        <v>0</v>
      </c>
      <c r="R113" s="5235">
        <v>0</v>
      </c>
      <c r="S113" s="5348">
        <v>0</v>
      </c>
      <c r="T113" s="5235">
        <v>0</v>
      </c>
      <c r="U113" s="5348">
        <v>0</v>
      </c>
      <c r="V113" s="5235">
        <v>0</v>
      </c>
      <c r="W113" s="5348">
        <v>0</v>
      </c>
      <c r="X113" s="5235">
        <v>0</v>
      </c>
      <c r="Y113" s="5348">
        <v>0</v>
      </c>
      <c r="Z113" s="5235">
        <v>0</v>
      </c>
      <c r="AA113" s="5348">
        <v>0</v>
      </c>
      <c r="AB113" s="5235">
        <v>0</v>
      </c>
      <c r="AC113" s="5348">
        <v>0</v>
      </c>
      <c r="AD113" s="5235">
        <v>0</v>
      </c>
      <c r="AE113" s="5348">
        <v>0</v>
      </c>
      <c r="AF113" s="5235">
        <v>0</v>
      </c>
      <c r="AG113" s="5348">
        <v>0</v>
      </c>
      <c r="AH113" s="5235">
        <v>0</v>
      </c>
      <c r="AI113" s="5348">
        <v>0</v>
      </c>
      <c r="AJ113" s="5235">
        <v>0</v>
      </c>
      <c r="AK113" s="5348">
        <v>0</v>
      </c>
      <c r="AL113" s="5235">
        <v>0</v>
      </c>
      <c r="AM113" s="5348">
        <v>0</v>
      </c>
      <c r="AN113" s="5235">
        <v>0</v>
      </c>
      <c r="AO113" s="5348">
        <v>0</v>
      </c>
      <c r="AP113" s="5235">
        <v>0</v>
      </c>
      <c r="AQ113" s="5342">
        <v>0</v>
      </c>
      <c r="AR113" s="3577">
        <v>0</v>
      </c>
      <c r="AS113" s="5342">
        <v>0</v>
      </c>
      <c r="AT113" s="5343">
        <v>0</v>
      </c>
      <c r="AU113" s="5342">
        <v>0</v>
      </c>
      <c r="AV113" s="3577">
        <v>0</v>
      </c>
      <c r="AW113" s="5344">
        <v>0</v>
      </c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>
        <v>0</v>
      </c>
      <c r="Q114" s="5348">
        <v>0</v>
      </c>
      <c r="R114" s="5235">
        <v>0</v>
      </c>
      <c r="S114" s="5348">
        <v>0</v>
      </c>
      <c r="T114" s="5235">
        <v>0</v>
      </c>
      <c r="U114" s="5348">
        <v>0</v>
      </c>
      <c r="V114" s="5235">
        <v>0</v>
      </c>
      <c r="W114" s="5348">
        <v>0</v>
      </c>
      <c r="X114" s="5235">
        <v>0</v>
      </c>
      <c r="Y114" s="5348">
        <v>0</v>
      </c>
      <c r="Z114" s="5235">
        <v>0</v>
      </c>
      <c r="AA114" s="5348">
        <v>0</v>
      </c>
      <c r="AB114" s="5235">
        <v>0</v>
      </c>
      <c r="AC114" s="5348">
        <v>0</v>
      </c>
      <c r="AD114" s="5235">
        <v>0</v>
      </c>
      <c r="AE114" s="5348">
        <v>0</v>
      </c>
      <c r="AF114" s="5235">
        <v>0</v>
      </c>
      <c r="AG114" s="5348">
        <v>0</v>
      </c>
      <c r="AH114" s="5235">
        <v>0</v>
      </c>
      <c r="AI114" s="5348">
        <v>0</v>
      </c>
      <c r="AJ114" s="5235">
        <v>0</v>
      </c>
      <c r="AK114" s="5348">
        <v>0</v>
      </c>
      <c r="AL114" s="5235">
        <v>0</v>
      </c>
      <c r="AM114" s="5348">
        <v>0</v>
      </c>
      <c r="AN114" s="5235">
        <v>0</v>
      </c>
      <c r="AO114" s="5348">
        <v>0</v>
      </c>
      <c r="AP114" s="5235">
        <v>0</v>
      </c>
      <c r="AQ114" s="5342">
        <v>0</v>
      </c>
      <c r="AR114" s="3577">
        <v>0</v>
      </c>
      <c r="AS114" s="5342">
        <v>0</v>
      </c>
      <c r="AT114" s="5343">
        <v>0</v>
      </c>
      <c r="AU114" s="5342">
        <v>0</v>
      </c>
      <c r="AV114" s="3577">
        <v>0</v>
      </c>
      <c r="AW114" s="5344">
        <v>0</v>
      </c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>
        <v>0</v>
      </c>
      <c r="Q115" s="5348">
        <v>0</v>
      </c>
      <c r="R115" s="5235">
        <v>0</v>
      </c>
      <c r="S115" s="5348">
        <v>0</v>
      </c>
      <c r="T115" s="5235">
        <v>0</v>
      </c>
      <c r="U115" s="5348">
        <v>0</v>
      </c>
      <c r="V115" s="5235">
        <v>0</v>
      </c>
      <c r="W115" s="5348">
        <v>0</v>
      </c>
      <c r="X115" s="5235">
        <v>0</v>
      </c>
      <c r="Y115" s="5348">
        <v>0</v>
      </c>
      <c r="Z115" s="5235">
        <v>0</v>
      </c>
      <c r="AA115" s="5348">
        <v>0</v>
      </c>
      <c r="AB115" s="5235">
        <v>0</v>
      </c>
      <c r="AC115" s="5348">
        <v>0</v>
      </c>
      <c r="AD115" s="5235">
        <v>0</v>
      </c>
      <c r="AE115" s="5348">
        <v>0</v>
      </c>
      <c r="AF115" s="5235">
        <v>0</v>
      </c>
      <c r="AG115" s="5348">
        <v>0</v>
      </c>
      <c r="AH115" s="5235">
        <v>0</v>
      </c>
      <c r="AI115" s="5348">
        <v>0</v>
      </c>
      <c r="AJ115" s="5345"/>
      <c r="AK115" s="5346"/>
      <c r="AL115" s="5345"/>
      <c r="AM115" s="5346"/>
      <c r="AN115" s="5345"/>
      <c r="AO115" s="5346"/>
      <c r="AP115" s="5345"/>
      <c r="AQ115" s="5353"/>
      <c r="AR115" s="3577">
        <v>0</v>
      </c>
      <c r="AS115" s="5342">
        <v>0</v>
      </c>
      <c r="AT115" s="5343">
        <v>0</v>
      </c>
      <c r="AU115" s="5342">
        <v>0</v>
      </c>
      <c r="AV115" s="3577">
        <v>0</v>
      </c>
      <c r="AW115" s="5344">
        <v>0</v>
      </c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>
        <v>0</v>
      </c>
      <c r="E116" s="5348">
        <v>0</v>
      </c>
      <c r="F116" s="5235">
        <v>0</v>
      </c>
      <c r="G116" s="5348">
        <v>0</v>
      </c>
      <c r="H116" s="5235">
        <v>0</v>
      </c>
      <c r="I116" s="5344">
        <v>0</v>
      </c>
      <c r="J116" s="3577">
        <v>0</v>
      </c>
      <c r="K116" s="3577">
        <v>0</v>
      </c>
      <c r="L116" s="5235">
        <v>0</v>
      </c>
      <c r="M116" s="5344">
        <v>0</v>
      </c>
      <c r="N116" s="3577">
        <v>0</v>
      </c>
      <c r="O116" s="5348">
        <v>0</v>
      </c>
      <c r="P116" s="5235">
        <v>0</v>
      </c>
      <c r="Q116" s="5348">
        <v>0</v>
      </c>
      <c r="R116" s="5235">
        <v>0</v>
      </c>
      <c r="S116" s="5348">
        <v>0</v>
      </c>
      <c r="T116" s="5235">
        <v>0</v>
      </c>
      <c r="U116" s="5348">
        <v>0</v>
      </c>
      <c r="V116" s="5235">
        <v>0</v>
      </c>
      <c r="W116" s="5348">
        <v>0</v>
      </c>
      <c r="X116" s="5235">
        <v>0</v>
      </c>
      <c r="Y116" s="5348">
        <v>0</v>
      </c>
      <c r="Z116" s="5235">
        <v>0</v>
      </c>
      <c r="AA116" s="5348">
        <v>0</v>
      </c>
      <c r="AB116" s="5235">
        <v>0</v>
      </c>
      <c r="AC116" s="5348">
        <v>0</v>
      </c>
      <c r="AD116" s="5235">
        <v>0</v>
      </c>
      <c r="AE116" s="5348">
        <v>0</v>
      </c>
      <c r="AF116" s="5235">
        <v>0</v>
      </c>
      <c r="AG116" s="5348">
        <v>0</v>
      </c>
      <c r="AH116" s="5235">
        <v>0</v>
      </c>
      <c r="AI116" s="5348">
        <v>0</v>
      </c>
      <c r="AJ116" s="5235">
        <v>0</v>
      </c>
      <c r="AK116" s="5348">
        <v>0</v>
      </c>
      <c r="AL116" s="5235">
        <v>0</v>
      </c>
      <c r="AM116" s="5348">
        <v>0</v>
      </c>
      <c r="AN116" s="5235">
        <v>0</v>
      </c>
      <c r="AO116" s="5348">
        <v>0</v>
      </c>
      <c r="AP116" s="5235">
        <v>0</v>
      </c>
      <c r="AQ116" s="5342">
        <v>0</v>
      </c>
      <c r="AR116" s="3577">
        <v>0</v>
      </c>
      <c r="AS116" s="5342">
        <v>0</v>
      </c>
      <c r="AT116" s="5343">
        <v>0</v>
      </c>
      <c r="AU116" s="5342">
        <v>0</v>
      </c>
      <c r="AV116" s="3577">
        <v>0</v>
      </c>
      <c r="AW116" s="5344">
        <v>0</v>
      </c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>
        <v>0</v>
      </c>
      <c r="E117" s="5348">
        <v>0</v>
      </c>
      <c r="F117" s="5235">
        <v>0</v>
      </c>
      <c r="G117" s="5348">
        <v>0</v>
      </c>
      <c r="H117" s="5235">
        <v>0</v>
      </c>
      <c r="I117" s="5344">
        <v>0</v>
      </c>
      <c r="J117" s="3577">
        <v>0</v>
      </c>
      <c r="K117" s="3577">
        <v>0</v>
      </c>
      <c r="L117" s="5235">
        <v>0</v>
      </c>
      <c r="M117" s="5344">
        <v>0</v>
      </c>
      <c r="N117" s="3577">
        <v>0</v>
      </c>
      <c r="O117" s="5348">
        <v>0</v>
      </c>
      <c r="P117" s="5235">
        <v>0</v>
      </c>
      <c r="Q117" s="5348">
        <v>0</v>
      </c>
      <c r="R117" s="5235">
        <v>0</v>
      </c>
      <c r="S117" s="5348">
        <v>0</v>
      </c>
      <c r="T117" s="5235">
        <v>0</v>
      </c>
      <c r="U117" s="5348">
        <v>0</v>
      </c>
      <c r="V117" s="5235">
        <v>0</v>
      </c>
      <c r="W117" s="5348">
        <v>0</v>
      </c>
      <c r="X117" s="5235">
        <v>0</v>
      </c>
      <c r="Y117" s="5348">
        <v>0</v>
      </c>
      <c r="Z117" s="5235">
        <v>0</v>
      </c>
      <c r="AA117" s="5348">
        <v>0</v>
      </c>
      <c r="AB117" s="5235">
        <v>0</v>
      </c>
      <c r="AC117" s="5348">
        <v>0</v>
      </c>
      <c r="AD117" s="5235">
        <v>0</v>
      </c>
      <c r="AE117" s="5348">
        <v>0</v>
      </c>
      <c r="AF117" s="5235">
        <v>0</v>
      </c>
      <c r="AG117" s="5348">
        <v>0</v>
      </c>
      <c r="AH117" s="5235">
        <v>0</v>
      </c>
      <c r="AI117" s="5348">
        <v>0</v>
      </c>
      <c r="AJ117" s="5235">
        <v>0</v>
      </c>
      <c r="AK117" s="5348">
        <v>0</v>
      </c>
      <c r="AL117" s="5235">
        <v>0</v>
      </c>
      <c r="AM117" s="5348">
        <v>0</v>
      </c>
      <c r="AN117" s="5235">
        <v>0</v>
      </c>
      <c r="AO117" s="5348">
        <v>0</v>
      </c>
      <c r="AP117" s="5235">
        <v>0</v>
      </c>
      <c r="AQ117" s="5342">
        <v>0</v>
      </c>
      <c r="AR117" s="3577">
        <v>0</v>
      </c>
      <c r="AS117" s="5342">
        <v>0</v>
      </c>
      <c r="AT117" s="5343">
        <v>0</v>
      </c>
      <c r="AU117" s="5342">
        <v>0</v>
      </c>
      <c r="AV117" s="3577">
        <v>0</v>
      </c>
      <c r="AW117" s="5344">
        <v>0</v>
      </c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>
        <v>0</v>
      </c>
      <c r="E118" s="3590">
        <v>0</v>
      </c>
      <c r="F118" s="3591">
        <v>0</v>
      </c>
      <c r="G118" s="3590">
        <v>0</v>
      </c>
      <c r="H118" s="3591">
        <v>0</v>
      </c>
      <c r="I118" s="3592">
        <v>0</v>
      </c>
      <c r="J118" s="288">
        <v>0</v>
      </c>
      <c r="K118" s="288">
        <v>0</v>
      </c>
      <c r="L118" s="3591">
        <v>0</v>
      </c>
      <c r="M118" s="3592">
        <v>0</v>
      </c>
      <c r="N118" s="288">
        <v>0</v>
      </c>
      <c r="O118" s="3590">
        <v>0</v>
      </c>
      <c r="P118" s="3591">
        <v>0</v>
      </c>
      <c r="Q118" s="3590">
        <v>0</v>
      </c>
      <c r="R118" s="3591">
        <v>0</v>
      </c>
      <c r="S118" s="3590">
        <v>0</v>
      </c>
      <c r="T118" s="3591">
        <v>0</v>
      </c>
      <c r="U118" s="3590">
        <v>0</v>
      </c>
      <c r="V118" s="3591">
        <v>0</v>
      </c>
      <c r="W118" s="3590">
        <v>0</v>
      </c>
      <c r="X118" s="3591">
        <v>0</v>
      </c>
      <c r="Y118" s="3590">
        <v>0</v>
      </c>
      <c r="Z118" s="3591">
        <v>0</v>
      </c>
      <c r="AA118" s="3590">
        <v>0</v>
      </c>
      <c r="AB118" s="3591">
        <v>0</v>
      </c>
      <c r="AC118" s="3590">
        <v>0</v>
      </c>
      <c r="AD118" s="3591">
        <v>0</v>
      </c>
      <c r="AE118" s="3590">
        <v>0</v>
      </c>
      <c r="AF118" s="3591">
        <v>0</v>
      </c>
      <c r="AG118" s="3590">
        <v>0</v>
      </c>
      <c r="AH118" s="3591">
        <v>0</v>
      </c>
      <c r="AI118" s="3590">
        <v>0</v>
      </c>
      <c r="AJ118" s="3591">
        <v>0</v>
      </c>
      <c r="AK118" s="3590">
        <v>0</v>
      </c>
      <c r="AL118" s="3591">
        <v>0</v>
      </c>
      <c r="AM118" s="3590">
        <v>0</v>
      </c>
      <c r="AN118" s="3591">
        <v>0</v>
      </c>
      <c r="AO118" s="3590">
        <v>0</v>
      </c>
      <c r="AP118" s="3591">
        <v>0</v>
      </c>
      <c r="AQ118" s="3593">
        <v>0</v>
      </c>
      <c r="AR118" s="288">
        <v>0</v>
      </c>
      <c r="AS118" s="3593">
        <v>0</v>
      </c>
      <c r="AT118" s="3594">
        <v>0</v>
      </c>
      <c r="AU118" s="3593">
        <v>0</v>
      </c>
      <c r="AV118" s="288">
        <v>0</v>
      </c>
      <c r="AW118" s="3592">
        <v>0</v>
      </c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3" t="s">
        <v>2665</v>
      </c>
      <c r="B120" s="7696" t="s">
        <v>24</v>
      </c>
      <c r="C120" s="7697"/>
      <c r="D120" s="7708" t="s">
        <v>12</v>
      </c>
      <c r="E120" s="7709"/>
      <c r="F120" s="7709"/>
      <c r="G120" s="7709"/>
      <c r="H120" s="7709"/>
      <c r="I120" s="7709"/>
      <c r="J120" s="7709"/>
      <c r="K120" s="7709"/>
      <c r="L120" s="7709"/>
      <c r="M120" s="7709"/>
      <c r="N120" s="7709"/>
      <c r="O120" s="7709"/>
      <c r="P120" s="7709"/>
      <c r="Q120" s="7709"/>
      <c r="R120" s="7709"/>
      <c r="S120" s="7709"/>
      <c r="T120" s="7709"/>
      <c r="U120" s="7709"/>
      <c r="V120" s="7709"/>
      <c r="W120" s="7709"/>
      <c r="X120" s="7709"/>
      <c r="Y120" s="7709"/>
      <c r="Z120" s="7709"/>
      <c r="AA120" s="7709"/>
      <c r="AB120" s="7709"/>
      <c r="AC120" s="7709"/>
      <c r="AD120" s="7709"/>
      <c r="AE120" s="7709"/>
      <c r="AF120" s="7709"/>
      <c r="AG120" s="7709"/>
      <c r="AH120" s="7709"/>
      <c r="AI120" s="7709"/>
      <c r="AJ120" s="7709"/>
      <c r="AK120" s="7709"/>
      <c r="AL120" s="7709"/>
      <c r="AM120" s="7709"/>
      <c r="AN120" s="7709"/>
      <c r="AO120" s="7709"/>
      <c r="AP120" s="7709"/>
      <c r="AQ120" s="7720"/>
      <c r="AR120" s="7716" t="s">
        <v>2666</v>
      </c>
      <c r="AS120" s="7719"/>
      <c r="AT120" s="7714" t="s">
        <v>48</v>
      </c>
      <c r="AU120" s="7690"/>
      <c r="AV120" s="7638" t="s">
        <v>2</v>
      </c>
      <c r="AW120" s="7640" t="s">
        <v>3</v>
      </c>
    </row>
    <row r="121" spans="1:132" x14ac:dyDescent="0.25">
      <c r="A121" s="7116"/>
      <c r="B121" s="7259"/>
      <c r="C121" s="7260"/>
      <c r="D121" s="7711" t="s">
        <v>3788</v>
      </c>
      <c r="E121" s="7716"/>
      <c r="F121" s="7711" t="s">
        <v>3716</v>
      </c>
      <c r="G121" s="7716"/>
      <c r="H121" s="7711" t="s">
        <v>54</v>
      </c>
      <c r="I121" s="7712"/>
      <c r="J121" s="7716" t="s">
        <v>3715</v>
      </c>
      <c r="K121" s="7716"/>
      <c r="L121" s="7711" t="s">
        <v>37</v>
      </c>
      <c r="M121" s="7716"/>
      <c r="N121" s="7711" t="s">
        <v>38</v>
      </c>
      <c r="O121" s="7716"/>
      <c r="P121" s="7711" t="s">
        <v>4</v>
      </c>
      <c r="Q121" s="7716"/>
      <c r="R121" s="7711" t="s">
        <v>5</v>
      </c>
      <c r="S121" s="7716"/>
      <c r="T121" s="7711" t="s">
        <v>6</v>
      </c>
      <c r="U121" s="7712"/>
      <c r="V121" s="7711" t="s">
        <v>7</v>
      </c>
      <c r="W121" s="7712"/>
      <c r="X121" s="7711" t="s">
        <v>8</v>
      </c>
      <c r="Y121" s="7712"/>
      <c r="Z121" s="7711" t="s">
        <v>9</v>
      </c>
      <c r="AA121" s="7712"/>
      <c r="AB121" s="7711" t="s">
        <v>10</v>
      </c>
      <c r="AC121" s="7712"/>
      <c r="AD121" s="7711" t="s">
        <v>11</v>
      </c>
      <c r="AE121" s="7712"/>
      <c r="AF121" s="7711" t="s">
        <v>18</v>
      </c>
      <c r="AG121" s="7712"/>
      <c r="AH121" s="7711" t="s">
        <v>19</v>
      </c>
      <c r="AI121" s="7712"/>
      <c r="AJ121" s="7711" t="s">
        <v>20</v>
      </c>
      <c r="AK121" s="7712"/>
      <c r="AL121" s="7711" t="s">
        <v>70</v>
      </c>
      <c r="AM121" s="7712"/>
      <c r="AN121" s="7711" t="s">
        <v>71</v>
      </c>
      <c r="AO121" s="7712"/>
      <c r="AP121" s="7711" t="s">
        <v>32</v>
      </c>
      <c r="AQ121" s="7719"/>
      <c r="AR121" s="7638" t="s">
        <v>22</v>
      </c>
      <c r="AS121" s="7717" t="s">
        <v>27</v>
      </c>
      <c r="AT121" s="7691"/>
      <c r="AU121" s="7692"/>
      <c r="AV121" s="7715"/>
      <c r="AW121" s="6456"/>
    </row>
    <row r="122" spans="1:132" x14ac:dyDescent="0.25">
      <c r="A122" s="7115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39"/>
      <c r="AS122" s="7718"/>
      <c r="AT122" s="4997" t="s">
        <v>41</v>
      </c>
      <c r="AU122" s="5335" t="s">
        <v>42</v>
      </c>
      <c r="AV122" s="7639"/>
      <c r="AW122" s="7254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>
        <v>0</v>
      </c>
      <c r="O123" s="5348">
        <v>0</v>
      </c>
      <c r="P123" s="5235">
        <v>0</v>
      </c>
      <c r="Q123" s="5348">
        <v>0</v>
      </c>
      <c r="R123" s="5235">
        <v>0</v>
      </c>
      <c r="S123" s="5348">
        <v>0</v>
      </c>
      <c r="T123" s="5235">
        <v>0</v>
      </c>
      <c r="U123" s="5348">
        <v>0</v>
      </c>
      <c r="V123" s="5235">
        <v>0</v>
      </c>
      <c r="W123" s="5348">
        <v>0</v>
      </c>
      <c r="X123" s="5235">
        <v>0</v>
      </c>
      <c r="Y123" s="5348">
        <v>0</v>
      </c>
      <c r="Z123" s="5235">
        <v>0</v>
      </c>
      <c r="AA123" s="5348">
        <v>0</v>
      </c>
      <c r="AB123" s="5235">
        <v>0</v>
      </c>
      <c r="AC123" s="5348">
        <v>0</v>
      </c>
      <c r="AD123" s="5235">
        <v>0</v>
      </c>
      <c r="AE123" s="5348">
        <v>0</v>
      </c>
      <c r="AF123" s="5235">
        <v>0</v>
      </c>
      <c r="AG123" s="5348">
        <v>0</v>
      </c>
      <c r="AH123" s="5235">
        <v>0</v>
      </c>
      <c r="AI123" s="5348">
        <v>0</v>
      </c>
      <c r="AJ123" s="5235">
        <v>0</v>
      </c>
      <c r="AK123" s="5348">
        <v>0</v>
      </c>
      <c r="AL123" s="5235">
        <v>0</v>
      </c>
      <c r="AM123" s="5348">
        <v>0</v>
      </c>
      <c r="AN123" s="5235">
        <v>0</v>
      </c>
      <c r="AO123" s="5348">
        <v>0</v>
      </c>
      <c r="AP123" s="5235">
        <v>0</v>
      </c>
      <c r="AQ123" s="5342">
        <v>0</v>
      </c>
      <c r="AR123" s="3581"/>
      <c r="AS123" s="5342">
        <v>0</v>
      </c>
      <c r="AT123" s="5343">
        <v>0</v>
      </c>
      <c r="AU123" s="5342">
        <v>0</v>
      </c>
      <c r="AV123" s="3577">
        <v>0</v>
      </c>
      <c r="AW123" s="5344">
        <v>0</v>
      </c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>
        <v>0</v>
      </c>
      <c r="O124" s="5348">
        <v>0</v>
      </c>
      <c r="P124" s="5235">
        <v>0</v>
      </c>
      <c r="Q124" s="5348">
        <v>0</v>
      </c>
      <c r="R124" s="5235">
        <v>0</v>
      </c>
      <c r="S124" s="5348">
        <v>0</v>
      </c>
      <c r="T124" s="5235">
        <v>0</v>
      </c>
      <c r="U124" s="5348">
        <v>0</v>
      </c>
      <c r="V124" s="5235">
        <v>0</v>
      </c>
      <c r="W124" s="5348">
        <v>0</v>
      </c>
      <c r="X124" s="5235">
        <v>0</v>
      </c>
      <c r="Y124" s="5348">
        <v>0</v>
      </c>
      <c r="Z124" s="5235">
        <v>0</v>
      </c>
      <c r="AA124" s="5348">
        <v>0</v>
      </c>
      <c r="AB124" s="5235">
        <v>0</v>
      </c>
      <c r="AC124" s="5348">
        <v>0</v>
      </c>
      <c r="AD124" s="5235">
        <v>0</v>
      </c>
      <c r="AE124" s="5348">
        <v>0</v>
      </c>
      <c r="AF124" s="5235">
        <v>0</v>
      </c>
      <c r="AG124" s="5348">
        <v>0</v>
      </c>
      <c r="AH124" s="5235">
        <v>0</v>
      </c>
      <c r="AI124" s="5348">
        <v>0</v>
      </c>
      <c r="AJ124" s="5235">
        <v>0</v>
      </c>
      <c r="AK124" s="5348">
        <v>0</v>
      </c>
      <c r="AL124" s="5235">
        <v>0</v>
      </c>
      <c r="AM124" s="5348">
        <v>0</v>
      </c>
      <c r="AN124" s="5235">
        <v>0</v>
      </c>
      <c r="AO124" s="5348">
        <v>0</v>
      </c>
      <c r="AP124" s="5235">
        <v>0</v>
      </c>
      <c r="AQ124" s="5342">
        <v>0</v>
      </c>
      <c r="AR124" s="3581"/>
      <c r="AS124" s="5342">
        <v>0</v>
      </c>
      <c r="AT124" s="5343">
        <v>0</v>
      </c>
      <c r="AU124" s="5342">
        <v>0</v>
      </c>
      <c r="AV124" s="3577">
        <v>0</v>
      </c>
      <c r="AW124" s="5344">
        <v>0</v>
      </c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>
        <v>0</v>
      </c>
      <c r="O125" s="5348">
        <v>0</v>
      </c>
      <c r="P125" s="5235">
        <v>0</v>
      </c>
      <c r="Q125" s="5348">
        <v>0</v>
      </c>
      <c r="R125" s="5235">
        <v>0</v>
      </c>
      <c r="S125" s="5348">
        <v>0</v>
      </c>
      <c r="T125" s="5235">
        <v>0</v>
      </c>
      <c r="U125" s="5348">
        <v>0</v>
      </c>
      <c r="V125" s="5235">
        <v>0</v>
      </c>
      <c r="W125" s="5348">
        <v>0</v>
      </c>
      <c r="X125" s="5235">
        <v>0</v>
      </c>
      <c r="Y125" s="5348">
        <v>0</v>
      </c>
      <c r="Z125" s="5235">
        <v>0</v>
      </c>
      <c r="AA125" s="5348">
        <v>0</v>
      </c>
      <c r="AB125" s="5235">
        <v>0</v>
      </c>
      <c r="AC125" s="5348">
        <v>0</v>
      </c>
      <c r="AD125" s="5235">
        <v>0</v>
      </c>
      <c r="AE125" s="5348">
        <v>0</v>
      </c>
      <c r="AF125" s="5235">
        <v>0</v>
      </c>
      <c r="AG125" s="5348">
        <v>0</v>
      </c>
      <c r="AH125" s="5235">
        <v>0</v>
      </c>
      <c r="AI125" s="5348">
        <v>0</v>
      </c>
      <c r="AJ125" s="5235">
        <v>0</v>
      </c>
      <c r="AK125" s="5348">
        <v>0</v>
      </c>
      <c r="AL125" s="5235">
        <v>0</v>
      </c>
      <c r="AM125" s="5348">
        <v>0</v>
      </c>
      <c r="AN125" s="5235">
        <v>0</v>
      </c>
      <c r="AO125" s="5348">
        <v>0</v>
      </c>
      <c r="AP125" s="5235">
        <v>0</v>
      </c>
      <c r="AQ125" s="5342">
        <v>0</v>
      </c>
      <c r="AR125" s="3581"/>
      <c r="AS125" s="5342">
        <v>0</v>
      </c>
      <c r="AT125" s="5343">
        <v>0</v>
      </c>
      <c r="AU125" s="5342">
        <v>0</v>
      </c>
      <c r="AV125" s="3577">
        <v>0</v>
      </c>
      <c r="AW125" s="5344">
        <v>0</v>
      </c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>
        <v>0</v>
      </c>
      <c r="O126" s="5348">
        <v>0</v>
      </c>
      <c r="P126" s="5235">
        <v>0</v>
      </c>
      <c r="Q126" s="5348">
        <v>0</v>
      </c>
      <c r="R126" s="5235">
        <v>0</v>
      </c>
      <c r="S126" s="5348">
        <v>0</v>
      </c>
      <c r="T126" s="5235">
        <v>0</v>
      </c>
      <c r="U126" s="5348">
        <v>0</v>
      </c>
      <c r="V126" s="5235">
        <v>0</v>
      </c>
      <c r="W126" s="5348">
        <v>0</v>
      </c>
      <c r="X126" s="5235">
        <v>0</v>
      </c>
      <c r="Y126" s="5348">
        <v>0</v>
      </c>
      <c r="Z126" s="5235">
        <v>0</v>
      </c>
      <c r="AA126" s="5348">
        <v>0</v>
      </c>
      <c r="AB126" s="5235">
        <v>0</v>
      </c>
      <c r="AC126" s="5348">
        <v>0</v>
      </c>
      <c r="AD126" s="5235">
        <v>0</v>
      </c>
      <c r="AE126" s="5348">
        <v>0</v>
      </c>
      <c r="AF126" s="5235">
        <v>0</v>
      </c>
      <c r="AG126" s="5348">
        <v>0</v>
      </c>
      <c r="AH126" s="5235">
        <v>0</v>
      </c>
      <c r="AI126" s="5348">
        <v>0</v>
      </c>
      <c r="AJ126" s="5235">
        <v>0</v>
      </c>
      <c r="AK126" s="5348">
        <v>0</v>
      </c>
      <c r="AL126" s="5235">
        <v>0</v>
      </c>
      <c r="AM126" s="5348">
        <v>0</v>
      </c>
      <c r="AN126" s="5235">
        <v>0</v>
      </c>
      <c r="AO126" s="5348">
        <v>0</v>
      </c>
      <c r="AP126" s="5235">
        <v>0</v>
      </c>
      <c r="AQ126" s="5342">
        <v>0</v>
      </c>
      <c r="AR126" s="3581"/>
      <c r="AS126" s="5342">
        <v>0</v>
      </c>
      <c r="AT126" s="5343">
        <v>0</v>
      </c>
      <c r="AU126" s="5342">
        <v>0</v>
      </c>
      <c r="AV126" s="3577">
        <v>0</v>
      </c>
      <c r="AW126" s="5344">
        <v>0</v>
      </c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>
        <v>0</v>
      </c>
      <c r="O127" s="5348">
        <v>0</v>
      </c>
      <c r="P127" s="5235">
        <v>0</v>
      </c>
      <c r="Q127" s="5348">
        <v>0</v>
      </c>
      <c r="R127" s="5235">
        <v>0</v>
      </c>
      <c r="S127" s="5348">
        <v>0</v>
      </c>
      <c r="T127" s="5235">
        <v>0</v>
      </c>
      <c r="U127" s="5348">
        <v>0</v>
      </c>
      <c r="V127" s="5235">
        <v>0</v>
      </c>
      <c r="W127" s="5348">
        <v>0</v>
      </c>
      <c r="X127" s="5235">
        <v>0</v>
      </c>
      <c r="Y127" s="5348">
        <v>0</v>
      </c>
      <c r="Z127" s="5235">
        <v>0</v>
      </c>
      <c r="AA127" s="5348">
        <v>0</v>
      </c>
      <c r="AB127" s="5235">
        <v>0</v>
      </c>
      <c r="AC127" s="5348">
        <v>0</v>
      </c>
      <c r="AD127" s="5235">
        <v>0</v>
      </c>
      <c r="AE127" s="5348">
        <v>0</v>
      </c>
      <c r="AF127" s="5235">
        <v>0</v>
      </c>
      <c r="AG127" s="5348">
        <v>0</v>
      </c>
      <c r="AH127" s="5235">
        <v>0</v>
      </c>
      <c r="AI127" s="5348">
        <v>0</v>
      </c>
      <c r="AJ127" s="5235">
        <v>0</v>
      </c>
      <c r="AK127" s="5348">
        <v>0</v>
      </c>
      <c r="AL127" s="5235">
        <v>0</v>
      </c>
      <c r="AM127" s="5348">
        <v>0</v>
      </c>
      <c r="AN127" s="5235">
        <v>0</v>
      </c>
      <c r="AO127" s="5348">
        <v>0</v>
      </c>
      <c r="AP127" s="5235">
        <v>0</v>
      </c>
      <c r="AQ127" s="5342">
        <v>0</v>
      </c>
      <c r="AR127" s="3581"/>
      <c r="AS127" s="5342">
        <v>0</v>
      </c>
      <c r="AT127" s="5343">
        <v>0</v>
      </c>
      <c r="AU127" s="5342">
        <v>0</v>
      </c>
      <c r="AV127" s="3577">
        <v>0</v>
      </c>
      <c r="AW127" s="5344">
        <v>0</v>
      </c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>
        <v>0</v>
      </c>
      <c r="O128" s="5348">
        <v>0</v>
      </c>
      <c r="P128" s="5235">
        <v>0</v>
      </c>
      <c r="Q128" s="5348">
        <v>0</v>
      </c>
      <c r="R128" s="5235">
        <v>0</v>
      </c>
      <c r="S128" s="5348">
        <v>0</v>
      </c>
      <c r="T128" s="5235">
        <v>0</v>
      </c>
      <c r="U128" s="5348">
        <v>0</v>
      </c>
      <c r="V128" s="5235">
        <v>0</v>
      </c>
      <c r="W128" s="5348">
        <v>0</v>
      </c>
      <c r="X128" s="5235">
        <v>0</v>
      </c>
      <c r="Y128" s="5348">
        <v>0</v>
      </c>
      <c r="Z128" s="5235">
        <v>0</v>
      </c>
      <c r="AA128" s="5348">
        <v>0</v>
      </c>
      <c r="AB128" s="5235">
        <v>0</v>
      </c>
      <c r="AC128" s="5348">
        <v>0</v>
      </c>
      <c r="AD128" s="5235">
        <v>0</v>
      </c>
      <c r="AE128" s="5348">
        <v>0</v>
      </c>
      <c r="AF128" s="5235">
        <v>0</v>
      </c>
      <c r="AG128" s="5348">
        <v>0</v>
      </c>
      <c r="AH128" s="5235">
        <v>0</v>
      </c>
      <c r="AI128" s="5348">
        <v>0</v>
      </c>
      <c r="AJ128" s="5235">
        <v>0</v>
      </c>
      <c r="AK128" s="5348">
        <v>0</v>
      </c>
      <c r="AL128" s="5235">
        <v>0</v>
      </c>
      <c r="AM128" s="5348">
        <v>0</v>
      </c>
      <c r="AN128" s="5235">
        <v>0</v>
      </c>
      <c r="AO128" s="5348">
        <v>0</v>
      </c>
      <c r="AP128" s="5235">
        <v>0</v>
      </c>
      <c r="AQ128" s="5342">
        <v>0</v>
      </c>
      <c r="AR128" s="3577">
        <v>0</v>
      </c>
      <c r="AS128" s="5342">
        <v>0</v>
      </c>
      <c r="AT128" s="5343">
        <v>0</v>
      </c>
      <c r="AU128" s="5342">
        <v>0</v>
      </c>
      <c r="AV128" s="3577">
        <v>0</v>
      </c>
      <c r="AW128" s="5344">
        <v>0</v>
      </c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>
        <v>0</v>
      </c>
      <c r="O129" s="5348">
        <v>0</v>
      </c>
      <c r="P129" s="5235">
        <v>0</v>
      </c>
      <c r="Q129" s="5348">
        <v>0</v>
      </c>
      <c r="R129" s="5235">
        <v>0</v>
      </c>
      <c r="S129" s="5348">
        <v>0</v>
      </c>
      <c r="T129" s="5235">
        <v>0</v>
      </c>
      <c r="U129" s="5348">
        <v>0</v>
      </c>
      <c r="V129" s="5235">
        <v>0</v>
      </c>
      <c r="W129" s="5348">
        <v>0</v>
      </c>
      <c r="X129" s="5235">
        <v>0</v>
      </c>
      <c r="Y129" s="5348">
        <v>0</v>
      </c>
      <c r="Z129" s="5235">
        <v>0</v>
      </c>
      <c r="AA129" s="5348">
        <v>0</v>
      </c>
      <c r="AB129" s="5235">
        <v>0</v>
      </c>
      <c r="AC129" s="5348">
        <v>0</v>
      </c>
      <c r="AD129" s="5235">
        <v>0</v>
      </c>
      <c r="AE129" s="5348">
        <v>0</v>
      </c>
      <c r="AF129" s="5235">
        <v>0</v>
      </c>
      <c r="AG129" s="5348">
        <v>0</v>
      </c>
      <c r="AH129" s="5235">
        <v>0</v>
      </c>
      <c r="AI129" s="5348">
        <v>0</v>
      </c>
      <c r="AJ129" s="5235">
        <v>0</v>
      </c>
      <c r="AK129" s="5348">
        <v>0</v>
      </c>
      <c r="AL129" s="5235">
        <v>0</v>
      </c>
      <c r="AM129" s="5348">
        <v>0</v>
      </c>
      <c r="AN129" s="5235">
        <v>0</v>
      </c>
      <c r="AO129" s="5348">
        <v>0</v>
      </c>
      <c r="AP129" s="5235">
        <v>0</v>
      </c>
      <c r="AQ129" s="5342">
        <v>0</v>
      </c>
      <c r="AR129" s="3581"/>
      <c r="AS129" s="5342">
        <v>0</v>
      </c>
      <c r="AT129" s="5343">
        <v>0</v>
      </c>
      <c r="AU129" s="5342">
        <v>0</v>
      </c>
      <c r="AV129" s="3577">
        <v>0</v>
      </c>
      <c r="AW129" s="5344">
        <v>0</v>
      </c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>
        <v>0</v>
      </c>
      <c r="O130" s="5348">
        <v>0</v>
      </c>
      <c r="P130" s="5235">
        <v>0</v>
      </c>
      <c r="Q130" s="5348">
        <v>0</v>
      </c>
      <c r="R130" s="5235">
        <v>0</v>
      </c>
      <c r="S130" s="5348">
        <v>0</v>
      </c>
      <c r="T130" s="5235">
        <v>0</v>
      </c>
      <c r="U130" s="5348">
        <v>0</v>
      </c>
      <c r="V130" s="5235">
        <v>0</v>
      </c>
      <c r="W130" s="5348">
        <v>0</v>
      </c>
      <c r="X130" s="5235">
        <v>0</v>
      </c>
      <c r="Y130" s="5348">
        <v>0</v>
      </c>
      <c r="Z130" s="5235">
        <v>0</v>
      </c>
      <c r="AA130" s="5348">
        <v>0</v>
      </c>
      <c r="AB130" s="5235">
        <v>0</v>
      </c>
      <c r="AC130" s="5348">
        <v>0</v>
      </c>
      <c r="AD130" s="5235">
        <v>0</v>
      </c>
      <c r="AE130" s="5348">
        <v>0</v>
      </c>
      <c r="AF130" s="5235">
        <v>0</v>
      </c>
      <c r="AG130" s="5348">
        <v>0</v>
      </c>
      <c r="AH130" s="5235">
        <v>0</v>
      </c>
      <c r="AI130" s="5348">
        <v>0</v>
      </c>
      <c r="AJ130" s="5235">
        <v>0</v>
      </c>
      <c r="AK130" s="5348">
        <v>0</v>
      </c>
      <c r="AL130" s="5235">
        <v>0</v>
      </c>
      <c r="AM130" s="5348">
        <v>0</v>
      </c>
      <c r="AN130" s="5235">
        <v>0</v>
      </c>
      <c r="AO130" s="5348">
        <v>0</v>
      </c>
      <c r="AP130" s="5235">
        <v>0</v>
      </c>
      <c r="AQ130" s="5342">
        <v>0</v>
      </c>
      <c r="AR130" s="3581"/>
      <c r="AS130" s="5342">
        <v>0</v>
      </c>
      <c r="AT130" s="5343">
        <v>0</v>
      </c>
      <c r="AU130" s="5342">
        <v>0</v>
      </c>
      <c r="AV130" s="3577">
        <v>0</v>
      </c>
      <c r="AW130" s="5344">
        <v>0</v>
      </c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>
        <v>0</v>
      </c>
      <c r="E131" s="5348">
        <v>0</v>
      </c>
      <c r="F131" s="5235">
        <v>0</v>
      </c>
      <c r="G131" s="5348">
        <v>0</v>
      </c>
      <c r="H131" s="5235">
        <v>0</v>
      </c>
      <c r="I131" s="5344">
        <v>0</v>
      </c>
      <c r="J131" s="3577">
        <v>0</v>
      </c>
      <c r="K131" s="3577">
        <v>0</v>
      </c>
      <c r="L131" s="5235">
        <v>0</v>
      </c>
      <c r="M131" s="5344">
        <v>0</v>
      </c>
      <c r="N131" s="3577">
        <v>0</v>
      </c>
      <c r="O131" s="5348">
        <v>0</v>
      </c>
      <c r="P131" s="5235">
        <v>0</v>
      </c>
      <c r="Q131" s="5348">
        <v>0</v>
      </c>
      <c r="R131" s="5235">
        <v>0</v>
      </c>
      <c r="S131" s="5348">
        <v>0</v>
      </c>
      <c r="T131" s="5235">
        <v>0</v>
      </c>
      <c r="U131" s="5348">
        <v>0</v>
      </c>
      <c r="V131" s="5235">
        <v>0</v>
      </c>
      <c r="W131" s="5348">
        <v>0</v>
      </c>
      <c r="X131" s="5235">
        <v>0</v>
      </c>
      <c r="Y131" s="5348">
        <v>0</v>
      </c>
      <c r="Z131" s="5235">
        <v>0</v>
      </c>
      <c r="AA131" s="5348">
        <v>0</v>
      </c>
      <c r="AB131" s="5235">
        <v>0</v>
      </c>
      <c r="AC131" s="5348">
        <v>0</v>
      </c>
      <c r="AD131" s="5235">
        <v>0</v>
      </c>
      <c r="AE131" s="5348">
        <v>0</v>
      </c>
      <c r="AF131" s="5235">
        <v>0</v>
      </c>
      <c r="AG131" s="5348">
        <v>0</v>
      </c>
      <c r="AH131" s="5235">
        <v>0</v>
      </c>
      <c r="AI131" s="5348">
        <v>0</v>
      </c>
      <c r="AJ131" s="5235">
        <v>0</v>
      </c>
      <c r="AK131" s="5348">
        <v>0</v>
      </c>
      <c r="AL131" s="5235">
        <v>0</v>
      </c>
      <c r="AM131" s="5348">
        <v>0</v>
      </c>
      <c r="AN131" s="5235">
        <v>0</v>
      </c>
      <c r="AO131" s="5348">
        <v>0</v>
      </c>
      <c r="AP131" s="5235">
        <v>0</v>
      </c>
      <c r="AQ131" s="5342">
        <v>0</v>
      </c>
      <c r="AR131" s="3581"/>
      <c r="AS131" s="5342">
        <v>0</v>
      </c>
      <c r="AT131" s="5343">
        <v>0</v>
      </c>
      <c r="AU131" s="5342">
        <v>0</v>
      </c>
      <c r="AV131" s="3577">
        <v>0</v>
      </c>
      <c r="AW131" s="5344">
        <v>0</v>
      </c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>
        <v>0</v>
      </c>
      <c r="E132" s="5348">
        <v>0</v>
      </c>
      <c r="F132" s="5235">
        <v>0</v>
      </c>
      <c r="G132" s="5348">
        <v>0</v>
      </c>
      <c r="H132" s="5235">
        <v>0</v>
      </c>
      <c r="I132" s="5344">
        <v>0</v>
      </c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>
        <v>0</v>
      </c>
      <c r="AS132" s="5342">
        <v>0</v>
      </c>
      <c r="AT132" s="5343">
        <v>0</v>
      </c>
      <c r="AU132" s="5342">
        <v>0</v>
      </c>
      <c r="AV132" s="3577">
        <v>0</v>
      </c>
      <c r="AW132" s="5344">
        <v>0</v>
      </c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>
        <v>0</v>
      </c>
      <c r="Q133" s="5348">
        <v>0</v>
      </c>
      <c r="R133" s="5235">
        <v>0</v>
      </c>
      <c r="S133" s="5348">
        <v>0</v>
      </c>
      <c r="T133" s="5235">
        <v>0</v>
      </c>
      <c r="U133" s="5348">
        <v>0</v>
      </c>
      <c r="V133" s="5235">
        <v>0</v>
      </c>
      <c r="W133" s="5348">
        <v>0</v>
      </c>
      <c r="X133" s="5235">
        <v>0</v>
      </c>
      <c r="Y133" s="5348">
        <v>0</v>
      </c>
      <c r="Z133" s="5235">
        <v>0</v>
      </c>
      <c r="AA133" s="5348">
        <v>0</v>
      </c>
      <c r="AB133" s="5235">
        <v>0</v>
      </c>
      <c r="AC133" s="5348">
        <v>0</v>
      </c>
      <c r="AD133" s="5235">
        <v>0</v>
      </c>
      <c r="AE133" s="5348">
        <v>0</v>
      </c>
      <c r="AF133" s="5235">
        <v>0</v>
      </c>
      <c r="AG133" s="5348">
        <v>0</v>
      </c>
      <c r="AH133" s="5235">
        <v>0</v>
      </c>
      <c r="AI133" s="5348">
        <v>0</v>
      </c>
      <c r="AJ133" s="5235">
        <v>0</v>
      </c>
      <c r="AK133" s="5348">
        <v>0</v>
      </c>
      <c r="AL133" s="5235">
        <v>0</v>
      </c>
      <c r="AM133" s="5348">
        <v>0</v>
      </c>
      <c r="AN133" s="5235">
        <v>0</v>
      </c>
      <c r="AO133" s="5348">
        <v>0</v>
      </c>
      <c r="AP133" s="5235">
        <v>0</v>
      </c>
      <c r="AQ133" s="5342">
        <v>0</v>
      </c>
      <c r="AR133" s="3577">
        <v>0</v>
      </c>
      <c r="AS133" s="5342">
        <v>0</v>
      </c>
      <c r="AT133" s="5343">
        <v>0</v>
      </c>
      <c r="AU133" s="5342">
        <v>0</v>
      </c>
      <c r="AV133" s="3577">
        <v>0</v>
      </c>
      <c r="AW133" s="5344">
        <v>0</v>
      </c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>
        <v>0</v>
      </c>
      <c r="O134" s="5348">
        <v>0</v>
      </c>
      <c r="P134" s="5235">
        <v>0</v>
      </c>
      <c r="Q134" s="5348">
        <v>0</v>
      </c>
      <c r="R134" s="5235">
        <v>0</v>
      </c>
      <c r="S134" s="5348">
        <v>0</v>
      </c>
      <c r="T134" s="5235">
        <v>0</v>
      </c>
      <c r="U134" s="5348">
        <v>0</v>
      </c>
      <c r="V134" s="5235">
        <v>0</v>
      </c>
      <c r="W134" s="5348">
        <v>0</v>
      </c>
      <c r="X134" s="5235">
        <v>0</v>
      </c>
      <c r="Y134" s="5348">
        <v>0</v>
      </c>
      <c r="Z134" s="5235">
        <v>0</v>
      </c>
      <c r="AA134" s="5348">
        <v>0</v>
      </c>
      <c r="AB134" s="5235">
        <v>0</v>
      </c>
      <c r="AC134" s="5348">
        <v>0</v>
      </c>
      <c r="AD134" s="5235">
        <v>0</v>
      </c>
      <c r="AE134" s="5348">
        <v>0</v>
      </c>
      <c r="AF134" s="5235">
        <v>0</v>
      </c>
      <c r="AG134" s="5348">
        <v>0</v>
      </c>
      <c r="AH134" s="5235">
        <v>0</v>
      </c>
      <c r="AI134" s="5348">
        <v>0</v>
      </c>
      <c r="AJ134" s="5235">
        <v>0</v>
      </c>
      <c r="AK134" s="5348">
        <v>0</v>
      </c>
      <c r="AL134" s="5235">
        <v>0</v>
      </c>
      <c r="AM134" s="5348">
        <v>0</v>
      </c>
      <c r="AN134" s="5235">
        <v>0</v>
      </c>
      <c r="AO134" s="5348">
        <v>0</v>
      </c>
      <c r="AP134" s="5235">
        <v>0</v>
      </c>
      <c r="AQ134" s="5342">
        <v>0</v>
      </c>
      <c r="AR134" s="3577">
        <v>0</v>
      </c>
      <c r="AS134" s="5342">
        <v>0</v>
      </c>
      <c r="AT134" s="5343">
        <v>0</v>
      </c>
      <c r="AU134" s="5342">
        <v>0</v>
      </c>
      <c r="AV134" s="3577">
        <v>0</v>
      </c>
      <c r="AW134" s="5344">
        <v>0</v>
      </c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>
        <v>0</v>
      </c>
      <c r="E135" s="5348">
        <v>0</v>
      </c>
      <c r="F135" s="5235">
        <v>0</v>
      </c>
      <c r="G135" s="5348">
        <v>0</v>
      </c>
      <c r="H135" s="5235">
        <v>0</v>
      </c>
      <c r="I135" s="5344">
        <v>0</v>
      </c>
      <c r="J135" s="3577">
        <v>0</v>
      </c>
      <c r="K135" s="3577">
        <v>0</v>
      </c>
      <c r="L135" s="5235">
        <v>0</v>
      </c>
      <c r="M135" s="5344">
        <v>0</v>
      </c>
      <c r="N135" s="3577">
        <v>0</v>
      </c>
      <c r="O135" s="5348">
        <v>0</v>
      </c>
      <c r="P135" s="5235">
        <v>0</v>
      </c>
      <c r="Q135" s="5348">
        <v>0</v>
      </c>
      <c r="R135" s="5235">
        <v>0</v>
      </c>
      <c r="S135" s="5348">
        <v>0</v>
      </c>
      <c r="T135" s="5235">
        <v>0</v>
      </c>
      <c r="U135" s="5348">
        <v>0</v>
      </c>
      <c r="V135" s="5235">
        <v>0</v>
      </c>
      <c r="W135" s="5348">
        <v>0</v>
      </c>
      <c r="X135" s="5235">
        <v>0</v>
      </c>
      <c r="Y135" s="5348">
        <v>0</v>
      </c>
      <c r="Z135" s="5235">
        <v>0</v>
      </c>
      <c r="AA135" s="5348">
        <v>0</v>
      </c>
      <c r="AB135" s="5235">
        <v>0</v>
      </c>
      <c r="AC135" s="5348">
        <v>0</v>
      </c>
      <c r="AD135" s="5235">
        <v>0</v>
      </c>
      <c r="AE135" s="5348">
        <v>0</v>
      </c>
      <c r="AF135" s="5235">
        <v>0</v>
      </c>
      <c r="AG135" s="5348">
        <v>0</v>
      </c>
      <c r="AH135" s="5235">
        <v>0</v>
      </c>
      <c r="AI135" s="5348">
        <v>0</v>
      </c>
      <c r="AJ135" s="5235">
        <v>0</v>
      </c>
      <c r="AK135" s="5348">
        <v>0</v>
      </c>
      <c r="AL135" s="5235">
        <v>0</v>
      </c>
      <c r="AM135" s="5348">
        <v>0</v>
      </c>
      <c r="AN135" s="5235">
        <v>0</v>
      </c>
      <c r="AO135" s="5348">
        <v>0</v>
      </c>
      <c r="AP135" s="5235">
        <v>0</v>
      </c>
      <c r="AQ135" s="5342">
        <v>0</v>
      </c>
      <c r="AR135" s="3577">
        <v>0</v>
      </c>
      <c r="AS135" s="5342">
        <v>0</v>
      </c>
      <c r="AT135" s="5343">
        <v>0</v>
      </c>
      <c r="AU135" s="5342">
        <v>0</v>
      </c>
      <c r="AV135" s="3577">
        <v>0</v>
      </c>
      <c r="AW135" s="5344">
        <v>0</v>
      </c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>
        <v>0</v>
      </c>
      <c r="Q136" s="5348">
        <v>0</v>
      </c>
      <c r="R136" s="5235">
        <v>0</v>
      </c>
      <c r="S136" s="5348">
        <v>0</v>
      </c>
      <c r="T136" s="5235">
        <v>0</v>
      </c>
      <c r="U136" s="5348">
        <v>0</v>
      </c>
      <c r="V136" s="5235">
        <v>0</v>
      </c>
      <c r="W136" s="5348">
        <v>0</v>
      </c>
      <c r="X136" s="5235">
        <v>0</v>
      </c>
      <c r="Y136" s="5348">
        <v>0</v>
      </c>
      <c r="Z136" s="5235">
        <v>0</v>
      </c>
      <c r="AA136" s="5348">
        <v>0</v>
      </c>
      <c r="AB136" s="5235">
        <v>0</v>
      </c>
      <c r="AC136" s="5348">
        <v>0</v>
      </c>
      <c r="AD136" s="5235">
        <v>0</v>
      </c>
      <c r="AE136" s="5348">
        <v>0</v>
      </c>
      <c r="AF136" s="5235">
        <v>0</v>
      </c>
      <c r="AG136" s="5348">
        <v>0</v>
      </c>
      <c r="AH136" s="5235">
        <v>0</v>
      </c>
      <c r="AI136" s="5348">
        <v>0</v>
      </c>
      <c r="AJ136" s="5235">
        <v>0</v>
      </c>
      <c r="AK136" s="5348">
        <v>0</v>
      </c>
      <c r="AL136" s="5235">
        <v>0</v>
      </c>
      <c r="AM136" s="5348">
        <v>0</v>
      </c>
      <c r="AN136" s="5235">
        <v>0</v>
      </c>
      <c r="AO136" s="5348">
        <v>0</v>
      </c>
      <c r="AP136" s="5235">
        <v>0</v>
      </c>
      <c r="AQ136" s="5342">
        <v>0</v>
      </c>
      <c r="AR136" s="3577">
        <v>0</v>
      </c>
      <c r="AS136" s="5342">
        <v>0</v>
      </c>
      <c r="AT136" s="5343">
        <v>0</v>
      </c>
      <c r="AU136" s="5342">
        <v>0</v>
      </c>
      <c r="AV136" s="3577">
        <v>0</v>
      </c>
      <c r="AW136" s="5344">
        <v>0</v>
      </c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>
        <v>0</v>
      </c>
      <c r="Q137" s="5348">
        <v>0</v>
      </c>
      <c r="R137" s="5235">
        <v>0</v>
      </c>
      <c r="S137" s="5348">
        <v>0</v>
      </c>
      <c r="T137" s="5235">
        <v>0</v>
      </c>
      <c r="U137" s="5348">
        <v>0</v>
      </c>
      <c r="V137" s="5235">
        <v>0</v>
      </c>
      <c r="W137" s="5348">
        <v>0</v>
      </c>
      <c r="X137" s="5235">
        <v>0</v>
      </c>
      <c r="Y137" s="5348">
        <v>0</v>
      </c>
      <c r="Z137" s="5235">
        <v>0</v>
      </c>
      <c r="AA137" s="5348">
        <v>0</v>
      </c>
      <c r="AB137" s="5235">
        <v>0</v>
      </c>
      <c r="AC137" s="5348">
        <v>0</v>
      </c>
      <c r="AD137" s="5235">
        <v>0</v>
      </c>
      <c r="AE137" s="5348">
        <v>0</v>
      </c>
      <c r="AF137" s="5235">
        <v>0</v>
      </c>
      <c r="AG137" s="5348">
        <v>0</v>
      </c>
      <c r="AH137" s="5235">
        <v>0</v>
      </c>
      <c r="AI137" s="5348">
        <v>0</v>
      </c>
      <c r="AJ137" s="5345"/>
      <c r="AK137" s="5346"/>
      <c r="AL137" s="5345"/>
      <c r="AM137" s="5346"/>
      <c r="AN137" s="5345"/>
      <c r="AO137" s="5346"/>
      <c r="AP137" s="5345"/>
      <c r="AQ137" s="5353"/>
      <c r="AR137" s="3577">
        <v>0</v>
      </c>
      <c r="AS137" s="5342">
        <v>0</v>
      </c>
      <c r="AT137" s="5343">
        <v>0</v>
      </c>
      <c r="AU137" s="5342">
        <v>0</v>
      </c>
      <c r="AV137" s="3577">
        <v>0</v>
      </c>
      <c r="AW137" s="5344">
        <v>0</v>
      </c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>
        <v>0</v>
      </c>
      <c r="E138" s="5348">
        <v>0</v>
      </c>
      <c r="F138" s="5235">
        <v>0</v>
      </c>
      <c r="G138" s="5348">
        <v>0</v>
      </c>
      <c r="H138" s="5235">
        <v>0</v>
      </c>
      <c r="I138" s="5344">
        <v>0</v>
      </c>
      <c r="J138" s="3577">
        <v>0</v>
      </c>
      <c r="K138" s="3577">
        <v>0</v>
      </c>
      <c r="L138" s="5235">
        <v>0</v>
      </c>
      <c r="M138" s="5344">
        <v>0</v>
      </c>
      <c r="N138" s="3577">
        <v>0</v>
      </c>
      <c r="O138" s="5348">
        <v>0</v>
      </c>
      <c r="P138" s="5235">
        <v>0</v>
      </c>
      <c r="Q138" s="5348">
        <v>0</v>
      </c>
      <c r="R138" s="5235">
        <v>0</v>
      </c>
      <c r="S138" s="5348">
        <v>0</v>
      </c>
      <c r="T138" s="5235">
        <v>0</v>
      </c>
      <c r="U138" s="5348">
        <v>0</v>
      </c>
      <c r="V138" s="5235">
        <v>0</v>
      </c>
      <c r="W138" s="5348">
        <v>0</v>
      </c>
      <c r="X138" s="5235">
        <v>0</v>
      </c>
      <c r="Y138" s="5348">
        <v>0</v>
      </c>
      <c r="Z138" s="5235">
        <v>0</v>
      </c>
      <c r="AA138" s="5348">
        <v>0</v>
      </c>
      <c r="AB138" s="5235">
        <v>0</v>
      </c>
      <c r="AC138" s="5348">
        <v>0</v>
      </c>
      <c r="AD138" s="5235">
        <v>0</v>
      </c>
      <c r="AE138" s="5348">
        <v>0</v>
      </c>
      <c r="AF138" s="5235">
        <v>0</v>
      </c>
      <c r="AG138" s="5348">
        <v>0</v>
      </c>
      <c r="AH138" s="5235">
        <v>0</v>
      </c>
      <c r="AI138" s="5348">
        <v>0</v>
      </c>
      <c r="AJ138" s="5235">
        <v>0</v>
      </c>
      <c r="AK138" s="5348">
        <v>0</v>
      </c>
      <c r="AL138" s="5235">
        <v>0</v>
      </c>
      <c r="AM138" s="5348">
        <v>0</v>
      </c>
      <c r="AN138" s="5235">
        <v>0</v>
      </c>
      <c r="AO138" s="5348">
        <v>0</v>
      </c>
      <c r="AP138" s="5235">
        <v>0</v>
      </c>
      <c r="AQ138" s="5342">
        <v>0</v>
      </c>
      <c r="AR138" s="3577">
        <v>0</v>
      </c>
      <c r="AS138" s="5342">
        <v>0</v>
      </c>
      <c r="AT138" s="5343">
        <v>0</v>
      </c>
      <c r="AU138" s="5342">
        <v>0</v>
      </c>
      <c r="AV138" s="3577">
        <v>0</v>
      </c>
      <c r="AW138" s="5344">
        <v>0</v>
      </c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>
        <v>0</v>
      </c>
      <c r="E139" s="5348">
        <v>0</v>
      </c>
      <c r="F139" s="5235">
        <v>0</v>
      </c>
      <c r="G139" s="5348">
        <v>0</v>
      </c>
      <c r="H139" s="5235">
        <v>0</v>
      </c>
      <c r="I139" s="5344">
        <v>0</v>
      </c>
      <c r="J139" s="3577">
        <v>0</v>
      </c>
      <c r="K139" s="3577">
        <v>0</v>
      </c>
      <c r="L139" s="5235">
        <v>0</v>
      </c>
      <c r="M139" s="5344">
        <v>0</v>
      </c>
      <c r="N139" s="3577">
        <v>0</v>
      </c>
      <c r="O139" s="5348">
        <v>0</v>
      </c>
      <c r="P139" s="5235">
        <v>0</v>
      </c>
      <c r="Q139" s="5348">
        <v>0</v>
      </c>
      <c r="R139" s="5235">
        <v>0</v>
      </c>
      <c r="S139" s="5348">
        <v>0</v>
      </c>
      <c r="T139" s="5235">
        <v>0</v>
      </c>
      <c r="U139" s="5348">
        <v>0</v>
      </c>
      <c r="V139" s="5235">
        <v>0</v>
      </c>
      <c r="W139" s="5348">
        <v>0</v>
      </c>
      <c r="X139" s="5235">
        <v>0</v>
      </c>
      <c r="Y139" s="5348">
        <v>0</v>
      </c>
      <c r="Z139" s="5235">
        <v>0</v>
      </c>
      <c r="AA139" s="5348">
        <v>0</v>
      </c>
      <c r="AB139" s="5235">
        <v>0</v>
      </c>
      <c r="AC139" s="5348">
        <v>0</v>
      </c>
      <c r="AD139" s="5235">
        <v>0</v>
      </c>
      <c r="AE139" s="5348">
        <v>0</v>
      </c>
      <c r="AF139" s="5235">
        <v>0</v>
      </c>
      <c r="AG139" s="5348">
        <v>0</v>
      </c>
      <c r="AH139" s="5235">
        <v>0</v>
      </c>
      <c r="AI139" s="5348">
        <v>0</v>
      </c>
      <c r="AJ139" s="5235">
        <v>0</v>
      </c>
      <c r="AK139" s="5348">
        <v>0</v>
      </c>
      <c r="AL139" s="5235">
        <v>0</v>
      </c>
      <c r="AM139" s="5348">
        <v>0</v>
      </c>
      <c r="AN139" s="5235">
        <v>0</v>
      </c>
      <c r="AO139" s="5348">
        <v>0</v>
      </c>
      <c r="AP139" s="5235">
        <v>0</v>
      </c>
      <c r="AQ139" s="5342">
        <v>0</v>
      </c>
      <c r="AR139" s="3577">
        <v>0</v>
      </c>
      <c r="AS139" s="5342">
        <v>0</v>
      </c>
      <c r="AT139" s="5343">
        <v>0</v>
      </c>
      <c r="AU139" s="5342">
        <v>0</v>
      </c>
      <c r="AV139" s="3577">
        <v>0</v>
      </c>
      <c r="AW139" s="5344">
        <v>0</v>
      </c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>
        <v>0</v>
      </c>
      <c r="E140" s="3590">
        <v>0</v>
      </c>
      <c r="F140" s="3591">
        <v>0</v>
      </c>
      <c r="G140" s="3590">
        <v>0</v>
      </c>
      <c r="H140" s="3591">
        <v>0</v>
      </c>
      <c r="I140" s="3592">
        <v>0</v>
      </c>
      <c r="J140" s="288">
        <v>0</v>
      </c>
      <c r="K140" s="288">
        <v>0</v>
      </c>
      <c r="L140" s="3591">
        <v>0</v>
      </c>
      <c r="M140" s="3592">
        <v>0</v>
      </c>
      <c r="N140" s="288">
        <v>0</v>
      </c>
      <c r="O140" s="3590">
        <v>0</v>
      </c>
      <c r="P140" s="3591">
        <v>0</v>
      </c>
      <c r="Q140" s="3590">
        <v>0</v>
      </c>
      <c r="R140" s="3591">
        <v>0</v>
      </c>
      <c r="S140" s="3590">
        <v>0</v>
      </c>
      <c r="T140" s="3591">
        <v>0</v>
      </c>
      <c r="U140" s="3590">
        <v>0</v>
      </c>
      <c r="V140" s="3591">
        <v>0</v>
      </c>
      <c r="W140" s="3590">
        <v>0</v>
      </c>
      <c r="X140" s="3591">
        <v>0</v>
      </c>
      <c r="Y140" s="3590">
        <v>0</v>
      </c>
      <c r="Z140" s="3591">
        <v>0</v>
      </c>
      <c r="AA140" s="3590">
        <v>0</v>
      </c>
      <c r="AB140" s="3591">
        <v>0</v>
      </c>
      <c r="AC140" s="3590">
        <v>0</v>
      </c>
      <c r="AD140" s="3591">
        <v>0</v>
      </c>
      <c r="AE140" s="3590">
        <v>0</v>
      </c>
      <c r="AF140" s="3591">
        <v>0</v>
      </c>
      <c r="AG140" s="3590">
        <v>0</v>
      </c>
      <c r="AH140" s="3591">
        <v>0</v>
      </c>
      <c r="AI140" s="3590">
        <v>0</v>
      </c>
      <c r="AJ140" s="3591">
        <v>0</v>
      </c>
      <c r="AK140" s="3590">
        <v>0</v>
      </c>
      <c r="AL140" s="3591">
        <v>0</v>
      </c>
      <c r="AM140" s="3590">
        <v>0</v>
      </c>
      <c r="AN140" s="3591">
        <v>0</v>
      </c>
      <c r="AO140" s="3590">
        <v>0</v>
      </c>
      <c r="AP140" s="3591">
        <v>0</v>
      </c>
      <c r="AQ140" s="3593">
        <v>0</v>
      </c>
      <c r="AR140" s="288">
        <v>0</v>
      </c>
      <c r="AS140" s="3593">
        <v>0</v>
      </c>
      <c r="AT140" s="3594">
        <v>0</v>
      </c>
      <c r="AU140" s="3593">
        <v>0</v>
      </c>
      <c r="AV140" s="288">
        <v>0</v>
      </c>
      <c r="AW140" s="3592">
        <v>0</v>
      </c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7" t="s">
        <v>2692</v>
      </c>
      <c r="B141" s="7707"/>
      <c r="C141" s="7707"/>
      <c r="D141" s="7707"/>
      <c r="E141" s="7707"/>
      <c r="F141" s="7707"/>
      <c r="G141" s="7707"/>
      <c r="H141" s="7707"/>
      <c r="I141" s="7707"/>
      <c r="J141" s="7707"/>
      <c r="K141" s="7707"/>
      <c r="L141" s="7707"/>
      <c r="M141" s="7707"/>
      <c r="N141" s="7707"/>
      <c r="O141" s="7707"/>
      <c r="P141" s="7707"/>
    </row>
    <row r="142" spans="1:132" x14ac:dyDescent="0.25">
      <c r="A142" s="7694" t="s">
        <v>2693</v>
      </c>
      <c r="B142" s="7640"/>
      <c r="C142" s="7708" t="s">
        <v>2694</v>
      </c>
      <c r="D142" s="7709"/>
      <c r="E142" s="7710"/>
      <c r="F142" s="7706" t="s">
        <v>2695</v>
      </c>
      <c r="G142" s="7706"/>
      <c r="H142" s="7706"/>
      <c r="I142" s="7706" t="s">
        <v>2696</v>
      </c>
      <c r="J142" s="7706"/>
      <c r="K142" s="7706"/>
      <c r="L142" s="7706" t="s">
        <v>2697</v>
      </c>
      <c r="M142" s="7706"/>
      <c r="N142" s="7706"/>
      <c r="O142" s="7651" t="s">
        <v>14</v>
      </c>
      <c r="P142" s="7650"/>
    </row>
    <row r="143" spans="1:132" x14ac:dyDescent="0.25">
      <c r="A143" s="7695"/>
      <c r="B143" s="7254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2" t="s">
        <v>2699</v>
      </c>
      <c r="B144" s="7703"/>
      <c r="C144" s="5360">
        <v>0</v>
      </c>
      <c r="D144" s="5361">
        <v>0</v>
      </c>
      <c r="E144" s="3597">
        <v>0</v>
      </c>
      <c r="F144" s="5360">
        <v>0</v>
      </c>
      <c r="G144" s="5361">
        <v>0</v>
      </c>
      <c r="H144" s="3597">
        <v>0</v>
      </c>
      <c r="I144" s="5360">
        <v>0</v>
      </c>
      <c r="J144" s="5361">
        <v>0</v>
      </c>
      <c r="K144" s="3597">
        <v>0</v>
      </c>
      <c r="L144" s="5360">
        <v>0</v>
      </c>
      <c r="M144" s="5361">
        <v>0</v>
      </c>
      <c r="N144" s="3597">
        <v>0</v>
      </c>
      <c r="O144" s="5360">
        <v>0</v>
      </c>
      <c r="P144" s="5362">
        <v>0</v>
      </c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4" t="s">
        <v>546</v>
      </c>
      <c r="B145" s="5363" t="s">
        <v>2700</v>
      </c>
      <c r="C145" s="5364">
        <v>0</v>
      </c>
      <c r="D145" s="5365">
        <v>0</v>
      </c>
      <c r="E145" s="5366">
        <v>0</v>
      </c>
      <c r="F145" s="5364">
        <v>0</v>
      </c>
      <c r="G145" s="5365">
        <v>0</v>
      </c>
      <c r="H145" s="5366">
        <v>0</v>
      </c>
      <c r="I145" s="5364">
        <v>0</v>
      </c>
      <c r="J145" s="5365">
        <v>0</v>
      </c>
      <c r="K145" s="5366">
        <v>0</v>
      </c>
      <c r="L145" s="5364">
        <v>0</v>
      </c>
      <c r="M145" s="5365">
        <v>0</v>
      </c>
      <c r="N145" s="5366">
        <v>0</v>
      </c>
      <c r="O145" s="5364">
        <v>0</v>
      </c>
      <c r="P145" s="5367">
        <v>0</v>
      </c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89"/>
      <c r="B146" s="3333" t="s">
        <v>2701</v>
      </c>
      <c r="C146" s="276">
        <v>0</v>
      </c>
      <c r="D146" s="5340">
        <v>0</v>
      </c>
      <c r="E146" s="4665">
        <v>0</v>
      </c>
      <c r="F146" s="276">
        <v>0</v>
      </c>
      <c r="G146" s="5340">
        <v>0</v>
      </c>
      <c r="H146" s="4665">
        <v>0</v>
      </c>
      <c r="I146" s="276">
        <v>0</v>
      </c>
      <c r="J146" s="5340">
        <v>0</v>
      </c>
      <c r="K146" s="4665">
        <v>0</v>
      </c>
      <c r="L146" s="276">
        <v>0</v>
      </c>
      <c r="M146" s="5340">
        <v>0</v>
      </c>
      <c r="N146" s="4665">
        <v>0</v>
      </c>
      <c r="O146" s="276">
        <v>0</v>
      </c>
      <c r="P146" s="5368">
        <v>0</v>
      </c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1"/>
      <c r="B147" s="5369" t="s">
        <v>2702</v>
      </c>
      <c r="C147" s="5370">
        <v>0</v>
      </c>
      <c r="D147" s="3605">
        <v>0</v>
      </c>
      <c r="E147" s="5371">
        <v>0</v>
      </c>
      <c r="F147" s="5370">
        <v>0</v>
      </c>
      <c r="G147" s="3605">
        <v>0</v>
      </c>
      <c r="H147" s="5371">
        <v>0</v>
      </c>
      <c r="I147" s="5370">
        <v>0</v>
      </c>
      <c r="J147" s="3605">
        <v>0</v>
      </c>
      <c r="K147" s="5371">
        <v>0</v>
      </c>
      <c r="L147" s="5370">
        <v>0</v>
      </c>
      <c r="M147" s="3605">
        <v>0</v>
      </c>
      <c r="N147" s="5371">
        <v>0</v>
      </c>
      <c r="O147" s="5370">
        <v>0</v>
      </c>
      <c r="P147" s="5372">
        <v>0</v>
      </c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4" t="s">
        <v>2703</v>
      </c>
      <c r="B148" s="7705"/>
      <c r="C148" s="5370">
        <v>0</v>
      </c>
      <c r="D148" s="3605">
        <v>0</v>
      </c>
      <c r="E148" s="5371">
        <v>0</v>
      </c>
      <c r="F148" s="5370">
        <v>0</v>
      </c>
      <c r="G148" s="3605">
        <v>0</v>
      </c>
      <c r="H148" s="5371">
        <v>0</v>
      </c>
      <c r="I148" s="5370">
        <v>0</v>
      </c>
      <c r="J148" s="3605">
        <v>0</v>
      </c>
      <c r="K148" s="5371">
        <v>0</v>
      </c>
      <c r="L148" s="5370">
        <v>0</v>
      </c>
      <c r="M148" s="3605">
        <v>0</v>
      </c>
      <c r="N148" s="5371">
        <v>0</v>
      </c>
      <c r="O148" s="5370">
        <v>0</v>
      </c>
      <c r="P148" s="5372">
        <v>0</v>
      </c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3" t="s">
        <v>2704</v>
      </c>
      <c r="B149" s="7693"/>
      <c r="C149" s="7693"/>
      <c r="D149" s="7693"/>
      <c r="E149" s="7693"/>
      <c r="F149" s="7693"/>
      <c r="G149" s="7693"/>
      <c r="H149" s="7693"/>
      <c r="I149" s="7693"/>
      <c r="J149" s="7693"/>
      <c r="K149" s="7693"/>
      <c r="L149" s="7693"/>
      <c r="M149" s="7693"/>
      <c r="N149" s="7693"/>
      <c r="O149" s="7693"/>
      <c r="P149" s="7693"/>
    </row>
    <row r="150" spans="1:117" x14ac:dyDescent="0.25">
      <c r="A150" s="7694" t="s">
        <v>2693</v>
      </c>
      <c r="B150" s="7640"/>
      <c r="C150" s="7651" t="s">
        <v>2694</v>
      </c>
      <c r="D150" s="7649"/>
      <c r="E150" s="7650"/>
      <c r="F150" s="7706" t="s">
        <v>2695</v>
      </c>
      <c r="G150" s="7706"/>
      <c r="H150" s="7706"/>
      <c r="I150" s="7706" t="s">
        <v>2696</v>
      </c>
      <c r="J150" s="7706"/>
      <c r="K150" s="7706"/>
      <c r="L150" s="7706" t="s">
        <v>2697</v>
      </c>
      <c r="M150" s="7706"/>
      <c r="N150" s="7706"/>
      <c r="O150" s="7651" t="s">
        <v>14</v>
      </c>
      <c r="P150" s="7650"/>
    </row>
    <row r="151" spans="1:117" x14ac:dyDescent="0.25">
      <c r="A151" s="7695"/>
      <c r="B151" s="7254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698" t="s">
        <v>2699</v>
      </c>
      <c r="B152" s="7699"/>
      <c r="C152" s="5360">
        <v>0</v>
      </c>
      <c r="D152" s="5361">
        <v>0</v>
      </c>
      <c r="E152" s="3597">
        <v>0</v>
      </c>
      <c r="F152" s="5360">
        <v>0</v>
      </c>
      <c r="G152" s="5361">
        <v>0</v>
      </c>
      <c r="H152" s="3597">
        <v>0</v>
      </c>
      <c r="I152" s="5360">
        <v>0</v>
      </c>
      <c r="J152" s="5361">
        <v>0</v>
      </c>
      <c r="K152" s="3597">
        <v>0</v>
      </c>
      <c r="L152" s="5360">
        <v>0</v>
      </c>
      <c r="M152" s="5361">
        <v>0</v>
      </c>
      <c r="N152" s="3597">
        <v>0</v>
      </c>
      <c r="O152" s="5360">
        <v>0</v>
      </c>
      <c r="P152" s="5362">
        <v>0</v>
      </c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4" t="s">
        <v>546</v>
      </c>
      <c r="B153" s="5377" t="s">
        <v>2700</v>
      </c>
      <c r="C153" s="5364">
        <v>0</v>
      </c>
      <c r="D153" s="5365">
        <v>0</v>
      </c>
      <c r="E153" s="5366">
        <v>0</v>
      </c>
      <c r="F153" s="5364">
        <v>0</v>
      </c>
      <c r="G153" s="5365">
        <v>0</v>
      </c>
      <c r="H153" s="5366">
        <v>0</v>
      </c>
      <c r="I153" s="5364">
        <v>0</v>
      </c>
      <c r="J153" s="5365">
        <v>0</v>
      </c>
      <c r="K153" s="5366">
        <v>0</v>
      </c>
      <c r="L153" s="5364">
        <v>0</v>
      </c>
      <c r="M153" s="5365">
        <v>0</v>
      </c>
      <c r="N153" s="5366">
        <v>0</v>
      </c>
      <c r="O153" s="5364">
        <v>0</v>
      </c>
      <c r="P153" s="5367">
        <v>0</v>
      </c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89"/>
      <c r="B154" s="3608" t="s">
        <v>2701</v>
      </c>
      <c r="C154" s="276">
        <v>0</v>
      </c>
      <c r="D154" s="5340">
        <v>0</v>
      </c>
      <c r="E154" s="4665">
        <v>0</v>
      </c>
      <c r="F154" s="276">
        <v>0</v>
      </c>
      <c r="G154" s="5340">
        <v>0</v>
      </c>
      <c r="H154" s="4665">
        <v>0</v>
      </c>
      <c r="I154" s="276">
        <v>0</v>
      </c>
      <c r="J154" s="5340">
        <v>0</v>
      </c>
      <c r="K154" s="4665">
        <v>0</v>
      </c>
      <c r="L154" s="276">
        <v>0</v>
      </c>
      <c r="M154" s="5340">
        <v>0</v>
      </c>
      <c r="N154" s="4665">
        <v>0</v>
      </c>
      <c r="O154" s="276">
        <v>0</v>
      </c>
      <c r="P154" s="5368">
        <v>0</v>
      </c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1"/>
      <c r="B155" s="5378" t="s">
        <v>2702</v>
      </c>
      <c r="C155" s="5370">
        <v>0</v>
      </c>
      <c r="D155" s="3605">
        <v>0</v>
      </c>
      <c r="E155" s="5371">
        <v>0</v>
      </c>
      <c r="F155" s="5370">
        <v>0</v>
      </c>
      <c r="G155" s="3605">
        <v>0</v>
      </c>
      <c r="H155" s="5371">
        <v>0</v>
      </c>
      <c r="I155" s="5370">
        <v>0</v>
      </c>
      <c r="J155" s="3605">
        <v>0</v>
      </c>
      <c r="K155" s="5371">
        <v>0</v>
      </c>
      <c r="L155" s="5370">
        <v>0</v>
      </c>
      <c r="M155" s="3605">
        <v>0</v>
      </c>
      <c r="N155" s="5371">
        <v>0</v>
      </c>
      <c r="O155" s="5370">
        <v>0</v>
      </c>
      <c r="P155" s="5372">
        <v>0</v>
      </c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0" t="s">
        <v>2703</v>
      </c>
      <c r="B156" s="7701"/>
      <c r="C156" s="5370">
        <v>0</v>
      </c>
      <c r="D156" s="3605">
        <v>0</v>
      </c>
      <c r="E156" s="5371">
        <v>0</v>
      </c>
      <c r="F156" s="5370">
        <v>0</v>
      </c>
      <c r="G156" s="3605">
        <v>0</v>
      </c>
      <c r="H156" s="5371">
        <v>0</v>
      </c>
      <c r="I156" s="5370">
        <v>0</v>
      </c>
      <c r="J156" s="3605">
        <v>0</v>
      </c>
      <c r="K156" s="5371">
        <v>0</v>
      </c>
      <c r="L156" s="5370">
        <v>0</v>
      </c>
      <c r="M156" s="3605">
        <v>0</v>
      </c>
      <c r="N156" s="5371">
        <v>0</v>
      </c>
      <c r="O156" s="5370">
        <v>0</v>
      </c>
      <c r="P156" s="5372">
        <v>0</v>
      </c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3" t="s">
        <v>2705</v>
      </c>
      <c r="B157" s="7693"/>
      <c r="C157" s="7693"/>
      <c r="D157" s="7693"/>
      <c r="E157" s="7693"/>
      <c r="F157" s="7693"/>
      <c r="G157" s="7693"/>
      <c r="H157" s="7693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4" t="s">
        <v>2693</v>
      </c>
      <c r="B158" s="7640"/>
      <c r="C158" s="7696" t="s">
        <v>24</v>
      </c>
      <c r="D158" s="7697"/>
      <c r="E158" s="7651" t="s">
        <v>12</v>
      </c>
      <c r="F158" s="7649"/>
      <c r="G158" s="7649"/>
      <c r="H158" s="7649"/>
      <c r="I158" s="7649"/>
      <c r="J158" s="7649"/>
      <c r="K158" s="7649"/>
      <c r="L158" s="7649"/>
      <c r="M158" s="7649"/>
      <c r="N158" s="7649"/>
      <c r="O158" s="7649"/>
      <c r="P158" s="7649"/>
      <c r="Q158" s="7649"/>
      <c r="R158" s="7649"/>
      <c r="S158" s="7649"/>
      <c r="T158" s="7649"/>
      <c r="U158" s="7649"/>
      <c r="V158" s="7649"/>
      <c r="W158" s="7649"/>
      <c r="X158" s="7649"/>
      <c r="Y158" s="7649"/>
      <c r="Z158" s="7649"/>
      <c r="AA158" s="7649"/>
      <c r="AB158" s="7649"/>
      <c r="AC158" s="7649"/>
      <c r="AD158" s="7649"/>
      <c r="AE158" s="7649"/>
      <c r="AF158" s="7649"/>
      <c r="AG158" s="7649"/>
      <c r="AH158" s="7649"/>
      <c r="AI158" s="7649"/>
      <c r="AJ158" s="7652"/>
      <c r="AK158" s="7662" t="s">
        <v>2706</v>
      </c>
      <c r="AL158" s="7662"/>
      <c r="AM158" s="7662"/>
      <c r="AN158" s="7663"/>
      <c r="AO158" s="7661" t="s">
        <v>48</v>
      </c>
      <c r="AP158" s="7662"/>
      <c r="AQ158" s="7662"/>
      <c r="AR158" s="7663"/>
      <c r="AS158" s="7689" t="s">
        <v>547</v>
      </c>
      <c r="AT158" s="7690"/>
      <c r="AU158" s="7689" t="s">
        <v>3</v>
      </c>
      <c r="AV158" s="7690"/>
      <c r="AW158" s="6673" t="s">
        <v>2707</v>
      </c>
      <c r="AX158" s="7640"/>
    </row>
    <row r="159" spans="1:117" x14ac:dyDescent="0.25">
      <c r="A159" s="6584"/>
      <c r="B159" s="6456"/>
      <c r="C159" s="7259"/>
      <c r="D159" s="7260"/>
      <c r="E159" s="7669" t="s">
        <v>3789</v>
      </c>
      <c r="F159" s="7670"/>
      <c r="G159" s="7669" t="s">
        <v>54</v>
      </c>
      <c r="H159" s="7670"/>
      <c r="I159" s="7669" t="s">
        <v>3715</v>
      </c>
      <c r="J159" s="7670"/>
      <c r="K159" s="7651" t="s">
        <v>37</v>
      </c>
      <c r="L159" s="7650"/>
      <c r="M159" s="7651" t="s">
        <v>38</v>
      </c>
      <c r="N159" s="7650"/>
      <c r="O159" s="7651" t="s">
        <v>4</v>
      </c>
      <c r="P159" s="7650"/>
      <c r="Q159" s="7651" t="s">
        <v>5</v>
      </c>
      <c r="R159" s="7650"/>
      <c r="S159" s="7651" t="s">
        <v>6</v>
      </c>
      <c r="T159" s="7650"/>
      <c r="U159" s="7651" t="s">
        <v>7</v>
      </c>
      <c r="V159" s="7650"/>
      <c r="W159" s="7651" t="s">
        <v>8</v>
      </c>
      <c r="X159" s="7650"/>
      <c r="Y159" s="7651" t="s">
        <v>9</v>
      </c>
      <c r="Z159" s="7650"/>
      <c r="AA159" s="7651" t="s">
        <v>10</v>
      </c>
      <c r="AB159" s="7650"/>
      <c r="AC159" s="7651" t="s">
        <v>11</v>
      </c>
      <c r="AD159" s="7650"/>
      <c r="AE159" s="7651" t="s">
        <v>18</v>
      </c>
      <c r="AF159" s="7650"/>
      <c r="AG159" s="7651" t="s">
        <v>19</v>
      </c>
      <c r="AH159" s="7650"/>
      <c r="AI159" s="7651" t="s">
        <v>2708</v>
      </c>
      <c r="AJ159" s="7652"/>
      <c r="AK159" s="7653" t="s">
        <v>22</v>
      </c>
      <c r="AL159" s="7617"/>
      <c r="AM159" s="7616" t="s">
        <v>27</v>
      </c>
      <c r="AN159" s="7630"/>
      <c r="AO159" s="7653" t="s">
        <v>41</v>
      </c>
      <c r="AP159" s="7617"/>
      <c r="AQ159" s="7671" t="s">
        <v>42</v>
      </c>
      <c r="AR159" s="7630"/>
      <c r="AS159" s="7691"/>
      <c r="AT159" s="7692"/>
      <c r="AU159" s="7691"/>
      <c r="AV159" s="7692"/>
      <c r="AW159" s="7668"/>
      <c r="AX159" s="7254"/>
    </row>
    <row r="160" spans="1:117" ht="31.5" x14ac:dyDescent="0.25">
      <c r="A160" s="7695"/>
      <c r="B160" s="7254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7" t="s">
        <v>2710</v>
      </c>
      <c r="B161" s="7688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>
        <v>0</v>
      </c>
      <c r="N161" s="5365">
        <v>0</v>
      </c>
      <c r="O161" s="5364">
        <v>0</v>
      </c>
      <c r="P161" s="5365">
        <v>0</v>
      </c>
      <c r="Q161" s="5364">
        <v>0</v>
      </c>
      <c r="R161" s="5365">
        <v>0</v>
      </c>
      <c r="S161" s="5364">
        <v>0</v>
      </c>
      <c r="T161" s="5365">
        <v>0</v>
      </c>
      <c r="U161" s="5364">
        <v>0</v>
      </c>
      <c r="V161" s="5365">
        <v>0</v>
      </c>
      <c r="W161" s="5364">
        <v>0</v>
      </c>
      <c r="X161" s="5365">
        <v>0</v>
      </c>
      <c r="Y161" s="5364">
        <v>0</v>
      </c>
      <c r="Z161" s="5365">
        <v>0</v>
      </c>
      <c r="AA161" s="5364">
        <v>0</v>
      </c>
      <c r="AB161" s="5365">
        <v>0</v>
      </c>
      <c r="AC161" s="5364">
        <v>0</v>
      </c>
      <c r="AD161" s="5365">
        <v>0</v>
      </c>
      <c r="AE161" s="5364">
        <v>0</v>
      </c>
      <c r="AF161" s="5365">
        <v>0</v>
      </c>
      <c r="AG161" s="5387"/>
      <c r="AH161" s="5389"/>
      <c r="AI161" s="5387"/>
      <c r="AJ161" s="5390"/>
      <c r="AK161" s="3612"/>
      <c r="AL161" s="5391"/>
      <c r="AM161" s="276">
        <v>0</v>
      </c>
      <c r="AN161" s="3613">
        <v>0</v>
      </c>
      <c r="AO161" s="5343">
        <v>0</v>
      </c>
      <c r="AP161" s="3614">
        <v>0</v>
      </c>
      <c r="AQ161" s="3577">
        <v>0</v>
      </c>
      <c r="AR161" s="3615">
        <v>0</v>
      </c>
      <c r="AS161" s="5343">
        <v>0</v>
      </c>
      <c r="AT161" s="3615">
        <v>0</v>
      </c>
      <c r="AU161" s="5343">
        <v>0</v>
      </c>
      <c r="AV161" s="3614">
        <v>0</v>
      </c>
      <c r="AW161" s="5343">
        <v>0</v>
      </c>
      <c r="AX161" s="3614">
        <v>0</v>
      </c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78" t="s">
        <v>2711</v>
      </c>
      <c r="B162" s="7679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>
        <v>0</v>
      </c>
      <c r="N162" s="5340">
        <v>0</v>
      </c>
      <c r="O162" s="276">
        <v>0</v>
      </c>
      <c r="P162" s="5340">
        <v>0</v>
      </c>
      <c r="Q162" s="276">
        <v>0</v>
      </c>
      <c r="R162" s="5340">
        <v>0</v>
      </c>
      <c r="S162" s="276">
        <v>0</v>
      </c>
      <c r="T162" s="5340">
        <v>0</v>
      </c>
      <c r="U162" s="276">
        <v>0</v>
      </c>
      <c r="V162" s="5340">
        <v>0</v>
      </c>
      <c r="W162" s="276">
        <v>0</v>
      </c>
      <c r="X162" s="5340">
        <v>0</v>
      </c>
      <c r="Y162" s="276">
        <v>0</v>
      </c>
      <c r="Z162" s="5340">
        <v>0</v>
      </c>
      <c r="AA162" s="276">
        <v>0</v>
      </c>
      <c r="AB162" s="5340">
        <v>0</v>
      </c>
      <c r="AC162" s="276">
        <v>0</v>
      </c>
      <c r="AD162" s="5340">
        <v>0</v>
      </c>
      <c r="AE162" s="276">
        <v>0</v>
      </c>
      <c r="AF162" s="5340">
        <v>0</v>
      </c>
      <c r="AG162" s="5345"/>
      <c r="AH162" s="5347"/>
      <c r="AI162" s="5345"/>
      <c r="AJ162" s="5353"/>
      <c r="AK162" s="3581"/>
      <c r="AL162" s="3617"/>
      <c r="AM162" s="5235">
        <v>0</v>
      </c>
      <c r="AN162" s="3615">
        <v>0</v>
      </c>
      <c r="AO162" s="5343">
        <v>0</v>
      </c>
      <c r="AP162" s="3614">
        <v>0</v>
      </c>
      <c r="AQ162" s="3577">
        <v>0</v>
      </c>
      <c r="AR162" s="3615">
        <v>0</v>
      </c>
      <c r="AS162" s="5343">
        <v>0</v>
      </c>
      <c r="AT162" s="3615">
        <v>0</v>
      </c>
      <c r="AU162" s="5343">
        <v>0</v>
      </c>
      <c r="AV162" s="3614">
        <v>0</v>
      </c>
      <c r="AW162" s="5343">
        <v>0</v>
      </c>
      <c r="AX162" s="3614">
        <v>0</v>
      </c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78" t="s">
        <v>2712</v>
      </c>
      <c r="B163" s="7679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>
        <v>0</v>
      </c>
      <c r="N163" s="5348">
        <v>0</v>
      </c>
      <c r="O163" s="5235">
        <v>0</v>
      </c>
      <c r="P163" s="5348">
        <v>0</v>
      </c>
      <c r="Q163" s="5235">
        <v>0</v>
      </c>
      <c r="R163" s="5348">
        <v>0</v>
      </c>
      <c r="S163" s="5235">
        <v>0</v>
      </c>
      <c r="T163" s="5348">
        <v>0</v>
      </c>
      <c r="U163" s="5235">
        <v>0</v>
      </c>
      <c r="V163" s="5348">
        <v>0</v>
      </c>
      <c r="W163" s="5235">
        <v>0</v>
      </c>
      <c r="X163" s="5348">
        <v>0</v>
      </c>
      <c r="Y163" s="5235">
        <v>0</v>
      </c>
      <c r="Z163" s="5348">
        <v>0</v>
      </c>
      <c r="AA163" s="5235">
        <v>0</v>
      </c>
      <c r="AB163" s="5348">
        <v>0</v>
      </c>
      <c r="AC163" s="5235">
        <v>0</v>
      </c>
      <c r="AD163" s="5348">
        <v>0</v>
      </c>
      <c r="AE163" s="5235">
        <v>0</v>
      </c>
      <c r="AF163" s="5348">
        <v>0</v>
      </c>
      <c r="AG163" s="5345"/>
      <c r="AH163" s="5347"/>
      <c r="AI163" s="5345"/>
      <c r="AJ163" s="5353"/>
      <c r="AK163" s="3581"/>
      <c r="AL163" s="3617"/>
      <c r="AM163" s="5235">
        <v>0</v>
      </c>
      <c r="AN163" s="3615">
        <v>0</v>
      </c>
      <c r="AO163" s="5343">
        <v>0</v>
      </c>
      <c r="AP163" s="3614">
        <v>0</v>
      </c>
      <c r="AQ163" s="3577">
        <v>0</v>
      </c>
      <c r="AR163" s="3615">
        <v>0</v>
      </c>
      <c r="AS163" s="5343">
        <v>0</v>
      </c>
      <c r="AT163" s="3615">
        <v>0</v>
      </c>
      <c r="AU163" s="5343">
        <v>0</v>
      </c>
      <c r="AV163" s="3614">
        <v>0</v>
      </c>
      <c r="AW163" s="5343">
        <v>0</v>
      </c>
      <c r="AX163" s="3614">
        <v>0</v>
      </c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78" t="s">
        <v>2679</v>
      </c>
      <c r="B164" s="7679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>
        <v>0</v>
      </c>
      <c r="P164" s="5348">
        <v>0</v>
      </c>
      <c r="Q164" s="5235">
        <v>0</v>
      </c>
      <c r="R164" s="5348">
        <v>0</v>
      </c>
      <c r="S164" s="5235">
        <v>0</v>
      </c>
      <c r="T164" s="5348">
        <v>0</v>
      </c>
      <c r="U164" s="5235">
        <v>0</v>
      </c>
      <c r="V164" s="5348">
        <v>0</v>
      </c>
      <c r="W164" s="5235">
        <v>0</v>
      </c>
      <c r="X164" s="5348">
        <v>0</v>
      </c>
      <c r="Y164" s="5235">
        <v>0</v>
      </c>
      <c r="Z164" s="5348">
        <v>0</v>
      </c>
      <c r="AA164" s="5235">
        <v>0</v>
      </c>
      <c r="AB164" s="5348">
        <v>0</v>
      </c>
      <c r="AC164" s="5235">
        <v>0</v>
      </c>
      <c r="AD164" s="5348">
        <v>0</v>
      </c>
      <c r="AE164" s="5235">
        <v>0</v>
      </c>
      <c r="AF164" s="5348">
        <v>0</v>
      </c>
      <c r="AG164" s="5235">
        <v>0</v>
      </c>
      <c r="AH164" s="5348">
        <v>0</v>
      </c>
      <c r="AI164" s="5235">
        <v>0</v>
      </c>
      <c r="AJ164" s="5348">
        <v>0</v>
      </c>
      <c r="AK164" s="5343">
        <v>0</v>
      </c>
      <c r="AL164" s="3614">
        <v>0</v>
      </c>
      <c r="AM164" s="5235">
        <v>0</v>
      </c>
      <c r="AN164" s="3615">
        <v>0</v>
      </c>
      <c r="AO164" s="5343">
        <v>0</v>
      </c>
      <c r="AP164" s="3614">
        <v>0</v>
      </c>
      <c r="AQ164" s="3577">
        <v>0</v>
      </c>
      <c r="AR164" s="3615">
        <v>0</v>
      </c>
      <c r="AS164" s="5343">
        <v>0</v>
      </c>
      <c r="AT164" s="3615">
        <v>0</v>
      </c>
      <c r="AU164" s="5343">
        <v>0</v>
      </c>
      <c r="AV164" s="3614">
        <v>0</v>
      </c>
      <c r="AW164" s="5343">
        <v>0</v>
      </c>
      <c r="AX164" s="3614">
        <v>0</v>
      </c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78" t="s">
        <v>2685</v>
      </c>
      <c r="B165" s="7679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>
        <v>0</v>
      </c>
      <c r="F165" s="5348">
        <v>0</v>
      </c>
      <c r="G165" s="5235">
        <v>0</v>
      </c>
      <c r="H165" s="5348">
        <v>0</v>
      </c>
      <c r="I165" s="5235">
        <v>0</v>
      </c>
      <c r="J165" s="5348">
        <v>0</v>
      </c>
      <c r="K165" s="5235">
        <v>0</v>
      </c>
      <c r="L165" s="5348">
        <v>0</v>
      </c>
      <c r="M165" s="5235">
        <v>0</v>
      </c>
      <c r="N165" s="5348">
        <v>0</v>
      </c>
      <c r="O165" s="5235">
        <v>0</v>
      </c>
      <c r="P165" s="5348">
        <v>0</v>
      </c>
      <c r="Q165" s="5235">
        <v>0</v>
      </c>
      <c r="R165" s="5348">
        <v>0</v>
      </c>
      <c r="S165" s="5235">
        <v>0</v>
      </c>
      <c r="T165" s="5348">
        <v>0</v>
      </c>
      <c r="U165" s="5235">
        <v>0</v>
      </c>
      <c r="V165" s="5348">
        <v>0</v>
      </c>
      <c r="W165" s="5235">
        <v>0</v>
      </c>
      <c r="X165" s="5348">
        <v>0</v>
      </c>
      <c r="Y165" s="5235">
        <v>0</v>
      </c>
      <c r="Z165" s="5348">
        <v>0</v>
      </c>
      <c r="AA165" s="5235">
        <v>0</v>
      </c>
      <c r="AB165" s="5348">
        <v>0</v>
      </c>
      <c r="AC165" s="5235">
        <v>0</v>
      </c>
      <c r="AD165" s="5348">
        <v>0</v>
      </c>
      <c r="AE165" s="5235">
        <v>0</v>
      </c>
      <c r="AF165" s="5348">
        <v>0</v>
      </c>
      <c r="AG165" s="5235">
        <v>0</v>
      </c>
      <c r="AH165" s="5348">
        <v>0</v>
      </c>
      <c r="AI165" s="5235">
        <v>0</v>
      </c>
      <c r="AJ165" s="5348">
        <v>0</v>
      </c>
      <c r="AK165" s="5392">
        <v>0</v>
      </c>
      <c r="AL165" s="3618">
        <v>0</v>
      </c>
      <c r="AM165" s="5393">
        <v>0</v>
      </c>
      <c r="AN165" s="3615">
        <v>0</v>
      </c>
      <c r="AO165" s="5343">
        <v>0</v>
      </c>
      <c r="AP165" s="3614">
        <v>0</v>
      </c>
      <c r="AQ165" s="3577">
        <v>0</v>
      </c>
      <c r="AR165" s="3615">
        <v>0</v>
      </c>
      <c r="AS165" s="5343">
        <v>0</v>
      </c>
      <c r="AT165" s="3615">
        <v>0</v>
      </c>
      <c r="AU165" s="5343">
        <v>0</v>
      </c>
      <c r="AV165" s="3614">
        <v>0</v>
      </c>
      <c r="AW165" s="5343">
        <v>0</v>
      </c>
      <c r="AX165" s="3614">
        <v>0</v>
      </c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78" t="s">
        <v>2713</v>
      </c>
      <c r="B166" s="7679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>
        <v>0</v>
      </c>
      <c r="F166" s="5348">
        <v>0</v>
      </c>
      <c r="G166" s="5235">
        <v>0</v>
      </c>
      <c r="H166" s="5348">
        <v>0</v>
      </c>
      <c r="I166" s="5235">
        <v>0</v>
      </c>
      <c r="J166" s="5348">
        <v>0</v>
      </c>
      <c r="K166" s="5235">
        <v>0</v>
      </c>
      <c r="L166" s="5348">
        <v>0</v>
      </c>
      <c r="M166" s="5235">
        <v>0</v>
      </c>
      <c r="N166" s="5348">
        <v>0</v>
      </c>
      <c r="O166" s="5235">
        <v>0</v>
      </c>
      <c r="P166" s="5348">
        <v>0</v>
      </c>
      <c r="Q166" s="5235">
        <v>0</v>
      </c>
      <c r="R166" s="5348">
        <v>0</v>
      </c>
      <c r="S166" s="5235">
        <v>0</v>
      </c>
      <c r="T166" s="5348">
        <v>0</v>
      </c>
      <c r="U166" s="5235">
        <v>0</v>
      </c>
      <c r="V166" s="5348">
        <v>0</v>
      </c>
      <c r="W166" s="5235">
        <v>0</v>
      </c>
      <c r="X166" s="5348">
        <v>0</v>
      </c>
      <c r="Y166" s="5235">
        <v>0</v>
      </c>
      <c r="Z166" s="5348">
        <v>0</v>
      </c>
      <c r="AA166" s="5235">
        <v>0</v>
      </c>
      <c r="AB166" s="5348">
        <v>0</v>
      </c>
      <c r="AC166" s="5235">
        <v>0</v>
      </c>
      <c r="AD166" s="5348">
        <v>0</v>
      </c>
      <c r="AE166" s="5235">
        <v>0</v>
      </c>
      <c r="AF166" s="5348">
        <v>0</v>
      </c>
      <c r="AG166" s="5235">
        <v>0</v>
      </c>
      <c r="AH166" s="5348">
        <v>0</v>
      </c>
      <c r="AI166" s="5235">
        <v>0</v>
      </c>
      <c r="AJ166" s="5348">
        <v>0</v>
      </c>
      <c r="AK166" s="5343">
        <v>0</v>
      </c>
      <c r="AL166" s="3614">
        <v>0</v>
      </c>
      <c r="AM166" s="5235">
        <v>0</v>
      </c>
      <c r="AN166" s="3615">
        <v>0</v>
      </c>
      <c r="AO166" s="5343">
        <v>0</v>
      </c>
      <c r="AP166" s="3614">
        <v>0</v>
      </c>
      <c r="AQ166" s="3577">
        <v>0</v>
      </c>
      <c r="AR166" s="3615">
        <v>0</v>
      </c>
      <c r="AS166" s="5343">
        <v>0</v>
      </c>
      <c r="AT166" s="3615">
        <v>0</v>
      </c>
      <c r="AU166" s="5343">
        <v>0</v>
      </c>
      <c r="AV166" s="3614">
        <v>0</v>
      </c>
      <c r="AW166" s="5343">
        <v>0</v>
      </c>
      <c r="AX166" s="3614">
        <v>0</v>
      </c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78" t="s">
        <v>2714</v>
      </c>
      <c r="B167" s="7679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>
        <v>0</v>
      </c>
      <c r="P167" s="5348">
        <v>0</v>
      </c>
      <c r="Q167" s="5235">
        <v>0</v>
      </c>
      <c r="R167" s="5348">
        <v>0</v>
      </c>
      <c r="S167" s="5235">
        <v>0</v>
      </c>
      <c r="T167" s="5348">
        <v>0</v>
      </c>
      <c r="U167" s="5235">
        <v>0</v>
      </c>
      <c r="V167" s="5348">
        <v>0</v>
      </c>
      <c r="W167" s="5235">
        <v>0</v>
      </c>
      <c r="X167" s="5348">
        <v>0</v>
      </c>
      <c r="Y167" s="5235">
        <v>0</v>
      </c>
      <c r="Z167" s="5348">
        <v>0</v>
      </c>
      <c r="AA167" s="5235">
        <v>0</v>
      </c>
      <c r="AB167" s="5348">
        <v>0</v>
      </c>
      <c r="AC167" s="5235">
        <v>0</v>
      </c>
      <c r="AD167" s="5348">
        <v>0</v>
      </c>
      <c r="AE167" s="5235">
        <v>0</v>
      </c>
      <c r="AF167" s="5348">
        <v>0</v>
      </c>
      <c r="AG167" s="5235">
        <v>0</v>
      </c>
      <c r="AH167" s="5348">
        <v>0</v>
      </c>
      <c r="AI167" s="5235">
        <v>0</v>
      </c>
      <c r="AJ167" s="5348">
        <v>0</v>
      </c>
      <c r="AK167" s="5343">
        <v>0</v>
      </c>
      <c r="AL167" s="3614">
        <v>0</v>
      </c>
      <c r="AM167" s="5235">
        <v>0</v>
      </c>
      <c r="AN167" s="3615">
        <v>0</v>
      </c>
      <c r="AO167" s="5343">
        <v>0</v>
      </c>
      <c r="AP167" s="3614">
        <v>0</v>
      </c>
      <c r="AQ167" s="3577">
        <v>0</v>
      </c>
      <c r="AR167" s="3615">
        <v>0</v>
      </c>
      <c r="AS167" s="5343">
        <v>0</v>
      </c>
      <c r="AT167" s="3615">
        <v>0</v>
      </c>
      <c r="AU167" s="5343">
        <v>0</v>
      </c>
      <c r="AV167" s="3614">
        <v>0</v>
      </c>
      <c r="AW167" s="5343">
        <v>0</v>
      </c>
      <c r="AX167" s="3614">
        <v>0</v>
      </c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78" t="s">
        <v>2682</v>
      </c>
      <c r="B168" s="7679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>
        <v>0</v>
      </c>
      <c r="P168" s="5348">
        <v>0</v>
      </c>
      <c r="Q168" s="5235">
        <v>0</v>
      </c>
      <c r="R168" s="5348">
        <v>0</v>
      </c>
      <c r="S168" s="5235">
        <v>0</v>
      </c>
      <c r="T168" s="5348">
        <v>0</v>
      </c>
      <c r="U168" s="5235">
        <v>0</v>
      </c>
      <c r="V168" s="5348">
        <v>0</v>
      </c>
      <c r="W168" s="5235">
        <v>0</v>
      </c>
      <c r="X168" s="5348">
        <v>0</v>
      </c>
      <c r="Y168" s="5235">
        <v>0</v>
      </c>
      <c r="Z168" s="5348">
        <v>0</v>
      </c>
      <c r="AA168" s="5235">
        <v>0</v>
      </c>
      <c r="AB168" s="5348">
        <v>0</v>
      </c>
      <c r="AC168" s="5235">
        <v>0</v>
      </c>
      <c r="AD168" s="5348">
        <v>0</v>
      </c>
      <c r="AE168" s="5235">
        <v>0</v>
      </c>
      <c r="AF168" s="5348">
        <v>0</v>
      </c>
      <c r="AG168" s="5235">
        <v>0</v>
      </c>
      <c r="AH168" s="5348">
        <v>0</v>
      </c>
      <c r="AI168" s="5235">
        <v>0</v>
      </c>
      <c r="AJ168" s="5348">
        <v>0</v>
      </c>
      <c r="AK168" s="5343">
        <v>0</v>
      </c>
      <c r="AL168" s="3614">
        <v>0</v>
      </c>
      <c r="AM168" s="5235">
        <v>0</v>
      </c>
      <c r="AN168" s="3615">
        <v>0</v>
      </c>
      <c r="AO168" s="5343">
        <v>0</v>
      </c>
      <c r="AP168" s="3614">
        <v>0</v>
      </c>
      <c r="AQ168" s="3577">
        <v>0</v>
      </c>
      <c r="AR168" s="3615">
        <v>0</v>
      </c>
      <c r="AS168" s="5343">
        <v>0</v>
      </c>
      <c r="AT168" s="3615">
        <v>0</v>
      </c>
      <c r="AU168" s="5343">
        <v>0</v>
      </c>
      <c r="AV168" s="3614">
        <v>0</v>
      </c>
      <c r="AW168" s="5343">
        <v>0</v>
      </c>
      <c r="AX168" s="3614">
        <v>0</v>
      </c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2" t="s">
        <v>2715</v>
      </c>
      <c r="B169" s="7683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>
        <v>0</v>
      </c>
      <c r="F169" s="3621">
        <v>0</v>
      </c>
      <c r="G169" s="410">
        <v>0</v>
      </c>
      <c r="H169" s="3621">
        <v>0</v>
      </c>
      <c r="I169" s="410">
        <v>0</v>
      </c>
      <c r="J169" s="3621">
        <v>0</v>
      </c>
      <c r="K169" s="410">
        <v>0</v>
      </c>
      <c r="L169" s="3621">
        <v>0</v>
      </c>
      <c r="M169" s="410">
        <v>0</v>
      </c>
      <c r="N169" s="3621">
        <v>0</v>
      </c>
      <c r="O169" s="410">
        <v>0</v>
      </c>
      <c r="P169" s="3621">
        <v>0</v>
      </c>
      <c r="Q169" s="410">
        <v>0</v>
      </c>
      <c r="R169" s="3621">
        <v>0</v>
      </c>
      <c r="S169" s="410">
        <v>0</v>
      </c>
      <c r="T169" s="3621">
        <v>0</v>
      </c>
      <c r="U169" s="410">
        <v>0</v>
      </c>
      <c r="V169" s="3621">
        <v>0</v>
      </c>
      <c r="W169" s="410">
        <v>0</v>
      </c>
      <c r="X169" s="3621">
        <v>0</v>
      </c>
      <c r="Y169" s="410">
        <v>0</v>
      </c>
      <c r="Z169" s="3621">
        <v>0</v>
      </c>
      <c r="AA169" s="410">
        <v>0</v>
      </c>
      <c r="AB169" s="3621">
        <v>0</v>
      </c>
      <c r="AC169" s="410">
        <v>0</v>
      </c>
      <c r="AD169" s="3621">
        <v>0</v>
      </c>
      <c r="AE169" s="410">
        <v>0</v>
      </c>
      <c r="AF169" s="3621">
        <v>0</v>
      </c>
      <c r="AG169" s="410">
        <v>0</v>
      </c>
      <c r="AH169" s="3621">
        <v>0</v>
      </c>
      <c r="AI169" s="410">
        <v>0</v>
      </c>
      <c r="AJ169" s="3621">
        <v>0</v>
      </c>
      <c r="AK169" s="3622">
        <v>0</v>
      </c>
      <c r="AL169" s="411">
        <v>0</v>
      </c>
      <c r="AM169" s="410">
        <v>0</v>
      </c>
      <c r="AN169" s="413">
        <v>0</v>
      </c>
      <c r="AO169" s="3622">
        <v>0</v>
      </c>
      <c r="AP169" s="411">
        <v>0</v>
      </c>
      <c r="AQ169" s="414">
        <v>0</v>
      </c>
      <c r="AR169" s="413">
        <v>0</v>
      </c>
      <c r="AS169" s="3594">
        <v>0</v>
      </c>
      <c r="AT169" s="385">
        <v>0</v>
      </c>
      <c r="AU169" s="3622">
        <v>0</v>
      </c>
      <c r="AV169" s="411">
        <v>0</v>
      </c>
      <c r="AW169" s="3622">
        <v>0</v>
      </c>
      <c r="AX169" s="411">
        <v>0</v>
      </c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4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>
        <v>0</v>
      </c>
      <c r="P170" s="5365">
        <v>0</v>
      </c>
      <c r="Q170" s="5364">
        <v>0</v>
      </c>
      <c r="R170" s="5365">
        <v>0</v>
      </c>
      <c r="S170" s="5364">
        <v>0</v>
      </c>
      <c r="T170" s="5365">
        <v>0</v>
      </c>
      <c r="U170" s="5364">
        <v>0</v>
      </c>
      <c r="V170" s="5365">
        <v>0</v>
      </c>
      <c r="W170" s="5364">
        <v>0</v>
      </c>
      <c r="X170" s="5365">
        <v>0</v>
      </c>
      <c r="Y170" s="5364">
        <v>0</v>
      </c>
      <c r="Z170" s="5365">
        <v>0</v>
      </c>
      <c r="AA170" s="5364">
        <v>0</v>
      </c>
      <c r="AB170" s="5365">
        <v>0</v>
      </c>
      <c r="AC170" s="5364">
        <v>0</v>
      </c>
      <c r="AD170" s="5365">
        <v>0</v>
      </c>
      <c r="AE170" s="5364">
        <v>0</v>
      </c>
      <c r="AF170" s="5365">
        <v>0</v>
      </c>
      <c r="AG170" s="5364">
        <v>0</v>
      </c>
      <c r="AH170" s="5365">
        <v>0</v>
      </c>
      <c r="AI170" s="5394"/>
      <c r="AJ170" s="5395"/>
      <c r="AK170" s="5396">
        <v>0</v>
      </c>
      <c r="AL170" s="5366">
        <v>0</v>
      </c>
      <c r="AM170" s="5364">
        <v>0</v>
      </c>
      <c r="AN170" s="5397">
        <v>0</v>
      </c>
      <c r="AO170" s="5396">
        <v>0</v>
      </c>
      <c r="AP170" s="5366">
        <v>0</v>
      </c>
      <c r="AQ170" s="5398">
        <v>0</v>
      </c>
      <c r="AR170" s="5397">
        <v>0</v>
      </c>
      <c r="AS170" s="5399">
        <v>0</v>
      </c>
      <c r="AT170" s="3613">
        <v>0</v>
      </c>
      <c r="AU170" s="5398">
        <v>0</v>
      </c>
      <c r="AV170" s="5397">
        <v>0</v>
      </c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89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>
        <v>0</v>
      </c>
      <c r="P171" s="5348">
        <v>0</v>
      </c>
      <c r="Q171" s="5235">
        <v>0</v>
      </c>
      <c r="R171" s="5348">
        <v>0</v>
      </c>
      <c r="S171" s="5235">
        <v>0</v>
      </c>
      <c r="T171" s="5348">
        <v>0</v>
      </c>
      <c r="U171" s="5235">
        <v>0</v>
      </c>
      <c r="V171" s="5348">
        <v>0</v>
      </c>
      <c r="W171" s="5235">
        <v>0</v>
      </c>
      <c r="X171" s="5348">
        <v>0</v>
      </c>
      <c r="Y171" s="5235">
        <v>0</v>
      </c>
      <c r="Z171" s="5348">
        <v>0</v>
      </c>
      <c r="AA171" s="5235">
        <v>0</v>
      </c>
      <c r="AB171" s="5348">
        <v>0</v>
      </c>
      <c r="AC171" s="5235">
        <v>0</v>
      </c>
      <c r="AD171" s="5348">
        <v>0</v>
      </c>
      <c r="AE171" s="5235">
        <v>0</v>
      </c>
      <c r="AF171" s="5348">
        <v>0</v>
      </c>
      <c r="AG171" s="5235">
        <v>0</v>
      </c>
      <c r="AH171" s="5348">
        <v>0</v>
      </c>
      <c r="AI171" s="5345"/>
      <c r="AJ171" s="5347"/>
      <c r="AK171" s="5343">
        <v>0</v>
      </c>
      <c r="AL171" s="3614">
        <v>0</v>
      </c>
      <c r="AM171" s="5235">
        <v>0</v>
      </c>
      <c r="AN171" s="3615">
        <v>0</v>
      </c>
      <c r="AO171" s="5343">
        <v>0</v>
      </c>
      <c r="AP171" s="3614">
        <v>0</v>
      </c>
      <c r="AQ171" s="3577">
        <v>0</v>
      </c>
      <c r="AR171" s="3615">
        <v>0</v>
      </c>
      <c r="AS171" s="5343">
        <v>0</v>
      </c>
      <c r="AT171" s="3615">
        <v>0</v>
      </c>
      <c r="AU171" s="3577">
        <v>0</v>
      </c>
      <c r="AV171" s="3615">
        <v>0</v>
      </c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1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>
        <v>0</v>
      </c>
      <c r="P172" s="3590">
        <v>0</v>
      </c>
      <c r="Q172" s="3591">
        <v>0</v>
      </c>
      <c r="R172" s="3590">
        <v>0</v>
      </c>
      <c r="S172" s="3591">
        <v>0</v>
      </c>
      <c r="T172" s="3590">
        <v>0</v>
      </c>
      <c r="U172" s="3591">
        <v>0</v>
      </c>
      <c r="V172" s="3590">
        <v>0</v>
      </c>
      <c r="W172" s="3591">
        <v>0</v>
      </c>
      <c r="X172" s="3590">
        <v>0</v>
      </c>
      <c r="Y172" s="3591">
        <v>0</v>
      </c>
      <c r="Z172" s="3590">
        <v>0</v>
      </c>
      <c r="AA172" s="3591">
        <v>0</v>
      </c>
      <c r="AB172" s="3590">
        <v>0</v>
      </c>
      <c r="AC172" s="3591">
        <v>0</v>
      </c>
      <c r="AD172" s="3590">
        <v>0</v>
      </c>
      <c r="AE172" s="3591">
        <v>0</v>
      </c>
      <c r="AF172" s="3590">
        <v>0</v>
      </c>
      <c r="AG172" s="3591">
        <v>0</v>
      </c>
      <c r="AH172" s="3590">
        <v>0</v>
      </c>
      <c r="AI172" s="3628"/>
      <c r="AJ172" s="3630"/>
      <c r="AK172" s="3594">
        <v>0</v>
      </c>
      <c r="AL172" s="290">
        <v>0</v>
      </c>
      <c r="AM172" s="3591">
        <v>0</v>
      </c>
      <c r="AN172" s="385">
        <v>0</v>
      </c>
      <c r="AO172" s="3594">
        <v>0</v>
      </c>
      <c r="AP172" s="290">
        <v>0</v>
      </c>
      <c r="AQ172" s="288">
        <v>0</v>
      </c>
      <c r="AR172" s="385">
        <v>0</v>
      </c>
      <c r="AS172" s="3594">
        <v>0</v>
      </c>
      <c r="AT172" s="385">
        <v>0</v>
      </c>
      <c r="AU172" s="288">
        <v>0</v>
      </c>
      <c r="AV172" s="385">
        <v>0</v>
      </c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5" t="s">
        <v>2684</v>
      </c>
      <c r="B173" s="7686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>
        <v>0</v>
      </c>
      <c r="F173" s="5340">
        <v>0</v>
      </c>
      <c r="G173" s="276">
        <v>0</v>
      </c>
      <c r="H173" s="5340">
        <v>0</v>
      </c>
      <c r="I173" s="276">
        <v>0</v>
      </c>
      <c r="J173" s="5340">
        <v>0</v>
      </c>
      <c r="K173" s="276">
        <v>0</v>
      </c>
      <c r="L173" s="5340">
        <v>0</v>
      </c>
      <c r="M173" s="5403">
        <v>0</v>
      </c>
      <c r="N173" s="3633">
        <v>0</v>
      </c>
      <c r="O173" s="5403">
        <v>0</v>
      </c>
      <c r="P173" s="3633">
        <v>0</v>
      </c>
      <c r="Q173" s="5403">
        <v>0</v>
      </c>
      <c r="R173" s="3633">
        <v>0</v>
      </c>
      <c r="S173" s="5403">
        <v>0</v>
      </c>
      <c r="T173" s="3633">
        <v>0</v>
      </c>
      <c r="U173" s="5403">
        <v>0</v>
      </c>
      <c r="V173" s="3633">
        <v>0</v>
      </c>
      <c r="W173" s="5403">
        <v>0</v>
      </c>
      <c r="X173" s="3633">
        <v>0</v>
      </c>
      <c r="Y173" s="5403">
        <v>0</v>
      </c>
      <c r="Z173" s="3633">
        <v>0</v>
      </c>
      <c r="AA173" s="5403">
        <v>0</v>
      </c>
      <c r="AB173" s="3633">
        <v>0</v>
      </c>
      <c r="AC173" s="5403">
        <v>0</v>
      </c>
      <c r="AD173" s="3634">
        <v>0</v>
      </c>
      <c r="AE173" s="5403">
        <v>0</v>
      </c>
      <c r="AF173" s="3634">
        <v>0</v>
      </c>
      <c r="AG173" s="5360">
        <v>0</v>
      </c>
      <c r="AH173" s="5362">
        <v>0</v>
      </c>
      <c r="AI173" s="5403">
        <v>0</v>
      </c>
      <c r="AJ173" s="3633">
        <v>0</v>
      </c>
      <c r="AK173" s="5399">
        <v>0</v>
      </c>
      <c r="AL173" s="4665">
        <v>0</v>
      </c>
      <c r="AM173" s="276">
        <v>0</v>
      </c>
      <c r="AN173" s="3613">
        <v>0</v>
      </c>
      <c r="AO173" s="5399">
        <v>0</v>
      </c>
      <c r="AP173" s="4665">
        <v>0</v>
      </c>
      <c r="AQ173" s="615">
        <v>0</v>
      </c>
      <c r="AR173" s="3613">
        <v>0</v>
      </c>
      <c r="AS173" s="5399">
        <v>0</v>
      </c>
      <c r="AT173" s="3613">
        <v>0</v>
      </c>
      <c r="AU173" s="5399">
        <v>0</v>
      </c>
      <c r="AV173" s="4665">
        <v>0</v>
      </c>
      <c r="AW173" s="5399">
        <v>0</v>
      </c>
      <c r="AX173" s="4665">
        <v>0</v>
      </c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78" t="s">
        <v>2716</v>
      </c>
      <c r="B174" s="7679"/>
      <c r="C174" s="2014">
        <f t="shared" si="576"/>
        <v>0</v>
      </c>
      <c r="D174" s="2012">
        <f t="shared" si="576"/>
        <v>0</v>
      </c>
      <c r="E174" s="5235">
        <v>0</v>
      </c>
      <c r="F174" s="5348">
        <v>0</v>
      </c>
      <c r="G174" s="5235">
        <v>0</v>
      </c>
      <c r="H174" s="5348">
        <v>0</v>
      </c>
      <c r="I174" s="5235">
        <v>0</v>
      </c>
      <c r="J174" s="5348">
        <v>0</v>
      </c>
      <c r="K174" s="5235">
        <v>0</v>
      </c>
      <c r="L174" s="5348">
        <v>0</v>
      </c>
      <c r="M174" s="5235">
        <v>0</v>
      </c>
      <c r="N174" s="5348">
        <v>0</v>
      </c>
      <c r="O174" s="410">
        <v>0</v>
      </c>
      <c r="P174" s="3621">
        <v>0</v>
      </c>
      <c r="Q174" s="410">
        <v>0</v>
      </c>
      <c r="R174" s="3621">
        <v>0</v>
      </c>
      <c r="S174" s="410">
        <v>0</v>
      </c>
      <c r="T174" s="3621">
        <v>0</v>
      </c>
      <c r="U174" s="410">
        <v>0</v>
      </c>
      <c r="V174" s="3621">
        <v>0</v>
      </c>
      <c r="W174" s="410">
        <v>0</v>
      </c>
      <c r="X174" s="3621">
        <v>0</v>
      </c>
      <c r="Y174" s="410">
        <v>0</v>
      </c>
      <c r="Z174" s="3621">
        <v>0</v>
      </c>
      <c r="AA174" s="410">
        <v>0</v>
      </c>
      <c r="AB174" s="3621">
        <v>0</v>
      </c>
      <c r="AC174" s="410">
        <v>0</v>
      </c>
      <c r="AD174" s="3635">
        <v>0</v>
      </c>
      <c r="AE174" s="410">
        <v>0</v>
      </c>
      <c r="AF174" s="3635">
        <v>0</v>
      </c>
      <c r="AG174" s="410">
        <v>0</v>
      </c>
      <c r="AH174" s="412">
        <v>0</v>
      </c>
      <c r="AI174" s="410">
        <v>0</v>
      </c>
      <c r="AJ174" s="3621">
        <v>0</v>
      </c>
      <c r="AK174" s="3622">
        <v>0</v>
      </c>
      <c r="AL174" s="411">
        <v>0</v>
      </c>
      <c r="AM174" s="410">
        <v>0</v>
      </c>
      <c r="AN174" s="413">
        <v>0</v>
      </c>
      <c r="AO174" s="3622">
        <v>0</v>
      </c>
      <c r="AP174" s="411">
        <v>0</v>
      </c>
      <c r="AQ174" s="414">
        <v>0</v>
      </c>
      <c r="AR174" s="413">
        <v>0</v>
      </c>
      <c r="AS174" s="3622">
        <v>0</v>
      </c>
      <c r="AT174" s="413">
        <v>0</v>
      </c>
      <c r="AU174" s="3622">
        <v>0</v>
      </c>
      <c r="AV174" s="411">
        <v>0</v>
      </c>
      <c r="AW174" s="3622">
        <v>0</v>
      </c>
      <c r="AX174" s="411">
        <v>0</v>
      </c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78" t="s">
        <v>2686</v>
      </c>
      <c r="B175" s="7679"/>
      <c r="C175" s="2014">
        <f t="shared" si="576"/>
        <v>0</v>
      </c>
      <c r="D175" s="2012">
        <f>+F175+H175+J175+L175+N175+P175+R175+T175+V175+X175+Z175+AB175+AD175+AF175+AH175+AJ175</f>
        <v>0</v>
      </c>
      <c r="E175" s="5235">
        <v>0</v>
      </c>
      <c r="F175" s="5348">
        <v>0</v>
      </c>
      <c r="G175" s="5235">
        <v>0</v>
      </c>
      <c r="H175" s="5348">
        <v>0</v>
      </c>
      <c r="I175" s="5235">
        <v>0</v>
      </c>
      <c r="J175" s="5348">
        <v>0</v>
      </c>
      <c r="K175" s="5235">
        <v>0</v>
      </c>
      <c r="L175" s="5348">
        <v>0</v>
      </c>
      <c r="M175" s="5235">
        <v>0</v>
      </c>
      <c r="N175" s="5348">
        <v>0</v>
      </c>
      <c r="O175" s="410">
        <v>0</v>
      </c>
      <c r="P175" s="3621">
        <v>0</v>
      </c>
      <c r="Q175" s="410">
        <v>0</v>
      </c>
      <c r="R175" s="3621">
        <v>0</v>
      </c>
      <c r="S175" s="410">
        <v>0</v>
      </c>
      <c r="T175" s="3621">
        <v>0</v>
      </c>
      <c r="U175" s="410">
        <v>0</v>
      </c>
      <c r="V175" s="3621">
        <v>0</v>
      </c>
      <c r="W175" s="410">
        <v>0</v>
      </c>
      <c r="X175" s="3621">
        <v>0</v>
      </c>
      <c r="Y175" s="410">
        <v>0</v>
      </c>
      <c r="Z175" s="3621">
        <v>0</v>
      </c>
      <c r="AA175" s="410">
        <v>0</v>
      </c>
      <c r="AB175" s="3621">
        <v>0</v>
      </c>
      <c r="AC175" s="410">
        <v>0</v>
      </c>
      <c r="AD175" s="3635">
        <v>0</v>
      </c>
      <c r="AE175" s="410">
        <v>0</v>
      </c>
      <c r="AF175" s="3635">
        <v>0</v>
      </c>
      <c r="AG175" s="410">
        <v>0</v>
      </c>
      <c r="AH175" s="412">
        <v>0</v>
      </c>
      <c r="AI175" s="410">
        <v>0</v>
      </c>
      <c r="AJ175" s="3621">
        <v>0</v>
      </c>
      <c r="AK175" s="3622">
        <v>0</v>
      </c>
      <c r="AL175" s="411">
        <v>0</v>
      </c>
      <c r="AM175" s="410">
        <v>0</v>
      </c>
      <c r="AN175" s="413">
        <v>0</v>
      </c>
      <c r="AO175" s="3622">
        <v>0</v>
      </c>
      <c r="AP175" s="411">
        <v>0</v>
      </c>
      <c r="AQ175" s="414">
        <v>0</v>
      </c>
      <c r="AR175" s="413">
        <v>0</v>
      </c>
      <c r="AS175" s="3622">
        <v>0</v>
      </c>
      <c r="AT175" s="413">
        <v>0</v>
      </c>
      <c r="AU175" s="3622">
        <v>0</v>
      </c>
      <c r="AV175" s="411">
        <v>0</v>
      </c>
      <c r="AW175" s="3622">
        <v>0</v>
      </c>
      <c r="AX175" s="411">
        <v>0</v>
      </c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78" t="s">
        <v>2717</v>
      </c>
      <c r="B176" s="7679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>
        <v>0</v>
      </c>
      <c r="P176" s="3621">
        <v>0</v>
      </c>
      <c r="Q176" s="410">
        <v>0</v>
      </c>
      <c r="R176" s="3621">
        <v>0</v>
      </c>
      <c r="S176" s="410">
        <v>0</v>
      </c>
      <c r="T176" s="3621">
        <v>0</v>
      </c>
      <c r="U176" s="410">
        <v>0</v>
      </c>
      <c r="V176" s="3621">
        <v>0</v>
      </c>
      <c r="W176" s="410">
        <v>0</v>
      </c>
      <c r="X176" s="3621">
        <v>0</v>
      </c>
      <c r="Y176" s="410">
        <v>0</v>
      </c>
      <c r="Z176" s="3621">
        <v>0</v>
      </c>
      <c r="AA176" s="410">
        <v>0</v>
      </c>
      <c r="AB176" s="3621">
        <v>0</v>
      </c>
      <c r="AC176" s="410">
        <v>0</v>
      </c>
      <c r="AD176" s="3635">
        <v>0</v>
      </c>
      <c r="AE176" s="410">
        <v>0</v>
      </c>
      <c r="AF176" s="3635">
        <v>0</v>
      </c>
      <c r="AG176" s="410">
        <v>0</v>
      </c>
      <c r="AH176" s="412">
        <v>0</v>
      </c>
      <c r="AI176" s="410">
        <v>0</v>
      </c>
      <c r="AJ176" s="3621">
        <v>0</v>
      </c>
      <c r="AK176" s="3622">
        <v>0</v>
      </c>
      <c r="AL176" s="411">
        <v>0</v>
      </c>
      <c r="AM176" s="410">
        <v>0</v>
      </c>
      <c r="AN176" s="413">
        <v>0</v>
      </c>
      <c r="AO176" s="3622">
        <v>0</v>
      </c>
      <c r="AP176" s="411">
        <v>0</v>
      </c>
      <c r="AQ176" s="414">
        <v>0</v>
      </c>
      <c r="AR176" s="413">
        <v>0</v>
      </c>
      <c r="AS176" s="3622">
        <v>0</v>
      </c>
      <c r="AT176" s="413">
        <v>0</v>
      </c>
      <c r="AU176" s="3622">
        <v>0</v>
      </c>
      <c r="AV176" s="411">
        <v>0</v>
      </c>
      <c r="AW176" s="3622">
        <v>0</v>
      </c>
      <c r="AX176" s="411">
        <v>0</v>
      </c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78" t="s">
        <v>2718</v>
      </c>
      <c r="B177" s="7679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>
        <v>0</v>
      </c>
      <c r="P177" s="3621">
        <v>0</v>
      </c>
      <c r="Q177" s="410">
        <v>0</v>
      </c>
      <c r="R177" s="3621">
        <v>0</v>
      </c>
      <c r="S177" s="410">
        <v>0</v>
      </c>
      <c r="T177" s="3621">
        <v>0</v>
      </c>
      <c r="U177" s="410">
        <v>0</v>
      </c>
      <c r="V177" s="3621">
        <v>0</v>
      </c>
      <c r="W177" s="410">
        <v>0</v>
      </c>
      <c r="X177" s="3621">
        <v>0</v>
      </c>
      <c r="Y177" s="410">
        <v>0</v>
      </c>
      <c r="Z177" s="3621">
        <v>0</v>
      </c>
      <c r="AA177" s="410">
        <v>0</v>
      </c>
      <c r="AB177" s="3621">
        <v>0</v>
      </c>
      <c r="AC177" s="410">
        <v>0</v>
      </c>
      <c r="AD177" s="3635">
        <v>0</v>
      </c>
      <c r="AE177" s="410">
        <v>0</v>
      </c>
      <c r="AF177" s="3635">
        <v>0</v>
      </c>
      <c r="AG177" s="5235">
        <v>0</v>
      </c>
      <c r="AH177" s="411">
        <v>0</v>
      </c>
      <c r="AI177" s="5235">
        <v>0</v>
      </c>
      <c r="AJ177" s="414">
        <v>0</v>
      </c>
      <c r="AK177" s="3622">
        <v>0</v>
      </c>
      <c r="AL177" s="411">
        <v>0</v>
      </c>
      <c r="AM177" s="410">
        <v>0</v>
      </c>
      <c r="AN177" s="413">
        <v>0</v>
      </c>
      <c r="AO177" s="3622">
        <v>0</v>
      </c>
      <c r="AP177" s="411">
        <v>0</v>
      </c>
      <c r="AQ177" s="414">
        <v>0</v>
      </c>
      <c r="AR177" s="413">
        <v>0</v>
      </c>
      <c r="AS177" s="3622">
        <v>0</v>
      </c>
      <c r="AT177" s="413">
        <v>0</v>
      </c>
      <c r="AU177" s="3622">
        <v>0</v>
      </c>
      <c r="AV177" s="411">
        <v>0</v>
      </c>
      <c r="AW177" s="3622">
        <v>0</v>
      </c>
      <c r="AX177" s="411">
        <v>0</v>
      </c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78" t="s">
        <v>2719</v>
      </c>
      <c r="B178" s="7679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>
        <v>0</v>
      </c>
      <c r="P178" s="3621">
        <v>0</v>
      </c>
      <c r="Q178" s="410">
        <v>0</v>
      </c>
      <c r="R178" s="3621">
        <v>0</v>
      </c>
      <c r="S178" s="410">
        <v>0</v>
      </c>
      <c r="T178" s="3621">
        <v>0</v>
      </c>
      <c r="U178" s="410">
        <v>0</v>
      </c>
      <c r="V178" s="3621">
        <v>0</v>
      </c>
      <c r="W178" s="410">
        <v>0</v>
      </c>
      <c r="X178" s="3621">
        <v>0</v>
      </c>
      <c r="Y178" s="410">
        <v>0</v>
      </c>
      <c r="Z178" s="3621">
        <v>0</v>
      </c>
      <c r="AA178" s="410">
        <v>0</v>
      </c>
      <c r="AB178" s="3621">
        <v>0</v>
      </c>
      <c r="AC178" s="410">
        <v>0</v>
      </c>
      <c r="AD178" s="3635">
        <v>0</v>
      </c>
      <c r="AE178" s="410">
        <v>0</v>
      </c>
      <c r="AF178" s="3635">
        <v>0</v>
      </c>
      <c r="AG178" s="410">
        <v>0</v>
      </c>
      <c r="AH178" s="412">
        <v>0</v>
      </c>
      <c r="AI178" s="410">
        <v>0</v>
      </c>
      <c r="AJ178" s="3621">
        <v>0</v>
      </c>
      <c r="AK178" s="3622">
        <v>0</v>
      </c>
      <c r="AL178" s="411">
        <v>0</v>
      </c>
      <c r="AM178" s="410">
        <v>0</v>
      </c>
      <c r="AN178" s="413">
        <v>0</v>
      </c>
      <c r="AO178" s="3622">
        <v>0</v>
      </c>
      <c r="AP178" s="411">
        <v>0</v>
      </c>
      <c r="AQ178" s="414">
        <v>0</v>
      </c>
      <c r="AR178" s="413">
        <v>0</v>
      </c>
      <c r="AS178" s="3622">
        <v>0</v>
      </c>
      <c r="AT178" s="413">
        <v>0</v>
      </c>
      <c r="AU178" s="3622">
        <v>0</v>
      </c>
      <c r="AV178" s="411">
        <v>0</v>
      </c>
      <c r="AW178" s="3622">
        <v>0</v>
      </c>
      <c r="AX178" s="411">
        <v>0</v>
      </c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78" t="s">
        <v>2720</v>
      </c>
      <c r="B179" s="7679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>
        <v>0</v>
      </c>
      <c r="F179" s="3621">
        <v>0</v>
      </c>
      <c r="G179" s="410">
        <v>0</v>
      </c>
      <c r="H179" s="3621">
        <v>0</v>
      </c>
      <c r="I179" s="410">
        <v>0</v>
      </c>
      <c r="J179" s="3621">
        <v>0</v>
      </c>
      <c r="K179" s="410">
        <v>0</v>
      </c>
      <c r="L179" s="3621">
        <v>0</v>
      </c>
      <c r="M179" s="410">
        <v>0</v>
      </c>
      <c r="N179" s="3621">
        <v>0</v>
      </c>
      <c r="O179" s="410">
        <v>0</v>
      </c>
      <c r="P179" s="3621">
        <v>0</v>
      </c>
      <c r="Q179" s="410">
        <v>0</v>
      </c>
      <c r="R179" s="3621">
        <v>0</v>
      </c>
      <c r="S179" s="410">
        <v>0</v>
      </c>
      <c r="T179" s="3621">
        <v>0</v>
      </c>
      <c r="U179" s="410">
        <v>0</v>
      </c>
      <c r="V179" s="3621">
        <v>0</v>
      </c>
      <c r="W179" s="410">
        <v>0</v>
      </c>
      <c r="X179" s="3621">
        <v>0</v>
      </c>
      <c r="Y179" s="410">
        <v>0</v>
      </c>
      <c r="Z179" s="3621">
        <v>0</v>
      </c>
      <c r="AA179" s="410">
        <v>0</v>
      </c>
      <c r="AB179" s="3621">
        <v>0</v>
      </c>
      <c r="AC179" s="410">
        <v>0</v>
      </c>
      <c r="AD179" s="3635">
        <v>0</v>
      </c>
      <c r="AE179" s="410">
        <v>0</v>
      </c>
      <c r="AF179" s="3635">
        <v>0</v>
      </c>
      <c r="AG179" s="410">
        <v>0</v>
      </c>
      <c r="AH179" s="412">
        <v>0</v>
      </c>
      <c r="AI179" s="410">
        <v>0</v>
      </c>
      <c r="AJ179" s="3621">
        <v>0</v>
      </c>
      <c r="AK179" s="3622">
        <v>0</v>
      </c>
      <c r="AL179" s="411">
        <v>0</v>
      </c>
      <c r="AM179" s="410">
        <v>0</v>
      </c>
      <c r="AN179" s="413">
        <v>0</v>
      </c>
      <c r="AO179" s="3622">
        <v>0</v>
      </c>
      <c r="AP179" s="411">
        <v>0</v>
      </c>
      <c r="AQ179" s="414">
        <v>0</v>
      </c>
      <c r="AR179" s="413">
        <v>0</v>
      </c>
      <c r="AS179" s="3622">
        <v>0</v>
      </c>
      <c r="AT179" s="413">
        <v>0</v>
      </c>
      <c r="AU179" s="3622">
        <v>0</v>
      </c>
      <c r="AV179" s="411">
        <v>0</v>
      </c>
      <c r="AW179" s="3622">
        <v>0</v>
      </c>
      <c r="AX179" s="411">
        <v>0</v>
      </c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78" t="s">
        <v>2721</v>
      </c>
      <c r="B180" s="7679"/>
      <c r="C180" s="2014">
        <f t="shared" si="582"/>
        <v>0</v>
      </c>
      <c r="D180" s="3636">
        <f t="shared" si="582"/>
        <v>0</v>
      </c>
      <c r="E180" s="410">
        <v>0</v>
      </c>
      <c r="F180" s="3621">
        <v>0</v>
      </c>
      <c r="G180" s="410">
        <v>0</v>
      </c>
      <c r="H180" s="3621">
        <v>0</v>
      </c>
      <c r="I180" s="410">
        <v>0</v>
      </c>
      <c r="J180" s="3621">
        <v>0</v>
      </c>
      <c r="K180" s="410">
        <v>0</v>
      </c>
      <c r="L180" s="3621">
        <v>0</v>
      </c>
      <c r="M180" s="410">
        <v>0</v>
      </c>
      <c r="N180" s="3621">
        <v>0</v>
      </c>
      <c r="O180" s="410">
        <v>0</v>
      </c>
      <c r="P180" s="3621">
        <v>0</v>
      </c>
      <c r="Q180" s="410">
        <v>0</v>
      </c>
      <c r="R180" s="3621">
        <v>0</v>
      </c>
      <c r="S180" s="410">
        <v>0</v>
      </c>
      <c r="T180" s="3621">
        <v>0</v>
      </c>
      <c r="U180" s="410">
        <v>0</v>
      </c>
      <c r="V180" s="3621">
        <v>0</v>
      </c>
      <c r="W180" s="410">
        <v>0</v>
      </c>
      <c r="X180" s="3621">
        <v>0</v>
      </c>
      <c r="Y180" s="410">
        <v>0</v>
      </c>
      <c r="Z180" s="3621">
        <v>0</v>
      </c>
      <c r="AA180" s="410">
        <v>0</v>
      </c>
      <c r="AB180" s="3621">
        <v>0</v>
      </c>
      <c r="AC180" s="410">
        <v>0</v>
      </c>
      <c r="AD180" s="3635">
        <v>0</v>
      </c>
      <c r="AE180" s="410">
        <v>0</v>
      </c>
      <c r="AF180" s="3635">
        <v>0</v>
      </c>
      <c r="AG180" s="410">
        <v>0</v>
      </c>
      <c r="AH180" s="412">
        <v>0</v>
      </c>
      <c r="AI180" s="410">
        <v>0</v>
      </c>
      <c r="AJ180" s="3621">
        <v>0</v>
      </c>
      <c r="AK180" s="3622">
        <v>0</v>
      </c>
      <c r="AL180" s="411">
        <v>0</v>
      </c>
      <c r="AM180" s="410">
        <v>0</v>
      </c>
      <c r="AN180" s="413">
        <v>0</v>
      </c>
      <c r="AO180" s="3622">
        <v>0</v>
      </c>
      <c r="AP180" s="411">
        <v>0</v>
      </c>
      <c r="AQ180" s="414">
        <v>0</v>
      </c>
      <c r="AR180" s="413">
        <v>0</v>
      </c>
      <c r="AS180" s="3622">
        <v>0</v>
      </c>
      <c r="AT180" s="413">
        <v>0</v>
      </c>
      <c r="AU180" s="3622">
        <v>0</v>
      </c>
      <c r="AV180" s="411">
        <v>0</v>
      </c>
      <c r="AW180" s="3622">
        <v>0</v>
      </c>
      <c r="AX180" s="411">
        <v>0</v>
      </c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78" t="s">
        <v>2722</v>
      </c>
      <c r="B181" s="7679"/>
      <c r="C181" s="2014">
        <f t="shared" si="582"/>
        <v>0</v>
      </c>
      <c r="D181" s="3636">
        <f t="shared" si="582"/>
        <v>0</v>
      </c>
      <c r="E181" s="410">
        <v>0</v>
      </c>
      <c r="F181" s="3621">
        <v>0</v>
      </c>
      <c r="G181" s="410">
        <v>0</v>
      </c>
      <c r="H181" s="3621">
        <v>0</v>
      </c>
      <c r="I181" s="410">
        <v>0</v>
      </c>
      <c r="J181" s="3621">
        <v>0</v>
      </c>
      <c r="K181" s="410">
        <v>0</v>
      </c>
      <c r="L181" s="3621">
        <v>0</v>
      </c>
      <c r="M181" s="410">
        <v>0</v>
      </c>
      <c r="N181" s="3621">
        <v>0</v>
      </c>
      <c r="O181" s="410">
        <v>0</v>
      </c>
      <c r="P181" s="3621">
        <v>0</v>
      </c>
      <c r="Q181" s="410">
        <v>0</v>
      </c>
      <c r="R181" s="3621">
        <v>0</v>
      </c>
      <c r="S181" s="410">
        <v>0</v>
      </c>
      <c r="T181" s="3621">
        <v>0</v>
      </c>
      <c r="U181" s="410">
        <v>0</v>
      </c>
      <c r="V181" s="3621">
        <v>0</v>
      </c>
      <c r="W181" s="410">
        <v>0</v>
      </c>
      <c r="X181" s="3621">
        <v>0</v>
      </c>
      <c r="Y181" s="410">
        <v>0</v>
      </c>
      <c r="Z181" s="3621">
        <v>0</v>
      </c>
      <c r="AA181" s="410">
        <v>0</v>
      </c>
      <c r="AB181" s="3621">
        <v>0</v>
      </c>
      <c r="AC181" s="410">
        <v>0</v>
      </c>
      <c r="AD181" s="3635">
        <v>0</v>
      </c>
      <c r="AE181" s="410">
        <v>0</v>
      </c>
      <c r="AF181" s="3635">
        <v>0</v>
      </c>
      <c r="AG181" s="410">
        <v>0</v>
      </c>
      <c r="AH181" s="412">
        <v>0</v>
      </c>
      <c r="AI181" s="410">
        <v>0</v>
      </c>
      <c r="AJ181" s="3621">
        <v>0</v>
      </c>
      <c r="AK181" s="3622">
        <v>0</v>
      </c>
      <c r="AL181" s="411">
        <v>0</v>
      </c>
      <c r="AM181" s="410">
        <v>0</v>
      </c>
      <c r="AN181" s="413">
        <v>0</v>
      </c>
      <c r="AO181" s="3622">
        <v>0</v>
      </c>
      <c r="AP181" s="411">
        <v>0</v>
      </c>
      <c r="AQ181" s="414">
        <v>0</v>
      </c>
      <c r="AR181" s="413">
        <v>0</v>
      </c>
      <c r="AS181" s="3622">
        <v>0</v>
      </c>
      <c r="AT181" s="413">
        <v>0</v>
      </c>
      <c r="AU181" s="3622">
        <v>0</v>
      </c>
      <c r="AV181" s="411">
        <v>0</v>
      </c>
      <c r="AW181" s="3622">
        <v>0</v>
      </c>
      <c r="AX181" s="411">
        <v>0</v>
      </c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78" t="s">
        <v>2723</v>
      </c>
      <c r="B182" s="7679"/>
      <c r="C182" s="2014">
        <f t="shared" si="582"/>
        <v>0</v>
      </c>
      <c r="D182" s="3636">
        <f t="shared" si="582"/>
        <v>0</v>
      </c>
      <c r="E182" s="410">
        <v>0</v>
      </c>
      <c r="F182" s="3621">
        <v>0</v>
      </c>
      <c r="G182" s="410">
        <v>0</v>
      </c>
      <c r="H182" s="3621">
        <v>0</v>
      </c>
      <c r="I182" s="410">
        <v>0</v>
      </c>
      <c r="J182" s="3621">
        <v>0</v>
      </c>
      <c r="K182" s="410">
        <v>0</v>
      </c>
      <c r="L182" s="3621">
        <v>0</v>
      </c>
      <c r="M182" s="410">
        <v>0</v>
      </c>
      <c r="N182" s="3621">
        <v>0</v>
      </c>
      <c r="O182" s="410">
        <v>0</v>
      </c>
      <c r="P182" s="3621">
        <v>0</v>
      </c>
      <c r="Q182" s="410">
        <v>0</v>
      </c>
      <c r="R182" s="3621">
        <v>0</v>
      </c>
      <c r="S182" s="410">
        <v>0</v>
      </c>
      <c r="T182" s="3621">
        <v>0</v>
      </c>
      <c r="U182" s="410">
        <v>0</v>
      </c>
      <c r="V182" s="3621">
        <v>0</v>
      </c>
      <c r="W182" s="410">
        <v>0</v>
      </c>
      <c r="X182" s="3621">
        <v>0</v>
      </c>
      <c r="Y182" s="410">
        <v>0</v>
      </c>
      <c r="Z182" s="3621">
        <v>0</v>
      </c>
      <c r="AA182" s="410">
        <v>0</v>
      </c>
      <c r="AB182" s="3621">
        <v>0</v>
      </c>
      <c r="AC182" s="410">
        <v>0</v>
      </c>
      <c r="AD182" s="3635">
        <v>0</v>
      </c>
      <c r="AE182" s="410">
        <v>0</v>
      </c>
      <c r="AF182" s="3635">
        <v>0</v>
      </c>
      <c r="AG182" s="410">
        <v>0</v>
      </c>
      <c r="AH182" s="412">
        <v>0</v>
      </c>
      <c r="AI182" s="410">
        <v>0</v>
      </c>
      <c r="AJ182" s="3621">
        <v>0</v>
      </c>
      <c r="AK182" s="3622">
        <v>0</v>
      </c>
      <c r="AL182" s="411">
        <v>0</v>
      </c>
      <c r="AM182" s="410">
        <v>0</v>
      </c>
      <c r="AN182" s="413">
        <v>0</v>
      </c>
      <c r="AO182" s="3622">
        <v>0</v>
      </c>
      <c r="AP182" s="411">
        <v>0</v>
      </c>
      <c r="AQ182" s="414">
        <v>0</v>
      </c>
      <c r="AR182" s="413">
        <v>0</v>
      </c>
      <c r="AS182" s="3622">
        <v>0</v>
      </c>
      <c r="AT182" s="413">
        <v>0</v>
      </c>
      <c r="AU182" s="3622">
        <v>0</v>
      </c>
      <c r="AV182" s="411">
        <v>0</v>
      </c>
      <c r="AW182" s="3622">
        <v>0</v>
      </c>
      <c r="AX182" s="411">
        <v>0</v>
      </c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0" t="s">
        <v>2724</v>
      </c>
      <c r="B183" s="7681"/>
      <c r="C183" s="3619">
        <f t="shared" si="582"/>
        <v>0</v>
      </c>
      <c r="D183" s="3627">
        <f t="shared" si="582"/>
        <v>0</v>
      </c>
      <c r="E183" s="3591">
        <v>0</v>
      </c>
      <c r="F183" s="3590">
        <v>0</v>
      </c>
      <c r="G183" s="3591">
        <v>0</v>
      </c>
      <c r="H183" s="3590">
        <v>0</v>
      </c>
      <c r="I183" s="3591">
        <v>0</v>
      </c>
      <c r="J183" s="3590">
        <v>0</v>
      </c>
      <c r="K183" s="3591">
        <v>0</v>
      </c>
      <c r="L183" s="3590">
        <v>0</v>
      </c>
      <c r="M183" s="3591">
        <v>0</v>
      </c>
      <c r="N183" s="3592">
        <v>0</v>
      </c>
      <c r="O183" s="3591">
        <v>0</v>
      </c>
      <c r="P183" s="3590">
        <v>0</v>
      </c>
      <c r="Q183" s="3591">
        <v>0</v>
      </c>
      <c r="R183" s="3590">
        <v>0</v>
      </c>
      <c r="S183" s="3591">
        <v>0</v>
      </c>
      <c r="T183" s="3590">
        <v>0</v>
      </c>
      <c r="U183" s="3591">
        <v>0</v>
      </c>
      <c r="V183" s="3590">
        <v>0</v>
      </c>
      <c r="W183" s="3591">
        <v>0</v>
      </c>
      <c r="X183" s="3590">
        <v>0</v>
      </c>
      <c r="Y183" s="3591">
        <v>0</v>
      </c>
      <c r="Z183" s="3590">
        <v>0</v>
      </c>
      <c r="AA183" s="3591">
        <v>0</v>
      </c>
      <c r="AB183" s="3590">
        <v>0</v>
      </c>
      <c r="AC183" s="3591">
        <v>0</v>
      </c>
      <c r="AD183" s="3637">
        <v>0</v>
      </c>
      <c r="AE183" s="3591">
        <v>0</v>
      </c>
      <c r="AF183" s="3637">
        <v>0</v>
      </c>
      <c r="AG183" s="3591">
        <v>0</v>
      </c>
      <c r="AH183" s="3592">
        <v>0</v>
      </c>
      <c r="AI183" s="3591">
        <v>0</v>
      </c>
      <c r="AJ183" s="3590">
        <v>0</v>
      </c>
      <c r="AK183" s="3594">
        <v>0</v>
      </c>
      <c r="AL183" s="290">
        <v>0</v>
      </c>
      <c r="AM183" s="3591">
        <v>0</v>
      </c>
      <c r="AN183" s="385">
        <v>0</v>
      </c>
      <c r="AO183" s="3594">
        <v>0</v>
      </c>
      <c r="AP183" s="290">
        <v>0</v>
      </c>
      <c r="AQ183" s="288">
        <v>0</v>
      </c>
      <c r="AR183" s="385">
        <v>0</v>
      </c>
      <c r="AS183" s="3594">
        <v>0</v>
      </c>
      <c r="AT183" s="385">
        <v>0</v>
      </c>
      <c r="AU183" s="3594">
        <v>0</v>
      </c>
      <c r="AV183" s="290">
        <v>0</v>
      </c>
      <c r="AW183" s="3594">
        <v>0</v>
      </c>
      <c r="AX183" s="290">
        <v>0</v>
      </c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3" t="s">
        <v>2725</v>
      </c>
      <c r="B184" s="7693"/>
      <c r="C184" s="7693"/>
      <c r="D184" s="7693"/>
      <c r="E184" s="7693"/>
      <c r="F184" s="7693"/>
      <c r="G184" s="7693"/>
      <c r="H184" s="7693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4" t="s">
        <v>2693</v>
      </c>
      <c r="B185" s="7640"/>
      <c r="C185" s="7696" t="s">
        <v>24</v>
      </c>
      <c r="D185" s="7697"/>
      <c r="E185" s="7651" t="s">
        <v>12</v>
      </c>
      <c r="F185" s="7649"/>
      <c r="G185" s="7649"/>
      <c r="H185" s="7649"/>
      <c r="I185" s="7649"/>
      <c r="J185" s="7649"/>
      <c r="K185" s="7649"/>
      <c r="L185" s="7649"/>
      <c r="M185" s="7649"/>
      <c r="N185" s="7649"/>
      <c r="O185" s="7649"/>
      <c r="P185" s="7649"/>
      <c r="Q185" s="7649"/>
      <c r="R185" s="7649"/>
      <c r="S185" s="7649"/>
      <c r="T185" s="7649"/>
      <c r="U185" s="7649"/>
      <c r="V185" s="7649"/>
      <c r="W185" s="7649"/>
      <c r="X185" s="7649"/>
      <c r="Y185" s="7649"/>
      <c r="Z185" s="7649"/>
      <c r="AA185" s="7649"/>
      <c r="AB185" s="7649"/>
      <c r="AC185" s="7649"/>
      <c r="AD185" s="7649"/>
      <c r="AE185" s="7649"/>
      <c r="AF185" s="7649"/>
      <c r="AG185" s="7649"/>
      <c r="AH185" s="7649"/>
      <c r="AI185" s="7649"/>
      <c r="AJ185" s="7652"/>
      <c r="AK185" s="7662" t="s">
        <v>2706</v>
      </c>
      <c r="AL185" s="7662"/>
      <c r="AM185" s="7662"/>
      <c r="AN185" s="7663"/>
      <c r="AO185" s="7661" t="s">
        <v>48</v>
      </c>
      <c r="AP185" s="7662"/>
      <c r="AQ185" s="7662"/>
      <c r="AR185" s="7663"/>
      <c r="AS185" s="7689" t="s">
        <v>547</v>
      </c>
      <c r="AT185" s="7690"/>
      <c r="AU185" s="7689" t="s">
        <v>3</v>
      </c>
      <c r="AV185" s="7690"/>
      <c r="AW185" s="6673" t="s">
        <v>2707</v>
      </c>
      <c r="AX185" s="7640"/>
    </row>
    <row r="186" spans="1:131" x14ac:dyDescent="0.25">
      <c r="A186" s="6584"/>
      <c r="B186" s="6456"/>
      <c r="C186" s="7259"/>
      <c r="D186" s="7260"/>
      <c r="E186" s="7669" t="s">
        <v>3789</v>
      </c>
      <c r="F186" s="7670"/>
      <c r="G186" s="7669" t="s">
        <v>54</v>
      </c>
      <c r="H186" s="7670"/>
      <c r="I186" s="7669" t="s">
        <v>3715</v>
      </c>
      <c r="J186" s="7670"/>
      <c r="K186" s="7651" t="s">
        <v>37</v>
      </c>
      <c r="L186" s="7650"/>
      <c r="M186" s="7651" t="s">
        <v>38</v>
      </c>
      <c r="N186" s="7650"/>
      <c r="O186" s="7651" t="s">
        <v>4</v>
      </c>
      <c r="P186" s="7650"/>
      <c r="Q186" s="7651" t="s">
        <v>5</v>
      </c>
      <c r="R186" s="7650"/>
      <c r="S186" s="7651" t="s">
        <v>6</v>
      </c>
      <c r="T186" s="7650"/>
      <c r="U186" s="7651" t="s">
        <v>7</v>
      </c>
      <c r="V186" s="7650"/>
      <c r="W186" s="7651" t="s">
        <v>8</v>
      </c>
      <c r="X186" s="7650"/>
      <c r="Y186" s="7651" t="s">
        <v>9</v>
      </c>
      <c r="Z186" s="7650"/>
      <c r="AA186" s="7651" t="s">
        <v>10</v>
      </c>
      <c r="AB186" s="7650"/>
      <c r="AC186" s="7651" t="s">
        <v>11</v>
      </c>
      <c r="AD186" s="7650"/>
      <c r="AE186" s="7651" t="s">
        <v>18</v>
      </c>
      <c r="AF186" s="7650"/>
      <c r="AG186" s="7651" t="s">
        <v>19</v>
      </c>
      <c r="AH186" s="7650"/>
      <c r="AI186" s="7651" t="s">
        <v>2708</v>
      </c>
      <c r="AJ186" s="7652"/>
      <c r="AK186" s="7653" t="s">
        <v>22</v>
      </c>
      <c r="AL186" s="7617"/>
      <c r="AM186" s="7616" t="s">
        <v>27</v>
      </c>
      <c r="AN186" s="7630"/>
      <c r="AO186" s="7653" t="s">
        <v>42</v>
      </c>
      <c r="AP186" s="7617"/>
      <c r="AQ186" s="7671" t="s">
        <v>41</v>
      </c>
      <c r="AR186" s="7630"/>
      <c r="AS186" s="7691"/>
      <c r="AT186" s="7692"/>
      <c r="AU186" s="7691"/>
      <c r="AV186" s="7692"/>
      <c r="AW186" s="7668"/>
      <c r="AX186" s="7254"/>
    </row>
    <row r="187" spans="1:131" ht="31.5" x14ac:dyDescent="0.25">
      <c r="A187" s="7695"/>
      <c r="B187" s="7254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7" t="s">
        <v>2710</v>
      </c>
      <c r="B188" s="7688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>
        <v>0</v>
      </c>
      <c r="N188" s="5365">
        <v>0</v>
      </c>
      <c r="O188" s="5364">
        <v>0</v>
      </c>
      <c r="P188" s="5365">
        <v>0</v>
      </c>
      <c r="Q188" s="5364">
        <v>0</v>
      </c>
      <c r="R188" s="5365">
        <v>0</v>
      </c>
      <c r="S188" s="5364">
        <v>0</v>
      </c>
      <c r="T188" s="5365">
        <v>0</v>
      </c>
      <c r="U188" s="5364">
        <v>0</v>
      </c>
      <c r="V188" s="5365">
        <v>0</v>
      </c>
      <c r="W188" s="5364">
        <v>0</v>
      </c>
      <c r="X188" s="5365">
        <v>0</v>
      </c>
      <c r="Y188" s="5364">
        <v>0</v>
      </c>
      <c r="Z188" s="5365">
        <v>0</v>
      </c>
      <c r="AA188" s="5364">
        <v>0</v>
      </c>
      <c r="AB188" s="5365">
        <v>0</v>
      </c>
      <c r="AC188" s="5364">
        <v>0</v>
      </c>
      <c r="AD188" s="5365">
        <v>0</v>
      </c>
      <c r="AE188" s="5364">
        <v>0</v>
      </c>
      <c r="AF188" s="5365">
        <v>0</v>
      </c>
      <c r="AG188" s="5387"/>
      <c r="AH188" s="5389"/>
      <c r="AI188" s="5387"/>
      <c r="AJ188" s="5390"/>
      <c r="AK188" s="3612"/>
      <c r="AL188" s="5391"/>
      <c r="AM188" s="276">
        <v>0</v>
      </c>
      <c r="AN188" s="3613">
        <v>0</v>
      </c>
      <c r="AO188" s="5343">
        <v>0</v>
      </c>
      <c r="AP188" s="3614">
        <v>0</v>
      </c>
      <c r="AQ188" s="3577">
        <v>0</v>
      </c>
      <c r="AR188" s="3615">
        <v>0</v>
      </c>
      <c r="AS188" s="5343">
        <v>0</v>
      </c>
      <c r="AT188" s="3615">
        <v>0</v>
      </c>
      <c r="AU188" s="5343">
        <v>0</v>
      </c>
      <c r="AV188" s="3614">
        <v>0</v>
      </c>
      <c r="AW188" s="5343">
        <v>0</v>
      </c>
      <c r="AX188" s="3614">
        <v>0</v>
      </c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78" t="s">
        <v>2711</v>
      </c>
      <c r="B189" s="7679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>
        <v>0</v>
      </c>
      <c r="N189" s="5340">
        <v>0</v>
      </c>
      <c r="O189" s="276">
        <v>0</v>
      </c>
      <c r="P189" s="5340">
        <v>0</v>
      </c>
      <c r="Q189" s="276">
        <v>0</v>
      </c>
      <c r="R189" s="5340">
        <v>0</v>
      </c>
      <c r="S189" s="276">
        <v>0</v>
      </c>
      <c r="T189" s="5340">
        <v>0</v>
      </c>
      <c r="U189" s="276">
        <v>0</v>
      </c>
      <c r="V189" s="5340">
        <v>0</v>
      </c>
      <c r="W189" s="276">
        <v>0</v>
      </c>
      <c r="X189" s="5340">
        <v>0</v>
      </c>
      <c r="Y189" s="276">
        <v>0</v>
      </c>
      <c r="Z189" s="5340">
        <v>0</v>
      </c>
      <c r="AA189" s="276">
        <v>0</v>
      </c>
      <c r="AB189" s="5340">
        <v>0</v>
      </c>
      <c r="AC189" s="276">
        <v>0</v>
      </c>
      <c r="AD189" s="5340">
        <v>0</v>
      </c>
      <c r="AE189" s="276">
        <v>0</v>
      </c>
      <c r="AF189" s="5340">
        <v>0</v>
      </c>
      <c r="AG189" s="5345"/>
      <c r="AH189" s="5347"/>
      <c r="AI189" s="5345"/>
      <c r="AJ189" s="5353"/>
      <c r="AK189" s="3581"/>
      <c r="AL189" s="3617"/>
      <c r="AM189" s="5235">
        <v>0</v>
      </c>
      <c r="AN189" s="3615">
        <v>0</v>
      </c>
      <c r="AO189" s="5343">
        <v>0</v>
      </c>
      <c r="AP189" s="3614">
        <v>0</v>
      </c>
      <c r="AQ189" s="3577">
        <v>0</v>
      </c>
      <c r="AR189" s="3615">
        <v>0</v>
      </c>
      <c r="AS189" s="5343">
        <v>0</v>
      </c>
      <c r="AT189" s="3615">
        <v>0</v>
      </c>
      <c r="AU189" s="5343">
        <v>0</v>
      </c>
      <c r="AV189" s="3614">
        <v>0</v>
      </c>
      <c r="AW189" s="5343">
        <v>0</v>
      </c>
      <c r="AX189" s="3614">
        <v>0</v>
      </c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78" t="s">
        <v>2712</v>
      </c>
      <c r="B190" s="7679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>
        <v>0</v>
      </c>
      <c r="N190" s="5348">
        <v>0</v>
      </c>
      <c r="O190" s="5235">
        <v>0</v>
      </c>
      <c r="P190" s="5348">
        <v>0</v>
      </c>
      <c r="Q190" s="5235">
        <v>0</v>
      </c>
      <c r="R190" s="5348">
        <v>0</v>
      </c>
      <c r="S190" s="5235">
        <v>0</v>
      </c>
      <c r="T190" s="5348">
        <v>0</v>
      </c>
      <c r="U190" s="5235">
        <v>0</v>
      </c>
      <c r="V190" s="5348">
        <v>0</v>
      </c>
      <c r="W190" s="5235">
        <v>0</v>
      </c>
      <c r="X190" s="5348">
        <v>0</v>
      </c>
      <c r="Y190" s="5235">
        <v>0</v>
      </c>
      <c r="Z190" s="5348">
        <v>0</v>
      </c>
      <c r="AA190" s="5235">
        <v>0</v>
      </c>
      <c r="AB190" s="5348">
        <v>0</v>
      </c>
      <c r="AC190" s="5235">
        <v>0</v>
      </c>
      <c r="AD190" s="5348">
        <v>0</v>
      </c>
      <c r="AE190" s="5235">
        <v>0</v>
      </c>
      <c r="AF190" s="5348">
        <v>0</v>
      </c>
      <c r="AG190" s="5345"/>
      <c r="AH190" s="5347"/>
      <c r="AI190" s="5345"/>
      <c r="AJ190" s="5353"/>
      <c r="AK190" s="3581"/>
      <c r="AL190" s="3617"/>
      <c r="AM190" s="5235">
        <v>0</v>
      </c>
      <c r="AN190" s="3615">
        <v>0</v>
      </c>
      <c r="AO190" s="5343">
        <v>0</v>
      </c>
      <c r="AP190" s="3614">
        <v>0</v>
      </c>
      <c r="AQ190" s="3577">
        <v>0</v>
      </c>
      <c r="AR190" s="3615">
        <v>0</v>
      </c>
      <c r="AS190" s="5343">
        <v>0</v>
      </c>
      <c r="AT190" s="3615">
        <v>0</v>
      </c>
      <c r="AU190" s="5343">
        <v>0</v>
      </c>
      <c r="AV190" s="3614">
        <v>0</v>
      </c>
      <c r="AW190" s="5343">
        <v>0</v>
      </c>
      <c r="AX190" s="3614">
        <v>0</v>
      </c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78" t="s">
        <v>2679</v>
      </c>
      <c r="B191" s="7679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>
        <v>0</v>
      </c>
      <c r="P191" s="5348">
        <v>0</v>
      </c>
      <c r="Q191" s="5235">
        <v>0</v>
      </c>
      <c r="R191" s="5348">
        <v>0</v>
      </c>
      <c r="S191" s="5235">
        <v>0</v>
      </c>
      <c r="T191" s="5348">
        <v>0</v>
      </c>
      <c r="U191" s="5235">
        <v>0</v>
      </c>
      <c r="V191" s="5348">
        <v>0</v>
      </c>
      <c r="W191" s="5235">
        <v>0</v>
      </c>
      <c r="X191" s="5348">
        <v>0</v>
      </c>
      <c r="Y191" s="5235">
        <v>0</v>
      </c>
      <c r="Z191" s="5348">
        <v>0</v>
      </c>
      <c r="AA191" s="5235">
        <v>0</v>
      </c>
      <c r="AB191" s="5348">
        <v>0</v>
      </c>
      <c r="AC191" s="5235">
        <v>0</v>
      </c>
      <c r="AD191" s="5348">
        <v>0</v>
      </c>
      <c r="AE191" s="5235">
        <v>0</v>
      </c>
      <c r="AF191" s="5348">
        <v>0</v>
      </c>
      <c r="AG191" s="5235">
        <v>0</v>
      </c>
      <c r="AH191" s="5348">
        <v>0</v>
      </c>
      <c r="AI191" s="5235">
        <v>0</v>
      </c>
      <c r="AJ191" s="5348">
        <v>0</v>
      </c>
      <c r="AK191" s="5343">
        <v>0</v>
      </c>
      <c r="AL191" s="3614">
        <v>0</v>
      </c>
      <c r="AM191" s="5235">
        <v>0</v>
      </c>
      <c r="AN191" s="3615">
        <v>0</v>
      </c>
      <c r="AO191" s="5343">
        <v>0</v>
      </c>
      <c r="AP191" s="3614">
        <v>0</v>
      </c>
      <c r="AQ191" s="3577">
        <v>0</v>
      </c>
      <c r="AR191" s="3615">
        <v>0</v>
      </c>
      <c r="AS191" s="5343">
        <v>0</v>
      </c>
      <c r="AT191" s="3615">
        <v>0</v>
      </c>
      <c r="AU191" s="5343">
        <v>0</v>
      </c>
      <c r="AV191" s="3614">
        <v>0</v>
      </c>
      <c r="AW191" s="5343">
        <v>0</v>
      </c>
      <c r="AX191" s="3614">
        <v>0</v>
      </c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78" t="s">
        <v>2685</v>
      </c>
      <c r="B192" s="7679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>
        <v>0</v>
      </c>
      <c r="F192" s="5348">
        <v>0</v>
      </c>
      <c r="G192" s="5235">
        <v>0</v>
      </c>
      <c r="H192" s="5348">
        <v>0</v>
      </c>
      <c r="I192" s="5235">
        <v>0</v>
      </c>
      <c r="J192" s="5348">
        <v>0</v>
      </c>
      <c r="K192" s="5235">
        <v>0</v>
      </c>
      <c r="L192" s="5348">
        <v>0</v>
      </c>
      <c r="M192" s="5235">
        <v>0</v>
      </c>
      <c r="N192" s="5348">
        <v>0</v>
      </c>
      <c r="O192" s="5235">
        <v>0</v>
      </c>
      <c r="P192" s="5348">
        <v>0</v>
      </c>
      <c r="Q192" s="5235">
        <v>0</v>
      </c>
      <c r="R192" s="5348">
        <v>0</v>
      </c>
      <c r="S192" s="5235">
        <v>0</v>
      </c>
      <c r="T192" s="5348">
        <v>0</v>
      </c>
      <c r="U192" s="5235">
        <v>0</v>
      </c>
      <c r="V192" s="5348">
        <v>0</v>
      </c>
      <c r="W192" s="5235">
        <v>0</v>
      </c>
      <c r="X192" s="5348">
        <v>0</v>
      </c>
      <c r="Y192" s="5235">
        <v>0</v>
      </c>
      <c r="Z192" s="5348">
        <v>0</v>
      </c>
      <c r="AA192" s="5235">
        <v>0</v>
      </c>
      <c r="AB192" s="5348">
        <v>0</v>
      </c>
      <c r="AC192" s="5235">
        <v>0</v>
      </c>
      <c r="AD192" s="5348">
        <v>0</v>
      </c>
      <c r="AE192" s="5235">
        <v>0</v>
      </c>
      <c r="AF192" s="5348">
        <v>0</v>
      </c>
      <c r="AG192" s="5235">
        <v>0</v>
      </c>
      <c r="AH192" s="5348">
        <v>0</v>
      </c>
      <c r="AI192" s="5235">
        <v>0</v>
      </c>
      <c r="AJ192" s="5348">
        <v>0</v>
      </c>
      <c r="AK192" s="5392">
        <v>0</v>
      </c>
      <c r="AL192" s="3618">
        <v>0</v>
      </c>
      <c r="AM192" s="5393">
        <v>0</v>
      </c>
      <c r="AN192" s="3615">
        <v>0</v>
      </c>
      <c r="AO192" s="5343">
        <v>0</v>
      </c>
      <c r="AP192" s="3614">
        <v>0</v>
      </c>
      <c r="AQ192" s="3577">
        <v>0</v>
      </c>
      <c r="AR192" s="3615">
        <v>0</v>
      </c>
      <c r="AS192" s="5343">
        <v>0</v>
      </c>
      <c r="AT192" s="3615">
        <v>0</v>
      </c>
      <c r="AU192" s="5343">
        <v>0</v>
      </c>
      <c r="AV192" s="3614">
        <v>0</v>
      </c>
      <c r="AW192" s="5343">
        <v>0</v>
      </c>
      <c r="AX192" s="3614">
        <v>0</v>
      </c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78" t="s">
        <v>2713</v>
      </c>
      <c r="B193" s="7679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>
        <v>0</v>
      </c>
      <c r="F193" s="5348">
        <v>0</v>
      </c>
      <c r="G193" s="5235">
        <v>0</v>
      </c>
      <c r="H193" s="5348">
        <v>0</v>
      </c>
      <c r="I193" s="5235">
        <v>0</v>
      </c>
      <c r="J193" s="5348">
        <v>0</v>
      </c>
      <c r="K193" s="5235">
        <v>0</v>
      </c>
      <c r="L193" s="5348">
        <v>0</v>
      </c>
      <c r="M193" s="5235">
        <v>0</v>
      </c>
      <c r="N193" s="5348">
        <v>0</v>
      </c>
      <c r="O193" s="5235">
        <v>0</v>
      </c>
      <c r="P193" s="5348">
        <v>0</v>
      </c>
      <c r="Q193" s="5235">
        <v>0</v>
      </c>
      <c r="R193" s="5348">
        <v>0</v>
      </c>
      <c r="S193" s="5235">
        <v>0</v>
      </c>
      <c r="T193" s="5348">
        <v>0</v>
      </c>
      <c r="U193" s="5235">
        <v>0</v>
      </c>
      <c r="V193" s="5348">
        <v>0</v>
      </c>
      <c r="W193" s="5235">
        <v>0</v>
      </c>
      <c r="X193" s="5348">
        <v>0</v>
      </c>
      <c r="Y193" s="5235">
        <v>0</v>
      </c>
      <c r="Z193" s="5348">
        <v>0</v>
      </c>
      <c r="AA193" s="5235">
        <v>0</v>
      </c>
      <c r="AB193" s="5348">
        <v>0</v>
      </c>
      <c r="AC193" s="5235">
        <v>0</v>
      </c>
      <c r="AD193" s="5348">
        <v>0</v>
      </c>
      <c r="AE193" s="5235">
        <v>0</v>
      </c>
      <c r="AF193" s="5348">
        <v>0</v>
      </c>
      <c r="AG193" s="5235">
        <v>0</v>
      </c>
      <c r="AH193" s="5348">
        <v>0</v>
      </c>
      <c r="AI193" s="5235">
        <v>0</v>
      </c>
      <c r="AJ193" s="5348">
        <v>0</v>
      </c>
      <c r="AK193" s="5343">
        <v>0</v>
      </c>
      <c r="AL193" s="3614">
        <v>0</v>
      </c>
      <c r="AM193" s="5235">
        <v>0</v>
      </c>
      <c r="AN193" s="3615">
        <v>0</v>
      </c>
      <c r="AO193" s="5343">
        <v>0</v>
      </c>
      <c r="AP193" s="3614">
        <v>0</v>
      </c>
      <c r="AQ193" s="3577">
        <v>0</v>
      </c>
      <c r="AR193" s="3615">
        <v>0</v>
      </c>
      <c r="AS193" s="5343">
        <v>0</v>
      </c>
      <c r="AT193" s="3615">
        <v>0</v>
      </c>
      <c r="AU193" s="5343">
        <v>0</v>
      </c>
      <c r="AV193" s="3614">
        <v>0</v>
      </c>
      <c r="AW193" s="5343">
        <v>0</v>
      </c>
      <c r="AX193" s="3614">
        <v>0</v>
      </c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78" t="s">
        <v>2714</v>
      </c>
      <c r="B194" s="7679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>
        <v>0</v>
      </c>
      <c r="P194" s="5348">
        <v>0</v>
      </c>
      <c r="Q194" s="5235">
        <v>0</v>
      </c>
      <c r="R194" s="5348">
        <v>0</v>
      </c>
      <c r="S194" s="5235">
        <v>0</v>
      </c>
      <c r="T194" s="5348">
        <v>0</v>
      </c>
      <c r="U194" s="5235">
        <v>0</v>
      </c>
      <c r="V194" s="5348">
        <v>0</v>
      </c>
      <c r="W194" s="5235">
        <v>0</v>
      </c>
      <c r="X194" s="5348">
        <v>0</v>
      </c>
      <c r="Y194" s="5235">
        <v>0</v>
      </c>
      <c r="Z194" s="5348">
        <v>0</v>
      </c>
      <c r="AA194" s="5235">
        <v>0</v>
      </c>
      <c r="AB194" s="5348">
        <v>0</v>
      </c>
      <c r="AC194" s="5235">
        <v>0</v>
      </c>
      <c r="AD194" s="5348">
        <v>0</v>
      </c>
      <c r="AE194" s="5235">
        <v>0</v>
      </c>
      <c r="AF194" s="5348">
        <v>0</v>
      </c>
      <c r="AG194" s="5235">
        <v>0</v>
      </c>
      <c r="AH194" s="5348">
        <v>0</v>
      </c>
      <c r="AI194" s="5235">
        <v>0</v>
      </c>
      <c r="AJ194" s="5348">
        <v>0</v>
      </c>
      <c r="AK194" s="5343">
        <v>0</v>
      </c>
      <c r="AL194" s="3614">
        <v>0</v>
      </c>
      <c r="AM194" s="5235">
        <v>0</v>
      </c>
      <c r="AN194" s="3615">
        <v>0</v>
      </c>
      <c r="AO194" s="5343">
        <v>0</v>
      </c>
      <c r="AP194" s="3614">
        <v>0</v>
      </c>
      <c r="AQ194" s="3577">
        <v>0</v>
      </c>
      <c r="AR194" s="3615">
        <v>0</v>
      </c>
      <c r="AS194" s="5343">
        <v>0</v>
      </c>
      <c r="AT194" s="3615">
        <v>0</v>
      </c>
      <c r="AU194" s="5343">
        <v>0</v>
      </c>
      <c r="AV194" s="3614">
        <v>0</v>
      </c>
      <c r="AW194" s="5343">
        <v>0</v>
      </c>
      <c r="AX194" s="3614">
        <v>0</v>
      </c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78" t="s">
        <v>2682</v>
      </c>
      <c r="B195" s="7679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>
        <v>0</v>
      </c>
      <c r="P195" s="5348">
        <v>0</v>
      </c>
      <c r="Q195" s="5235">
        <v>0</v>
      </c>
      <c r="R195" s="5348">
        <v>0</v>
      </c>
      <c r="S195" s="5235">
        <v>0</v>
      </c>
      <c r="T195" s="5348">
        <v>0</v>
      </c>
      <c r="U195" s="5235">
        <v>0</v>
      </c>
      <c r="V195" s="5348">
        <v>0</v>
      </c>
      <c r="W195" s="5235">
        <v>0</v>
      </c>
      <c r="X195" s="5348">
        <v>0</v>
      </c>
      <c r="Y195" s="5235">
        <v>0</v>
      </c>
      <c r="Z195" s="5348">
        <v>0</v>
      </c>
      <c r="AA195" s="5235">
        <v>0</v>
      </c>
      <c r="AB195" s="5348">
        <v>0</v>
      </c>
      <c r="AC195" s="5235">
        <v>0</v>
      </c>
      <c r="AD195" s="5348">
        <v>0</v>
      </c>
      <c r="AE195" s="5235">
        <v>0</v>
      </c>
      <c r="AF195" s="5348">
        <v>0</v>
      </c>
      <c r="AG195" s="5235">
        <v>0</v>
      </c>
      <c r="AH195" s="5348">
        <v>0</v>
      </c>
      <c r="AI195" s="5235">
        <v>0</v>
      </c>
      <c r="AJ195" s="5348">
        <v>0</v>
      </c>
      <c r="AK195" s="5343">
        <v>0</v>
      </c>
      <c r="AL195" s="3614">
        <v>0</v>
      </c>
      <c r="AM195" s="5235">
        <v>0</v>
      </c>
      <c r="AN195" s="3615">
        <v>0</v>
      </c>
      <c r="AO195" s="5343">
        <v>0</v>
      </c>
      <c r="AP195" s="3614">
        <v>0</v>
      </c>
      <c r="AQ195" s="3577">
        <v>0</v>
      </c>
      <c r="AR195" s="3615">
        <v>0</v>
      </c>
      <c r="AS195" s="5343">
        <v>0</v>
      </c>
      <c r="AT195" s="3615">
        <v>0</v>
      </c>
      <c r="AU195" s="5343">
        <v>0</v>
      </c>
      <c r="AV195" s="3614">
        <v>0</v>
      </c>
      <c r="AW195" s="5343">
        <v>0</v>
      </c>
      <c r="AX195" s="3614">
        <v>0</v>
      </c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2" t="s">
        <v>2715</v>
      </c>
      <c r="B196" s="7683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>
        <v>0</v>
      </c>
      <c r="F196" s="3621">
        <v>0</v>
      </c>
      <c r="G196" s="410">
        <v>0</v>
      </c>
      <c r="H196" s="3621">
        <v>0</v>
      </c>
      <c r="I196" s="410">
        <v>0</v>
      </c>
      <c r="J196" s="3621">
        <v>0</v>
      </c>
      <c r="K196" s="410">
        <v>0</v>
      </c>
      <c r="L196" s="3621">
        <v>0</v>
      </c>
      <c r="M196" s="410">
        <v>0</v>
      </c>
      <c r="N196" s="3621">
        <v>0</v>
      </c>
      <c r="O196" s="410">
        <v>0</v>
      </c>
      <c r="P196" s="3621">
        <v>0</v>
      </c>
      <c r="Q196" s="410">
        <v>0</v>
      </c>
      <c r="R196" s="3621">
        <v>0</v>
      </c>
      <c r="S196" s="410">
        <v>0</v>
      </c>
      <c r="T196" s="3621">
        <v>0</v>
      </c>
      <c r="U196" s="410">
        <v>0</v>
      </c>
      <c r="V196" s="3621">
        <v>0</v>
      </c>
      <c r="W196" s="410">
        <v>0</v>
      </c>
      <c r="X196" s="3621">
        <v>0</v>
      </c>
      <c r="Y196" s="410">
        <v>0</v>
      </c>
      <c r="Z196" s="3621">
        <v>0</v>
      </c>
      <c r="AA196" s="410">
        <v>0</v>
      </c>
      <c r="AB196" s="3621">
        <v>0</v>
      </c>
      <c r="AC196" s="410">
        <v>0</v>
      </c>
      <c r="AD196" s="3621">
        <v>0</v>
      </c>
      <c r="AE196" s="410">
        <v>0</v>
      </c>
      <c r="AF196" s="3621">
        <v>0</v>
      </c>
      <c r="AG196" s="410">
        <v>0</v>
      </c>
      <c r="AH196" s="3621">
        <v>0</v>
      </c>
      <c r="AI196" s="410">
        <v>0</v>
      </c>
      <c r="AJ196" s="3621">
        <v>0</v>
      </c>
      <c r="AK196" s="3622">
        <v>0</v>
      </c>
      <c r="AL196" s="411">
        <v>0</v>
      </c>
      <c r="AM196" s="410">
        <v>0</v>
      </c>
      <c r="AN196" s="413">
        <v>0</v>
      </c>
      <c r="AO196" s="3622">
        <v>0</v>
      </c>
      <c r="AP196" s="411">
        <v>0</v>
      </c>
      <c r="AQ196" s="414">
        <v>0</v>
      </c>
      <c r="AR196" s="413">
        <v>0</v>
      </c>
      <c r="AS196" s="3594">
        <v>0</v>
      </c>
      <c r="AT196" s="385">
        <v>0</v>
      </c>
      <c r="AU196" s="3622">
        <v>0</v>
      </c>
      <c r="AV196" s="411">
        <v>0</v>
      </c>
      <c r="AW196" s="3622">
        <v>0</v>
      </c>
      <c r="AX196" s="411">
        <v>0</v>
      </c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4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>
        <v>0</v>
      </c>
      <c r="P197" s="5365">
        <v>0</v>
      </c>
      <c r="Q197" s="5364">
        <v>0</v>
      </c>
      <c r="R197" s="5365">
        <v>0</v>
      </c>
      <c r="S197" s="5364">
        <v>0</v>
      </c>
      <c r="T197" s="5365">
        <v>0</v>
      </c>
      <c r="U197" s="5364">
        <v>0</v>
      </c>
      <c r="V197" s="5365">
        <v>0</v>
      </c>
      <c r="W197" s="5364">
        <v>0</v>
      </c>
      <c r="X197" s="5365">
        <v>0</v>
      </c>
      <c r="Y197" s="5364">
        <v>0</v>
      </c>
      <c r="Z197" s="5365">
        <v>0</v>
      </c>
      <c r="AA197" s="5364">
        <v>0</v>
      </c>
      <c r="AB197" s="5365">
        <v>0</v>
      </c>
      <c r="AC197" s="5364">
        <v>0</v>
      </c>
      <c r="AD197" s="5365">
        <v>0</v>
      </c>
      <c r="AE197" s="5364">
        <v>0</v>
      </c>
      <c r="AF197" s="5365">
        <v>0</v>
      </c>
      <c r="AG197" s="5364">
        <v>0</v>
      </c>
      <c r="AH197" s="5365">
        <v>0</v>
      </c>
      <c r="AI197" s="5394"/>
      <c r="AJ197" s="5395"/>
      <c r="AK197" s="5396">
        <v>0</v>
      </c>
      <c r="AL197" s="5366">
        <v>0</v>
      </c>
      <c r="AM197" s="5364">
        <v>0</v>
      </c>
      <c r="AN197" s="5397">
        <v>0</v>
      </c>
      <c r="AO197" s="5396">
        <v>0</v>
      </c>
      <c r="AP197" s="5366">
        <v>0</v>
      </c>
      <c r="AQ197" s="5398">
        <v>0</v>
      </c>
      <c r="AR197" s="5397">
        <v>0</v>
      </c>
      <c r="AS197" s="5399">
        <v>0</v>
      </c>
      <c r="AT197" s="3613">
        <v>0</v>
      </c>
      <c r="AU197" s="5398">
        <v>0</v>
      </c>
      <c r="AV197" s="5397">
        <v>0</v>
      </c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89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>
        <v>0</v>
      </c>
      <c r="P198" s="5348">
        <v>0</v>
      </c>
      <c r="Q198" s="5235">
        <v>0</v>
      </c>
      <c r="R198" s="5348">
        <v>0</v>
      </c>
      <c r="S198" s="5235">
        <v>0</v>
      </c>
      <c r="T198" s="5348">
        <v>0</v>
      </c>
      <c r="U198" s="5235">
        <v>0</v>
      </c>
      <c r="V198" s="5348">
        <v>0</v>
      </c>
      <c r="W198" s="5235">
        <v>0</v>
      </c>
      <c r="X198" s="5348">
        <v>0</v>
      </c>
      <c r="Y198" s="5235">
        <v>0</v>
      </c>
      <c r="Z198" s="5348">
        <v>0</v>
      </c>
      <c r="AA198" s="5235">
        <v>0</v>
      </c>
      <c r="AB198" s="5348">
        <v>0</v>
      </c>
      <c r="AC198" s="5235">
        <v>0</v>
      </c>
      <c r="AD198" s="5348">
        <v>0</v>
      </c>
      <c r="AE198" s="5235">
        <v>0</v>
      </c>
      <c r="AF198" s="5348">
        <v>0</v>
      </c>
      <c r="AG198" s="5235">
        <v>0</v>
      </c>
      <c r="AH198" s="5348">
        <v>0</v>
      </c>
      <c r="AI198" s="5345"/>
      <c r="AJ198" s="5347"/>
      <c r="AK198" s="5343">
        <v>0</v>
      </c>
      <c r="AL198" s="3614">
        <v>0</v>
      </c>
      <c r="AM198" s="5235">
        <v>0</v>
      </c>
      <c r="AN198" s="3615">
        <v>0</v>
      </c>
      <c r="AO198" s="5343">
        <v>0</v>
      </c>
      <c r="AP198" s="3614">
        <v>0</v>
      </c>
      <c r="AQ198" s="3577">
        <v>0</v>
      </c>
      <c r="AR198" s="3615">
        <v>0</v>
      </c>
      <c r="AS198" s="5343">
        <v>0</v>
      </c>
      <c r="AT198" s="3615">
        <v>0</v>
      </c>
      <c r="AU198" s="3577">
        <v>0</v>
      </c>
      <c r="AV198" s="3615">
        <v>0</v>
      </c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1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>
        <v>0</v>
      </c>
      <c r="P199" s="3590">
        <v>0</v>
      </c>
      <c r="Q199" s="3591">
        <v>0</v>
      </c>
      <c r="R199" s="3590">
        <v>0</v>
      </c>
      <c r="S199" s="3591">
        <v>0</v>
      </c>
      <c r="T199" s="3590">
        <v>0</v>
      </c>
      <c r="U199" s="3591">
        <v>0</v>
      </c>
      <c r="V199" s="3590">
        <v>0</v>
      </c>
      <c r="W199" s="3591">
        <v>0</v>
      </c>
      <c r="X199" s="3590">
        <v>0</v>
      </c>
      <c r="Y199" s="3591">
        <v>0</v>
      </c>
      <c r="Z199" s="3590">
        <v>0</v>
      </c>
      <c r="AA199" s="3591">
        <v>0</v>
      </c>
      <c r="AB199" s="3590">
        <v>0</v>
      </c>
      <c r="AC199" s="3591">
        <v>0</v>
      </c>
      <c r="AD199" s="3590">
        <v>0</v>
      </c>
      <c r="AE199" s="3591">
        <v>0</v>
      </c>
      <c r="AF199" s="3590">
        <v>0</v>
      </c>
      <c r="AG199" s="3591">
        <v>0</v>
      </c>
      <c r="AH199" s="3590">
        <v>0</v>
      </c>
      <c r="AI199" s="3628"/>
      <c r="AJ199" s="3630"/>
      <c r="AK199" s="3594">
        <v>0</v>
      </c>
      <c r="AL199" s="290">
        <v>0</v>
      </c>
      <c r="AM199" s="3591">
        <v>0</v>
      </c>
      <c r="AN199" s="385">
        <v>0</v>
      </c>
      <c r="AO199" s="3594">
        <v>0</v>
      </c>
      <c r="AP199" s="290">
        <v>0</v>
      </c>
      <c r="AQ199" s="288">
        <v>0</v>
      </c>
      <c r="AR199" s="385">
        <v>0</v>
      </c>
      <c r="AS199" s="3594">
        <v>0</v>
      </c>
      <c r="AT199" s="385">
        <v>0</v>
      </c>
      <c r="AU199" s="288">
        <v>0</v>
      </c>
      <c r="AV199" s="385">
        <v>0</v>
      </c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5" t="s">
        <v>2684</v>
      </c>
      <c r="B200" s="7686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>
        <v>0</v>
      </c>
      <c r="F200" s="5340">
        <v>0</v>
      </c>
      <c r="G200" s="276">
        <v>0</v>
      </c>
      <c r="H200" s="5340">
        <v>0</v>
      </c>
      <c r="I200" s="276">
        <v>0</v>
      </c>
      <c r="J200" s="5340">
        <v>0</v>
      </c>
      <c r="K200" s="276">
        <v>0</v>
      </c>
      <c r="L200" s="5340">
        <v>0</v>
      </c>
      <c r="M200" s="5403">
        <v>0</v>
      </c>
      <c r="N200" s="3633">
        <v>0</v>
      </c>
      <c r="O200" s="5403">
        <v>0</v>
      </c>
      <c r="P200" s="3633">
        <v>0</v>
      </c>
      <c r="Q200" s="5403">
        <v>0</v>
      </c>
      <c r="R200" s="3633">
        <v>0</v>
      </c>
      <c r="S200" s="5403">
        <v>0</v>
      </c>
      <c r="T200" s="3633">
        <v>0</v>
      </c>
      <c r="U200" s="5403">
        <v>0</v>
      </c>
      <c r="V200" s="3633">
        <v>0</v>
      </c>
      <c r="W200" s="5403">
        <v>0</v>
      </c>
      <c r="X200" s="3633">
        <v>0</v>
      </c>
      <c r="Y200" s="5403">
        <v>0</v>
      </c>
      <c r="Z200" s="3633">
        <v>0</v>
      </c>
      <c r="AA200" s="5403">
        <v>0</v>
      </c>
      <c r="AB200" s="3633">
        <v>0</v>
      </c>
      <c r="AC200" s="5403">
        <v>0</v>
      </c>
      <c r="AD200" s="3634">
        <v>0</v>
      </c>
      <c r="AE200" s="5403">
        <v>0</v>
      </c>
      <c r="AF200" s="3634">
        <v>0</v>
      </c>
      <c r="AG200" s="5360">
        <v>0</v>
      </c>
      <c r="AH200" s="5362">
        <v>0</v>
      </c>
      <c r="AI200" s="5403">
        <v>0</v>
      </c>
      <c r="AJ200" s="3633">
        <v>0</v>
      </c>
      <c r="AK200" s="5399">
        <v>0</v>
      </c>
      <c r="AL200" s="4665">
        <v>0</v>
      </c>
      <c r="AM200" s="276">
        <v>0</v>
      </c>
      <c r="AN200" s="3613">
        <v>0</v>
      </c>
      <c r="AO200" s="5399">
        <v>0</v>
      </c>
      <c r="AP200" s="4665">
        <v>0</v>
      </c>
      <c r="AQ200" s="615">
        <v>0</v>
      </c>
      <c r="AR200" s="3613">
        <v>0</v>
      </c>
      <c r="AS200" s="5399">
        <v>0</v>
      </c>
      <c r="AT200" s="3613">
        <v>0</v>
      </c>
      <c r="AU200" s="5399">
        <v>0</v>
      </c>
      <c r="AV200" s="4665">
        <v>0</v>
      </c>
      <c r="AW200" s="5399">
        <v>0</v>
      </c>
      <c r="AX200" s="4665">
        <v>0</v>
      </c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78" t="s">
        <v>2716</v>
      </c>
      <c r="B201" s="7679"/>
      <c r="C201" s="2014">
        <f t="shared" si="614"/>
        <v>0</v>
      </c>
      <c r="D201" s="2012">
        <f t="shared" si="614"/>
        <v>0</v>
      </c>
      <c r="E201" s="5235">
        <v>0</v>
      </c>
      <c r="F201" s="5348">
        <v>0</v>
      </c>
      <c r="G201" s="5235">
        <v>0</v>
      </c>
      <c r="H201" s="5348">
        <v>0</v>
      </c>
      <c r="I201" s="5235">
        <v>0</v>
      </c>
      <c r="J201" s="5348">
        <v>0</v>
      </c>
      <c r="K201" s="5235">
        <v>0</v>
      </c>
      <c r="L201" s="5348">
        <v>0</v>
      </c>
      <c r="M201" s="5235">
        <v>0</v>
      </c>
      <c r="N201" s="5348">
        <v>0</v>
      </c>
      <c r="O201" s="410">
        <v>0</v>
      </c>
      <c r="P201" s="3621">
        <v>0</v>
      </c>
      <c r="Q201" s="410">
        <v>0</v>
      </c>
      <c r="R201" s="3621">
        <v>0</v>
      </c>
      <c r="S201" s="410">
        <v>0</v>
      </c>
      <c r="T201" s="3621">
        <v>0</v>
      </c>
      <c r="U201" s="410">
        <v>0</v>
      </c>
      <c r="V201" s="3621">
        <v>0</v>
      </c>
      <c r="W201" s="410">
        <v>0</v>
      </c>
      <c r="X201" s="3621">
        <v>0</v>
      </c>
      <c r="Y201" s="410">
        <v>0</v>
      </c>
      <c r="Z201" s="3621">
        <v>0</v>
      </c>
      <c r="AA201" s="410">
        <v>0</v>
      </c>
      <c r="AB201" s="3621">
        <v>0</v>
      </c>
      <c r="AC201" s="410">
        <v>0</v>
      </c>
      <c r="AD201" s="3635">
        <v>0</v>
      </c>
      <c r="AE201" s="410">
        <v>0</v>
      </c>
      <c r="AF201" s="3635">
        <v>0</v>
      </c>
      <c r="AG201" s="410">
        <v>0</v>
      </c>
      <c r="AH201" s="412">
        <v>0</v>
      </c>
      <c r="AI201" s="410">
        <v>0</v>
      </c>
      <c r="AJ201" s="3621">
        <v>0</v>
      </c>
      <c r="AK201" s="3622">
        <v>0</v>
      </c>
      <c r="AL201" s="411">
        <v>0</v>
      </c>
      <c r="AM201" s="410">
        <v>0</v>
      </c>
      <c r="AN201" s="413">
        <v>0</v>
      </c>
      <c r="AO201" s="3622">
        <v>0</v>
      </c>
      <c r="AP201" s="411">
        <v>0</v>
      </c>
      <c r="AQ201" s="414">
        <v>0</v>
      </c>
      <c r="AR201" s="413">
        <v>0</v>
      </c>
      <c r="AS201" s="3622">
        <v>0</v>
      </c>
      <c r="AT201" s="413">
        <v>0</v>
      </c>
      <c r="AU201" s="3622">
        <v>0</v>
      </c>
      <c r="AV201" s="411">
        <v>0</v>
      </c>
      <c r="AW201" s="3622">
        <v>0</v>
      </c>
      <c r="AX201" s="411">
        <v>0</v>
      </c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78" t="s">
        <v>2686</v>
      </c>
      <c r="B202" s="7679"/>
      <c r="C202" s="2014">
        <f t="shared" si="614"/>
        <v>0</v>
      </c>
      <c r="D202" s="2012">
        <f>+F202+H202+J202+L202+N202+P202+R202+T202+V202+X202+Z202+AB202+AD202+AF202+AH202+AJ202</f>
        <v>0</v>
      </c>
      <c r="E202" s="5235">
        <v>0</v>
      </c>
      <c r="F202" s="5348">
        <v>0</v>
      </c>
      <c r="G202" s="5235">
        <v>0</v>
      </c>
      <c r="H202" s="5348">
        <v>0</v>
      </c>
      <c r="I202" s="5235">
        <v>0</v>
      </c>
      <c r="J202" s="5348">
        <v>0</v>
      </c>
      <c r="K202" s="5235">
        <v>0</v>
      </c>
      <c r="L202" s="5348">
        <v>0</v>
      </c>
      <c r="M202" s="5235">
        <v>0</v>
      </c>
      <c r="N202" s="5348">
        <v>0</v>
      </c>
      <c r="O202" s="410">
        <v>0</v>
      </c>
      <c r="P202" s="3621">
        <v>0</v>
      </c>
      <c r="Q202" s="410">
        <v>0</v>
      </c>
      <c r="R202" s="3621">
        <v>0</v>
      </c>
      <c r="S202" s="410">
        <v>0</v>
      </c>
      <c r="T202" s="3621">
        <v>0</v>
      </c>
      <c r="U202" s="410">
        <v>0</v>
      </c>
      <c r="V202" s="3621">
        <v>0</v>
      </c>
      <c r="W202" s="410">
        <v>0</v>
      </c>
      <c r="X202" s="3621">
        <v>0</v>
      </c>
      <c r="Y202" s="410">
        <v>0</v>
      </c>
      <c r="Z202" s="3621">
        <v>0</v>
      </c>
      <c r="AA202" s="410">
        <v>0</v>
      </c>
      <c r="AB202" s="3621">
        <v>0</v>
      </c>
      <c r="AC202" s="410">
        <v>0</v>
      </c>
      <c r="AD202" s="3635">
        <v>0</v>
      </c>
      <c r="AE202" s="410">
        <v>0</v>
      </c>
      <c r="AF202" s="3635">
        <v>0</v>
      </c>
      <c r="AG202" s="410">
        <v>0</v>
      </c>
      <c r="AH202" s="412">
        <v>0</v>
      </c>
      <c r="AI202" s="410">
        <v>0</v>
      </c>
      <c r="AJ202" s="3621">
        <v>0</v>
      </c>
      <c r="AK202" s="3622">
        <v>0</v>
      </c>
      <c r="AL202" s="411">
        <v>0</v>
      </c>
      <c r="AM202" s="410">
        <v>0</v>
      </c>
      <c r="AN202" s="413">
        <v>0</v>
      </c>
      <c r="AO202" s="3622">
        <v>0</v>
      </c>
      <c r="AP202" s="411">
        <v>0</v>
      </c>
      <c r="AQ202" s="414">
        <v>0</v>
      </c>
      <c r="AR202" s="413">
        <v>0</v>
      </c>
      <c r="AS202" s="3622">
        <v>0</v>
      </c>
      <c r="AT202" s="413">
        <v>0</v>
      </c>
      <c r="AU202" s="3622">
        <v>0</v>
      </c>
      <c r="AV202" s="411">
        <v>0</v>
      </c>
      <c r="AW202" s="3622">
        <v>0</v>
      </c>
      <c r="AX202" s="411">
        <v>0</v>
      </c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78" t="s">
        <v>2717</v>
      </c>
      <c r="B203" s="7679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>
        <v>0</v>
      </c>
      <c r="P203" s="3621">
        <v>0</v>
      </c>
      <c r="Q203" s="410">
        <v>0</v>
      </c>
      <c r="R203" s="3621">
        <v>0</v>
      </c>
      <c r="S203" s="410">
        <v>0</v>
      </c>
      <c r="T203" s="3621">
        <v>0</v>
      </c>
      <c r="U203" s="410">
        <v>0</v>
      </c>
      <c r="V203" s="3621">
        <v>0</v>
      </c>
      <c r="W203" s="410">
        <v>0</v>
      </c>
      <c r="X203" s="3621">
        <v>0</v>
      </c>
      <c r="Y203" s="410">
        <v>0</v>
      </c>
      <c r="Z203" s="3621">
        <v>0</v>
      </c>
      <c r="AA203" s="410">
        <v>0</v>
      </c>
      <c r="AB203" s="3621">
        <v>0</v>
      </c>
      <c r="AC203" s="410">
        <v>0</v>
      </c>
      <c r="AD203" s="3635">
        <v>0</v>
      </c>
      <c r="AE203" s="410">
        <v>0</v>
      </c>
      <c r="AF203" s="3635">
        <v>0</v>
      </c>
      <c r="AG203" s="410">
        <v>0</v>
      </c>
      <c r="AH203" s="412">
        <v>0</v>
      </c>
      <c r="AI203" s="410">
        <v>0</v>
      </c>
      <c r="AJ203" s="3621">
        <v>0</v>
      </c>
      <c r="AK203" s="3622">
        <v>0</v>
      </c>
      <c r="AL203" s="411">
        <v>0</v>
      </c>
      <c r="AM203" s="410">
        <v>0</v>
      </c>
      <c r="AN203" s="413">
        <v>0</v>
      </c>
      <c r="AO203" s="3622">
        <v>0</v>
      </c>
      <c r="AP203" s="411">
        <v>0</v>
      </c>
      <c r="AQ203" s="414">
        <v>0</v>
      </c>
      <c r="AR203" s="413">
        <v>0</v>
      </c>
      <c r="AS203" s="3622">
        <v>0</v>
      </c>
      <c r="AT203" s="413">
        <v>0</v>
      </c>
      <c r="AU203" s="3622">
        <v>0</v>
      </c>
      <c r="AV203" s="411">
        <v>0</v>
      </c>
      <c r="AW203" s="3622">
        <v>0</v>
      </c>
      <c r="AX203" s="411">
        <v>0</v>
      </c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78" t="s">
        <v>2718</v>
      </c>
      <c r="B204" s="7679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>
        <v>0</v>
      </c>
      <c r="P204" s="3621">
        <v>0</v>
      </c>
      <c r="Q204" s="410">
        <v>0</v>
      </c>
      <c r="R204" s="3621">
        <v>0</v>
      </c>
      <c r="S204" s="410">
        <v>0</v>
      </c>
      <c r="T204" s="3621">
        <v>0</v>
      </c>
      <c r="U204" s="410">
        <v>0</v>
      </c>
      <c r="V204" s="3621">
        <v>0</v>
      </c>
      <c r="W204" s="410">
        <v>0</v>
      </c>
      <c r="X204" s="3621">
        <v>0</v>
      </c>
      <c r="Y204" s="410">
        <v>0</v>
      </c>
      <c r="Z204" s="3621">
        <v>0</v>
      </c>
      <c r="AA204" s="410">
        <v>0</v>
      </c>
      <c r="AB204" s="3621">
        <v>0</v>
      </c>
      <c r="AC204" s="410">
        <v>0</v>
      </c>
      <c r="AD204" s="3635">
        <v>0</v>
      </c>
      <c r="AE204" s="410">
        <v>0</v>
      </c>
      <c r="AF204" s="3635">
        <v>0</v>
      </c>
      <c r="AG204" s="5235">
        <v>0</v>
      </c>
      <c r="AH204" s="411">
        <v>0</v>
      </c>
      <c r="AI204" s="5235">
        <v>0</v>
      </c>
      <c r="AJ204" s="414">
        <v>0</v>
      </c>
      <c r="AK204" s="3622">
        <v>0</v>
      </c>
      <c r="AL204" s="411">
        <v>0</v>
      </c>
      <c r="AM204" s="410">
        <v>0</v>
      </c>
      <c r="AN204" s="413">
        <v>0</v>
      </c>
      <c r="AO204" s="3622">
        <v>0</v>
      </c>
      <c r="AP204" s="411">
        <v>0</v>
      </c>
      <c r="AQ204" s="414">
        <v>0</v>
      </c>
      <c r="AR204" s="413">
        <v>0</v>
      </c>
      <c r="AS204" s="3622">
        <v>0</v>
      </c>
      <c r="AT204" s="413">
        <v>0</v>
      </c>
      <c r="AU204" s="3622">
        <v>0</v>
      </c>
      <c r="AV204" s="411">
        <v>0</v>
      </c>
      <c r="AW204" s="3622">
        <v>0</v>
      </c>
      <c r="AX204" s="411">
        <v>0</v>
      </c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78" t="s">
        <v>2719</v>
      </c>
      <c r="B205" s="7679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>
        <v>0</v>
      </c>
      <c r="P205" s="3621">
        <v>0</v>
      </c>
      <c r="Q205" s="410">
        <v>0</v>
      </c>
      <c r="R205" s="3621">
        <v>0</v>
      </c>
      <c r="S205" s="410">
        <v>0</v>
      </c>
      <c r="T205" s="3621">
        <v>0</v>
      </c>
      <c r="U205" s="410">
        <v>0</v>
      </c>
      <c r="V205" s="3621">
        <v>0</v>
      </c>
      <c r="W205" s="410">
        <v>0</v>
      </c>
      <c r="X205" s="3621">
        <v>0</v>
      </c>
      <c r="Y205" s="410">
        <v>0</v>
      </c>
      <c r="Z205" s="3621">
        <v>0</v>
      </c>
      <c r="AA205" s="410">
        <v>0</v>
      </c>
      <c r="AB205" s="3621">
        <v>0</v>
      </c>
      <c r="AC205" s="410">
        <v>0</v>
      </c>
      <c r="AD205" s="3635">
        <v>0</v>
      </c>
      <c r="AE205" s="410">
        <v>0</v>
      </c>
      <c r="AF205" s="3635">
        <v>0</v>
      </c>
      <c r="AG205" s="410">
        <v>0</v>
      </c>
      <c r="AH205" s="412">
        <v>0</v>
      </c>
      <c r="AI205" s="410">
        <v>0</v>
      </c>
      <c r="AJ205" s="3621">
        <v>0</v>
      </c>
      <c r="AK205" s="3622">
        <v>0</v>
      </c>
      <c r="AL205" s="411">
        <v>0</v>
      </c>
      <c r="AM205" s="410">
        <v>0</v>
      </c>
      <c r="AN205" s="413">
        <v>0</v>
      </c>
      <c r="AO205" s="3622">
        <v>0</v>
      </c>
      <c r="AP205" s="411">
        <v>0</v>
      </c>
      <c r="AQ205" s="414">
        <v>0</v>
      </c>
      <c r="AR205" s="413">
        <v>0</v>
      </c>
      <c r="AS205" s="3622">
        <v>0</v>
      </c>
      <c r="AT205" s="413">
        <v>0</v>
      </c>
      <c r="AU205" s="3622">
        <v>0</v>
      </c>
      <c r="AV205" s="411">
        <v>0</v>
      </c>
      <c r="AW205" s="3622">
        <v>0</v>
      </c>
      <c r="AX205" s="411">
        <v>0</v>
      </c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78" t="s">
        <v>2720</v>
      </c>
      <c r="B206" s="7679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>
        <v>0</v>
      </c>
      <c r="F206" s="3621">
        <v>0</v>
      </c>
      <c r="G206" s="410">
        <v>0</v>
      </c>
      <c r="H206" s="3621">
        <v>0</v>
      </c>
      <c r="I206" s="410">
        <v>0</v>
      </c>
      <c r="J206" s="3621">
        <v>0</v>
      </c>
      <c r="K206" s="410">
        <v>0</v>
      </c>
      <c r="L206" s="3621">
        <v>0</v>
      </c>
      <c r="M206" s="410">
        <v>0</v>
      </c>
      <c r="N206" s="3621">
        <v>0</v>
      </c>
      <c r="O206" s="410">
        <v>0</v>
      </c>
      <c r="P206" s="3621">
        <v>0</v>
      </c>
      <c r="Q206" s="410">
        <v>0</v>
      </c>
      <c r="R206" s="3621">
        <v>0</v>
      </c>
      <c r="S206" s="410">
        <v>0</v>
      </c>
      <c r="T206" s="3621">
        <v>0</v>
      </c>
      <c r="U206" s="410">
        <v>0</v>
      </c>
      <c r="V206" s="3621">
        <v>0</v>
      </c>
      <c r="W206" s="410">
        <v>0</v>
      </c>
      <c r="X206" s="3621">
        <v>0</v>
      </c>
      <c r="Y206" s="410">
        <v>0</v>
      </c>
      <c r="Z206" s="3621">
        <v>0</v>
      </c>
      <c r="AA206" s="410">
        <v>0</v>
      </c>
      <c r="AB206" s="3621">
        <v>0</v>
      </c>
      <c r="AC206" s="410">
        <v>0</v>
      </c>
      <c r="AD206" s="3635">
        <v>0</v>
      </c>
      <c r="AE206" s="410">
        <v>0</v>
      </c>
      <c r="AF206" s="3635">
        <v>0</v>
      </c>
      <c r="AG206" s="410">
        <v>0</v>
      </c>
      <c r="AH206" s="412">
        <v>0</v>
      </c>
      <c r="AI206" s="410">
        <v>0</v>
      </c>
      <c r="AJ206" s="3621">
        <v>0</v>
      </c>
      <c r="AK206" s="3622">
        <v>0</v>
      </c>
      <c r="AL206" s="411">
        <v>0</v>
      </c>
      <c r="AM206" s="410">
        <v>0</v>
      </c>
      <c r="AN206" s="413">
        <v>0</v>
      </c>
      <c r="AO206" s="3622">
        <v>0</v>
      </c>
      <c r="AP206" s="411">
        <v>0</v>
      </c>
      <c r="AQ206" s="414">
        <v>0</v>
      </c>
      <c r="AR206" s="413">
        <v>0</v>
      </c>
      <c r="AS206" s="3622">
        <v>0</v>
      </c>
      <c r="AT206" s="413">
        <v>0</v>
      </c>
      <c r="AU206" s="3622">
        <v>0</v>
      </c>
      <c r="AV206" s="411">
        <v>0</v>
      </c>
      <c r="AW206" s="3622">
        <v>0</v>
      </c>
      <c r="AX206" s="411">
        <v>0</v>
      </c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78" t="s">
        <v>2721</v>
      </c>
      <c r="B207" s="7679"/>
      <c r="C207" s="2014">
        <f t="shared" si="619"/>
        <v>0</v>
      </c>
      <c r="D207" s="3636">
        <f t="shared" si="619"/>
        <v>0</v>
      </c>
      <c r="E207" s="410">
        <v>0</v>
      </c>
      <c r="F207" s="3621">
        <v>0</v>
      </c>
      <c r="G207" s="410">
        <v>0</v>
      </c>
      <c r="H207" s="3621">
        <v>0</v>
      </c>
      <c r="I207" s="410">
        <v>0</v>
      </c>
      <c r="J207" s="3621">
        <v>0</v>
      </c>
      <c r="K207" s="410">
        <v>0</v>
      </c>
      <c r="L207" s="3621">
        <v>0</v>
      </c>
      <c r="M207" s="410">
        <v>0</v>
      </c>
      <c r="N207" s="3621">
        <v>0</v>
      </c>
      <c r="O207" s="410">
        <v>0</v>
      </c>
      <c r="P207" s="3621">
        <v>0</v>
      </c>
      <c r="Q207" s="410">
        <v>0</v>
      </c>
      <c r="R207" s="3621">
        <v>0</v>
      </c>
      <c r="S207" s="410">
        <v>0</v>
      </c>
      <c r="T207" s="3621">
        <v>0</v>
      </c>
      <c r="U207" s="410">
        <v>0</v>
      </c>
      <c r="V207" s="3621">
        <v>0</v>
      </c>
      <c r="W207" s="410">
        <v>0</v>
      </c>
      <c r="X207" s="3621">
        <v>0</v>
      </c>
      <c r="Y207" s="410">
        <v>0</v>
      </c>
      <c r="Z207" s="3621">
        <v>0</v>
      </c>
      <c r="AA207" s="410">
        <v>0</v>
      </c>
      <c r="AB207" s="3621">
        <v>0</v>
      </c>
      <c r="AC207" s="410">
        <v>0</v>
      </c>
      <c r="AD207" s="3635">
        <v>0</v>
      </c>
      <c r="AE207" s="410">
        <v>0</v>
      </c>
      <c r="AF207" s="3635">
        <v>0</v>
      </c>
      <c r="AG207" s="410">
        <v>0</v>
      </c>
      <c r="AH207" s="412">
        <v>0</v>
      </c>
      <c r="AI207" s="410">
        <v>0</v>
      </c>
      <c r="AJ207" s="3621">
        <v>0</v>
      </c>
      <c r="AK207" s="3622">
        <v>0</v>
      </c>
      <c r="AL207" s="411">
        <v>0</v>
      </c>
      <c r="AM207" s="410">
        <v>0</v>
      </c>
      <c r="AN207" s="413">
        <v>0</v>
      </c>
      <c r="AO207" s="3622">
        <v>0</v>
      </c>
      <c r="AP207" s="411">
        <v>0</v>
      </c>
      <c r="AQ207" s="414">
        <v>0</v>
      </c>
      <c r="AR207" s="413">
        <v>0</v>
      </c>
      <c r="AS207" s="3622">
        <v>0</v>
      </c>
      <c r="AT207" s="413">
        <v>0</v>
      </c>
      <c r="AU207" s="3622">
        <v>0</v>
      </c>
      <c r="AV207" s="411">
        <v>0</v>
      </c>
      <c r="AW207" s="3622">
        <v>0</v>
      </c>
      <c r="AX207" s="411">
        <v>0</v>
      </c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78" t="s">
        <v>2722</v>
      </c>
      <c r="B208" s="7679"/>
      <c r="C208" s="2014">
        <f t="shared" si="619"/>
        <v>0</v>
      </c>
      <c r="D208" s="3636">
        <f t="shared" si="619"/>
        <v>0</v>
      </c>
      <c r="E208" s="410">
        <v>0</v>
      </c>
      <c r="F208" s="3621">
        <v>0</v>
      </c>
      <c r="G208" s="410">
        <v>0</v>
      </c>
      <c r="H208" s="3621">
        <v>0</v>
      </c>
      <c r="I208" s="410">
        <v>0</v>
      </c>
      <c r="J208" s="3621">
        <v>0</v>
      </c>
      <c r="K208" s="410">
        <v>0</v>
      </c>
      <c r="L208" s="3621">
        <v>0</v>
      </c>
      <c r="M208" s="410">
        <v>0</v>
      </c>
      <c r="N208" s="3621">
        <v>0</v>
      </c>
      <c r="O208" s="410">
        <v>0</v>
      </c>
      <c r="P208" s="3621">
        <v>0</v>
      </c>
      <c r="Q208" s="410">
        <v>0</v>
      </c>
      <c r="R208" s="3621">
        <v>0</v>
      </c>
      <c r="S208" s="410">
        <v>0</v>
      </c>
      <c r="T208" s="3621">
        <v>0</v>
      </c>
      <c r="U208" s="410">
        <v>0</v>
      </c>
      <c r="V208" s="3621">
        <v>0</v>
      </c>
      <c r="W208" s="410">
        <v>0</v>
      </c>
      <c r="X208" s="3621">
        <v>0</v>
      </c>
      <c r="Y208" s="410">
        <v>0</v>
      </c>
      <c r="Z208" s="3621">
        <v>0</v>
      </c>
      <c r="AA208" s="410">
        <v>0</v>
      </c>
      <c r="AB208" s="3621">
        <v>0</v>
      </c>
      <c r="AC208" s="410">
        <v>0</v>
      </c>
      <c r="AD208" s="3635">
        <v>0</v>
      </c>
      <c r="AE208" s="410">
        <v>0</v>
      </c>
      <c r="AF208" s="3635">
        <v>0</v>
      </c>
      <c r="AG208" s="410">
        <v>0</v>
      </c>
      <c r="AH208" s="412">
        <v>0</v>
      </c>
      <c r="AI208" s="410">
        <v>0</v>
      </c>
      <c r="AJ208" s="3621">
        <v>0</v>
      </c>
      <c r="AK208" s="3622">
        <v>0</v>
      </c>
      <c r="AL208" s="411">
        <v>0</v>
      </c>
      <c r="AM208" s="410">
        <v>0</v>
      </c>
      <c r="AN208" s="413">
        <v>0</v>
      </c>
      <c r="AO208" s="3622">
        <v>0</v>
      </c>
      <c r="AP208" s="411">
        <v>0</v>
      </c>
      <c r="AQ208" s="414">
        <v>0</v>
      </c>
      <c r="AR208" s="413">
        <v>0</v>
      </c>
      <c r="AS208" s="3622">
        <v>0</v>
      </c>
      <c r="AT208" s="413">
        <v>0</v>
      </c>
      <c r="AU208" s="3622">
        <v>0</v>
      </c>
      <c r="AV208" s="411">
        <v>0</v>
      </c>
      <c r="AW208" s="3622">
        <v>0</v>
      </c>
      <c r="AX208" s="411">
        <v>0</v>
      </c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78" t="s">
        <v>2723</v>
      </c>
      <c r="B209" s="7679"/>
      <c r="C209" s="2014">
        <f t="shared" si="619"/>
        <v>0</v>
      </c>
      <c r="D209" s="3636">
        <f t="shared" si="619"/>
        <v>0</v>
      </c>
      <c r="E209" s="410">
        <v>0</v>
      </c>
      <c r="F209" s="3621">
        <v>0</v>
      </c>
      <c r="G209" s="410">
        <v>0</v>
      </c>
      <c r="H209" s="3621">
        <v>0</v>
      </c>
      <c r="I209" s="410">
        <v>0</v>
      </c>
      <c r="J209" s="3621">
        <v>0</v>
      </c>
      <c r="K209" s="410">
        <v>0</v>
      </c>
      <c r="L209" s="3621">
        <v>0</v>
      </c>
      <c r="M209" s="410">
        <v>0</v>
      </c>
      <c r="N209" s="3621">
        <v>0</v>
      </c>
      <c r="O209" s="410">
        <v>0</v>
      </c>
      <c r="P209" s="3621">
        <v>0</v>
      </c>
      <c r="Q209" s="410">
        <v>0</v>
      </c>
      <c r="R209" s="3621">
        <v>0</v>
      </c>
      <c r="S209" s="410">
        <v>0</v>
      </c>
      <c r="T209" s="3621">
        <v>0</v>
      </c>
      <c r="U209" s="410">
        <v>0</v>
      </c>
      <c r="V209" s="3621">
        <v>0</v>
      </c>
      <c r="W209" s="410">
        <v>0</v>
      </c>
      <c r="X209" s="3621">
        <v>0</v>
      </c>
      <c r="Y209" s="410">
        <v>0</v>
      </c>
      <c r="Z209" s="3621">
        <v>0</v>
      </c>
      <c r="AA209" s="410">
        <v>0</v>
      </c>
      <c r="AB209" s="3621">
        <v>0</v>
      </c>
      <c r="AC209" s="410">
        <v>0</v>
      </c>
      <c r="AD209" s="3635">
        <v>0</v>
      </c>
      <c r="AE209" s="410">
        <v>0</v>
      </c>
      <c r="AF209" s="3635">
        <v>0</v>
      </c>
      <c r="AG209" s="410">
        <v>0</v>
      </c>
      <c r="AH209" s="412">
        <v>0</v>
      </c>
      <c r="AI209" s="410">
        <v>0</v>
      </c>
      <c r="AJ209" s="3621">
        <v>0</v>
      </c>
      <c r="AK209" s="3622">
        <v>0</v>
      </c>
      <c r="AL209" s="411">
        <v>0</v>
      </c>
      <c r="AM209" s="410">
        <v>0</v>
      </c>
      <c r="AN209" s="413">
        <v>0</v>
      </c>
      <c r="AO209" s="3622">
        <v>0</v>
      </c>
      <c r="AP209" s="411">
        <v>0</v>
      </c>
      <c r="AQ209" s="414">
        <v>0</v>
      </c>
      <c r="AR209" s="413">
        <v>0</v>
      </c>
      <c r="AS209" s="3622">
        <v>0</v>
      </c>
      <c r="AT209" s="413">
        <v>0</v>
      </c>
      <c r="AU209" s="3622">
        <v>0</v>
      </c>
      <c r="AV209" s="411">
        <v>0</v>
      </c>
      <c r="AW209" s="3622">
        <v>0</v>
      </c>
      <c r="AX209" s="411">
        <v>0</v>
      </c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0" t="s">
        <v>2724</v>
      </c>
      <c r="B210" s="7681"/>
      <c r="C210" s="3619">
        <f t="shared" si="619"/>
        <v>0</v>
      </c>
      <c r="D210" s="3627">
        <f t="shared" si="619"/>
        <v>0</v>
      </c>
      <c r="E210" s="3591">
        <v>0</v>
      </c>
      <c r="F210" s="3590">
        <v>0</v>
      </c>
      <c r="G210" s="3591">
        <v>0</v>
      </c>
      <c r="H210" s="3590">
        <v>0</v>
      </c>
      <c r="I210" s="3591">
        <v>0</v>
      </c>
      <c r="J210" s="3590">
        <v>0</v>
      </c>
      <c r="K210" s="3591">
        <v>0</v>
      </c>
      <c r="L210" s="3590">
        <v>0</v>
      </c>
      <c r="M210" s="3591">
        <v>0</v>
      </c>
      <c r="N210" s="3592">
        <v>0</v>
      </c>
      <c r="O210" s="3591">
        <v>0</v>
      </c>
      <c r="P210" s="3590">
        <v>0</v>
      </c>
      <c r="Q210" s="3591">
        <v>0</v>
      </c>
      <c r="R210" s="3590">
        <v>0</v>
      </c>
      <c r="S210" s="3591">
        <v>0</v>
      </c>
      <c r="T210" s="3590">
        <v>0</v>
      </c>
      <c r="U210" s="3591">
        <v>0</v>
      </c>
      <c r="V210" s="3590">
        <v>0</v>
      </c>
      <c r="W210" s="3591">
        <v>0</v>
      </c>
      <c r="X210" s="3590">
        <v>0</v>
      </c>
      <c r="Y210" s="3591">
        <v>0</v>
      </c>
      <c r="Z210" s="3590">
        <v>0</v>
      </c>
      <c r="AA210" s="3591">
        <v>0</v>
      </c>
      <c r="AB210" s="3590">
        <v>0</v>
      </c>
      <c r="AC210" s="3591">
        <v>0</v>
      </c>
      <c r="AD210" s="3637">
        <v>0</v>
      </c>
      <c r="AE210" s="3591">
        <v>0</v>
      </c>
      <c r="AF210" s="3637">
        <v>0</v>
      </c>
      <c r="AG210" s="3591">
        <v>0</v>
      </c>
      <c r="AH210" s="3592">
        <v>0</v>
      </c>
      <c r="AI210" s="3591">
        <v>0</v>
      </c>
      <c r="AJ210" s="3590">
        <v>0</v>
      </c>
      <c r="AK210" s="3594">
        <v>0</v>
      </c>
      <c r="AL210" s="290">
        <v>0</v>
      </c>
      <c r="AM210" s="3591">
        <v>0</v>
      </c>
      <c r="AN210" s="385">
        <v>0</v>
      </c>
      <c r="AO210" s="3594">
        <v>0</v>
      </c>
      <c r="AP210" s="290">
        <v>0</v>
      </c>
      <c r="AQ210" s="288">
        <v>0</v>
      </c>
      <c r="AR210" s="385">
        <v>0</v>
      </c>
      <c r="AS210" s="3594">
        <v>0</v>
      </c>
      <c r="AT210" s="385">
        <v>0</v>
      </c>
      <c r="AU210" s="3594">
        <v>0</v>
      </c>
      <c r="AV210" s="290">
        <v>0</v>
      </c>
      <c r="AW210" s="3594">
        <v>0</v>
      </c>
      <c r="AX210" s="290">
        <v>0</v>
      </c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5" t="s">
        <v>2693</v>
      </c>
      <c r="B212" s="7628" t="s">
        <v>24</v>
      </c>
      <c r="C212" s="7628"/>
      <c r="D212" s="7628" t="s">
        <v>12</v>
      </c>
      <c r="E212" s="7628"/>
      <c r="F212" s="7628"/>
      <c r="G212" s="7628"/>
      <c r="H212" s="7628"/>
      <c r="I212" s="7628"/>
      <c r="J212" s="7628"/>
      <c r="K212" s="7628"/>
      <c r="L212" s="7628"/>
      <c r="M212" s="7628"/>
      <c r="N212" s="7628"/>
      <c r="O212" s="7628"/>
      <c r="P212" s="7628"/>
      <c r="Q212" s="7628"/>
      <c r="R212" s="7628"/>
      <c r="S212" s="7628"/>
      <c r="T212" s="7628"/>
      <c r="U212" s="7628"/>
      <c r="V212" s="7628"/>
      <c r="W212" s="7628"/>
      <c r="X212" s="7628"/>
      <c r="Y212" s="7628"/>
      <c r="Z212" s="7628"/>
      <c r="AA212" s="7628"/>
      <c r="AB212" s="7628"/>
      <c r="AC212" s="7628"/>
      <c r="AD212" s="7628"/>
      <c r="AE212" s="7628"/>
      <c r="AF212" s="7628"/>
      <c r="AG212" s="7628"/>
      <c r="AH212" s="7628"/>
      <c r="AI212" s="7628"/>
      <c r="AJ212" s="7628"/>
      <c r="AK212" s="7629"/>
      <c r="AL212" s="7617" t="s">
        <v>2727</v>
      </c>
      <c r="AM212" s="7646"/>
      <c r="AN212" s="7676" t="s">
        <v>48</v>
      </c>
      <c r="AO212" s="7677"/>
      <c r="AP212" s="7617" t="s">
        <v>2</v>
      </c>
      <c r="AQ212" s="7645" t="s">
        <v>3</v>
      </c>
    </row>
    <row r="213" spans="1:129" x14ac:dyDescent="0.25">
      <c r="A213" s="7622"/>
      <c r="B213" s="7628"/>
      <c r="C213" s="7628"/>
      <c r="D213" s="7628" t="s">
        <v>36</v>
      </c>
      <c r="E213" s="7628"/>
      <c r="F213" s="7628" t="s">
        <v>37</v>
      </c>
      <c r="G213" s="7628"/>
      <c r="H213" s="7628" t="s">
        <v>38</v>
      </c>
      <c r="I213" s="7628"/>
      <c r="J213" s="7628" t="s">
        <v>4</v>
      </c>
      <c r="K213" s="7628"/>
      <c r="L213" s="7628" t="s">
        <v>5</v>
      </c>
      <c r="M213" s="7628"/>
      <c r="N213" s="7628" t="s">
        <v>6</v>
      </c>
      <c r="O213" s="7628"/>
      <c r="P213" s="7628" t="s">
        <v>7</v>
      </c>
      <c r="Q213" s="7628"/>
      <c r="R213" s="7628" t="s">
        <v>8</v>
      </c>
      <c r="S213" s="7628"/>
      <c r="T213" s="7628" t="s">
        <v>9</v>
      </c>
      <c r="U213" s="7628"/>
      <c r="V213" s="7628" t="s">
        <v>10</v>
      </c>
      <c r="W213" s="7628"/>
      <c r="X213" s="7628" t="s">
        <v>11</v>
      </c>
      <c r="Y213" s="7628"/>
      <c r="Z213" s="7628" t="s">
        <v>18</v>
      </c>
      <c r="AA213" s="7628"/>
      <c r="AB213" s="7628" t="s">
        <v>19</v>
      </c>
      <c r="AC213" s="7628"/>
      <c r="AD213" s="7628" t="s">
        <v>20</v>
      </c>
      <c r="AE213" s="7628"/>
      <c r="AF213" s="7628" t="s">
        <v>70</v>
      </c>
      <c r="AG213" s="7628"/>
      <c r="AH213" s="7628" t="s">
        <v>71</v>
      </c>
      <c r="AI213" s="7628"/>
      <c r="AJ213" s="7628" t="s">
        <v>32</v>
      </c>
      <c r="AK213" s="7629"/>
      <c r="AL213" s="7672" t="s">
        <v>22</v>
      </c>
      <c r="AM213" s="7630" t="s">
        <v>27</v>
      </c>
      <c r="AN213" s="6524" t="s">
        <v>41</v>
      </c>
      <c r="AO213" s="7673" t="s">
        <v>42</v>
      </c>
      <c r="AP213" s="7617"/>
      <c r="AQ213" s="7645"/>
    </row>
    <row r="214" spans="1:129" x14ac:dyDescent="0.25">
      <c r="A214" s="7623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2"/>
      <c r="AM214" s="7630"/>
      <c r="AN214" s="6526"/>
      <c r="AO214" s="7674"/>
      <c r="AP214" s="7617"/>
      <c r="AQ214" s="7645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>
        <v>0</v>
      </c>
      <c r="I215" s="5348">
        <v>0</v>
      </c>
      <c r="J215" s="5235">
        <v>0</v>
      </c>
      <c r="K215" s="5348">
        <v>0</v>
      </c>
      <c r="L215" s="5235">
        <v>0</v>
      </c>
      <c r="M215" s="5348">
        <v>0</v>
      </c>
      <c r="N215" s="5235">
        <v>0</v>
      </c>
      <c r="O215" s="5348">
        <v>0</v>
      </c>
      <c r="P215" s="5235">
        <v>0</v>
      </c>
      <c r="Q215" s="5348">
        <v>0</v>
      </c>
      <c r="R215" s="5235">
        <v>0</v>
      </c>
      <c r="S215" s="5348">
        <v>0</v>
      </c>
      <c r="T215" s="5235">
        <v>0</v>
      </c>
      <c r="U215" s="5348">
        <v>0</v>
      </c>
      <c r="V215" s="5235">
        <v>0</v>
      </c>
      <c r="W215" s="5348">
        <v>0</v>
      </c>
      <c r="X215" s="5235">
        <v>0</v>
      </c>
      <c r="Y215" s="5348">
        <v>0</v>
      </c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>
        <v>0</v>
      </c>
      <c r="AN215" s="5396">
        <v>0</v>
      </c>
      <c r="AO215" s="3615">
        <v>0</v>
      </c>
      <c r="AP215" s="3577">
        <v>0</v>
      </c>
      <c r="AQ215" s="3642">
        <v>0</v>
      </c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>
        <v>0</v>
      </c>
      <c r="K216" s="5348">
        <v>0</v>
      </c>
      <c r="L216" s="5235">
        <v>0</v>
      </c>
      <c r="M216" s="5348">
        <v>0</v>
      </c>
      <c r="N216" s="5235">
        <v>0</v>
      </c>
      <c r="O216" s="5348">
        <v>0</v>
      </c>
      <c r="P216" s="5235">
        <v>0</v>
      </c>
      <c r="Q216" s="5348">
        <v>0</v>
      </c>
      <c r="R216" s="5235">
        <v>0</v>
      </c>
      <c r="S216" s="5348">
        <v>0</v>
      </c>
      <c r="T216" s="5235">
        <v>0</v>
      </c>
      <c r="U216" s="5348">
        <v>0</v>
      </c>
      <c r="V216" s="5235">
        <v>0</v>
      </c>
      <c r="W216" s="5348">
        <v>0</v>
      </c>
      <c r="X216" s="5235">
        <v>0</v>
      </c>
      <c r="Y216" s="5348">
        <v>0</v>
      </c>
      <c r="Z216" s="5235">
        <v>0</v>
      </c>
      <c r="AA216" s="5348">
        <v>0</v>
      </c>
      <c r="AB216" s="5235">
        <v>0</v>
      </c>
      <c r="AC216" s="5348">
        <v>0</v>
      </c>
      <c r="AD216" s="5235">
        <v>0</v>
      </c>
      <c r="AE216" s="5348">
        <v>0</v>
      </c>
      <c r="AF216" s="5235">
        <v>0</v>
      </c>
      <c r="AG216" s="5348">
        <v>0</v>
      </c>
      <c r="AH216" s="5235">
        <v>0</v>
      </c>
      <c r="AI216" s="5348">
        <v>0</v>
      </c>
      <c r="AJ216" s="5235">
        <v>0</v>
      </c>
      <c r="AK216" s="5342">
        <v>0</v>
      </c>
      <c r="AL216" s="3577">
        <v>0</v>
      </c>
      <c r="AM216" s="5342">
        <v>0</v>
      </c>
      <c r="AN216" s="5343">
        <v>0</v>
      </c>
      <c r="AO216" s="3615">
        <v>0</v>
      </c>
      <c r="AP216" s="3577">
        <v>0</v>
      </c>
      <c r="AQ216" s="3642">
        <v>0</v>
      </c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>
        <v>0</v>
      </c>
      <c r="E217" s="5348">
        <v>0</v>
      </c>
      <c r="F217" s="5235">
        <v>0</v>
      </c>
      <c r="G217" s="5348">
        <v>0</v>
      </c>
      <c r="H217" s="5235">
        <v>0</v>
      </c>
      <c r="I217" s="5348">
        <v>0</v>
      </c>
      <c r="J217" s="5235">
        <v>0</v>
      </c>
      <c r="K217" s="5348">
        <v>0</v>
      </c>
      <c r="L217" s="5235">
        <v>0</v>
      </c>
      <c r="M217" s="5348">
        <v>0</v>
      </c>
      <c r="N217" s="5235">
        <v>0</v>
      </c>
      <c r="O217" s="5348">
        <v>0</v>
      </c>
      <c r="P217" s="5235">
        <v>0</v>
      </c>
      <c r="Q217" s="5348">
        <v>0</v>
      </c>
      <c r="R217" s="5235">
        <v>0</v>
      </c>
      <c r="S217" s="5348">
        <v>0</v>
      </c>
      <c r="T217" s="5235">
        <v>0</v>
      </c>
      <c r="U217" s="5348">
        <v>0</v>
      </c>
      <c r="V217" s="5235">
        <v>0</v>
      </c>
      <c r="W217" s="5348">
        <v>0</v>
      </c>
      <c r="X217" s="5235">
        <v>0</v>
      </c>
      <c r="Y217" s="5348">
        <v>0</v>
      </c>
      <c r="Z217" s="5235">
        <v>0</v>
      </c>
      <c r="AA217" s="5348">
        <v>0</v>
      </c>
      <c r="AB217" s="5235">
        <v>0</v>
      </c>
      <c r="AC217" s="5348">
        <v>0</v>
      </c>
      <c r="AD217" s="5235">
        <v>0</v>
      </c>
      <c r="AE217" s="5348">
        <v>0</v>
      </c>
      <c r="AF217" s="5235">
        <v>0</v>
      </c>
      <c r="AG217" s="5348">
        <v>0</v>
      </c>
      <c r="AH217" s="5235">
        <v>0</v>
      </c>
      <c r="AI217" s="5348">
        <v>0</v>
      </c>
      <c r="AJ217" s="5235">
        <v>0</v>
      </c>
      <c r="AK217" s="5342">
        <v>0</v>
      </c>
      <c r="AL217" s="3577">
        <v>0</v>
      </c>
      <c r="AM217" s="5342">
        <v>0</v>
      </c>
      <c r="AN217" s="5343">
        <v>0</v>
      </c>
      <c r="AO217" s="3615">
        <v>0</v>
      </c>
      <c r="AP217" s="3577">
        <v>0</v>
      </c>
      <c r="AQ217" s="3642">
        <v>0</v>
      </c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>
        <v>0</v>
      </c>
      <c r="E218" s="5348">
        <v>0</v>
      </c>
      <c r="F218" s="5235">
        <v>0</v>
      </c>
      <c r="G218" s="5348">
        <v>0</v>
      </c>
      <c r="H218" s="5235">
        <v>0</v>
      </c>
      <c r="I218" s="5348">
        <v>0</v>
      </c>
      <c r="J218" s="5235">
        <v>0</v>
      </c>
      <c r="K218" s="5348">
        <v>0</v>
      </c>
      <c r="L218" s="5235">
        <v>0</v>
      </c>
      <c r="M218" s="5348">
        <v>0</v>
      </c>
      <c r="N218" s="5235">
        <v>0</v>
      </c>
      <c r="O218" s="5348">
        <v>0</v>
      </c>
      <c r="P218" s="5235">
        <v>0</v>
      </c>
      <c r="Q218" s="5348">
        <v>0</v>
      </c>
      <c r="R218" s="5235">
        <v>0</v>
      </c>
      <c r="S218" s="5348">
        <v>0</v>
      </c>
      <c r="T218" s="5235">
        <v>0</v>
      </c>
      <c r="U218" s="5348">
        <v>0</v>
      </c>
      <c r="V218" s="5235">
        <v>0</v>
      </c>
      <c r="W218" s="5348">
        <v>0</v>
      </c>
      <c r="X218" s="5235">
        <v>0</v>
      </c>
      <c r="Y218" s="5348">
        <v>0</v>
      </c>
      <c r="Z218" s="5235">
        <v>0</v>
      </c>
      <c r="AA218" s="5348">
        <v>0</v>
      </c>
      <c r="AB218" s="5235">
        <v>0</v>
      </c>
      <c r="AC218" s="5348">
        <v>0</v>
      </c>
      <c r="AD218" s="5235">
        <v>0</v>
      </c>
      <c r="AE218" s="5348">
        <v>0</v>
      </c>
      <c r="AF218" s="5235">
        <v>0</v>
      </c>
      <c r="AG218" s="5348">
        <v>0</v>
      </c>
      <c r="AH218" s="5235">
        <v>0</v>
      </c>
      <c r="AI218" s="5348">
        <v>0</v>
      </c>
      <c r="AJ218" s="5235">
        <v>0</v>
      </c>
      <c r="AK218" s="5342">
        <v>0</v>
      </c>
      <c r="AL218" s="3577">
        <v>0</v>
      </c>
      <c r="AM218" s="5342">
        <v>0</v>
      </c>
      <c r="AN218" s="5343">
        <v>0</v>
      </c>
      <c r="AO218" s="3615">
        <v>0</v>
      </c>
      <c r="AP218" s="3577">
        <v>0</v>
      </c>
      <c r="AQ218" s="3642">
        <v>0</v>
      </c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>
        <v>0</v>
      </c>
      <c r="E219" s="5348">
        <v>0</v>
      </c>
      <c r="F219" s="5235">
        <v>0</v>
      </c>
      <c r="G219" s="5348">
        <v>0</v>
      </c>
      <c r="H219" s="5235">
        <v>0</v>
      </c>
      <c r="I219" s="5348">
        <v>0</v>
      </c>
      <c r="J219" s="5235">
        <v>0</v>
      </c>
      <c r="K219" s="5348">
        <v>0</v>
      </c>
      <c r="L219" s="5235">
        <v>0</v>
      </c>
      <c r="M219" s="5348">
        <v>0</v>
      </c>
      <c r="N219" s="5235">
        <v>0</v>
      </c>
      <c r="O219" s="5348">
        <v>0</v>
      </c>
      <c r="P219" s="5235">
        <v>0</v>
      </c>
      <c r="Q219" s="5348">
        <v>0</v>
      </c>
      <c r="R219" s="5235">
        <v>0</v>
      </c>
      <c r="S219" s="5348">
        <v>0</v>
      </c>
      <c r="T219" s="5235">
        <v>0</v>
      </c>
      <c r="U219" s="5348">
        <v>0</v>
      </c>
      <c r="V219" s="5235">
        <v>0</v>
      </c>
      <c r="W219" s="5348">
        <v>0</v>
      </c>
      <c r="X219" s="5235">
        <v>0</v>
      </c>
      <c r="Y219" s="5348">
        <v>0</v>
      </c>
      <c r="Z219" s="5235">
        <v>0</v>
      </c>
      <c r="AA219" s="5348">
        <v>0</v>
      </c>
      <c r="AB219" s="5235">
        <v>0</v>
      </c>
      <c r="AC219" s="5348">
        <v>0</v>
      </c>
      <c r="AD219" s="5235">
        <v>0</v>
      </c>
      <c r="AE219" s="5348">
        <v>0</v>
      </c>
      <c r="AF219" s="5235">
        <v>0</v>
      </c>
      <c r="AG219" s="5348">
        <v>0</v>
      </c>
      <c r="AH219" s="5235">
        <v>0</v>
      </c>
      <c r="AI219" s="5348">
        <v>0</v>
      </c>
      <c r="AJ219" s="5235">
        <v>0</v>
      </c>
      <c r="AK219" s="5342">
        <v>0</v>
      </c>
      <c r="AL219" s="3577">
        <v>0</v>
      </c>
      <c r="AM219" s="5342">
        <v>0</v>
      </c>
      <c r="AN219" s="5343">
        <v>0</v>
      </c>
      <c r="AO219" s="3615">
        <v>0</v>
      </c>
      <c r="AP219" s="3577">
        <v>0</v>
      </c>
      <c r="AQ219" s="3642">
        <v>0</v>
      </c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>
        <v>0</v>
      </c>
      <c r="E220" s="5348">
        <v>0</v>
      </c>
      <c r="F220" s="5235">
        <v>0</v>
      </c>
      <c r="G220" s="5348">
        <v>0</v>
      </c>
      <c r="H220" s="5235">
        <v>0</v>
      </c>
      <c r="I220" s="5348">
        <v>0</v>
      </c>
      <c r="J220" s="5235">
        <v>0</v>
      </c>
      <c r="K220" s="5348">
        <v>0</v>
      </c>
      <c r="L220" s="5235">
        <v>0</v>
      </c>
      <c r="M220" s="5348">
        <v>0</v>
      </c>
      <c r="N220" s="5235">
        <v>0</v>
      </c>
      <c r="O220" s="5348">
        <v>0</v>
      </c>
      <c r="P220" s="5235">
        <v>0</v>
      </c>
      <c r="Q220" s="5348">
        <v>0</v>
      </c>
      <c r="R220" s="5235">
        <v>0</v>
      </c>
      <c r="S220" s="5348">
        <v>0</v>
      </c>
      <c r="T220" s="5235">
        <v>0</v>
      </c>
      <c r="U220" s="5348">
        <v>0</v>
      </c>
      <c r="V220" s="5235">
        <v>0</v>
      </c>
      <c r="W220" s="5348">
        <v>0</v>
      </c>
      <c r="X220" s="5235">
        <v>0</v>
      </c>
      <c r="Y220" s="5348">
        <v>0</v>
      </c>
      <c r="Z220" s="5235">
        <v>0</v>
      </c>
      <c r="AA220" s="5348">
        <v>0</v>
      </c>
      <c r="AB220" s="5235">
        <v>0</v>
      </c>
      <c r="AC220" s="5348">
        <v>0</v>
      </c>
      <c r="AD220" s="5235">
        <v>0</v>
      </c>
      <c r="AE220" s="5348">
        <v>0</v>
      </c>
      <c r="AF220" s="5235">
        <v>0</v>
      </c>
      <c r="AG220" s="5348">
        <v>0</v>
      </c>
      <c r="AH220" s="5235">
        <v>0</v>
      </c>
      <c r="AI220" s="5348">
        <v>0</v>
      </c>
      <c r="AJ220" s="5235">
        <v>0</v>
      </c>
      <c r="AK220" s="5342">
        <v>0</v>
      </c>
      <c r="AL220" s="3577">
        <v>0</v>
      </c>
      <c r="AM220" s="5342">
        <v>0</v>
      </c>
      <c r="AN220" s="5343">
        <v>0</v>
      </c>
      <c r="AO220" s="3615">
        <v>0</v>
      </c>
      <c r="AP220" s="3577">
        <v>0</v>
      </c>
      <c r="AQ220" s="3642">
        <v>0</v>
      </c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>
        <v>0</v>
      </c>
      <c r="E221" s="3590">
        <v>0</v>
      </c>
      <c r="F221" s="3591">
        <v>0</v>
      </c>
      <c r="G221" s="3590">
        <v>0</v>
      </c>
      <c r="H221" s="3591">
        <v>0</v>
      </c>
      <c r="I221" s="3590">
        <v>0</v>
      </c>
      <c r="J221" s="3591">
        <v>0</v>
      </c>
      <c r="K221" s="3590">
        <v>0</v>
      </c>
      <c r="L221" s="3591">
        <v>0</v>
      </c>
      <c r="M221" s="3590">
        <v>0</v>
      </c>
      <c r="N221" s="3591">
        <v>0</v>
      </c>
      <c r="O221" s="3590">
        <v>0</v>
      </c>
      <c r="P221" s="3591">
        <v>0</v>
      </c>
      <c r="Q221" s="3590">
        <v>0</v>
      </c>
      <c r="R221" s="3591">
        <v>0</v>
      </c>
      <c r="S221" s="3590">
        <v>0</v>
      </c>
      <c r="T221" s="3591">
        <v>0</v>
      </c>
      <c r="U221" s="3590">
        <v>0</v>
      </c>
      <c r="V221" s="3591">
        <v>0</v>
      </c>
      <c r="W221" s="3590">
        <v>0</v>
      </c>
      <c r="X221" s="3591">
        <v>0</v>
      </c>
      <c r="Y221" s="3590">
        <v>0</v>
      </c>
      <c r="Z221" s="3591">
        <v>0</v>
      </c>
      <c r="AA221" s="3590">
        <v>0</v>
      </c>
      <c r="AB221" s="3591">
        <v>0</v>
      </c>
      <c r="AC221" s="3590">
        <v>0</v>
      </c>
      <c r="AD221" s="3591">
        <v>0</v>
      </c>
      <c r="AE221" s="3590">
        <v>0</v>
      </c>
      <c r="AF221" s="3591">
        <v>0</v>
      </c>
      <c r="AG221" s="3590">
        <v>0</v>
      </c>
      <c r="AH221" s="3591">
        <v>0</v>
      </c>
      <c r="AI221" s="3590">
        <v>0</v>
      </c>
      <c r="AJ221" s="3591">
        <v>0</v>
      </c>
      <c r="AK221" s="3593">
        <v>0</v>
      </c>
      <c r="AL221" s="288">
        <v>0</v>
      </c>
      <c r="AM221" s="3593">
        <v>0</v>
      </c>
      <c r="AN221" s="3594">
        <v>0</v>
      </c>
      <c r="AO221" s="385">
        <v>0</v>
      </c>
      <c r="AP221" s="288">
        <v>0</v>
      </c>
      <c r="AQ221" s="384">
        <v>0</v>
      </c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5" t="s">
        <v>2693</v>
      </c>
      <c r="B223" s="7628" t="s">
        <v>24</v>
      </c>
      <c r="C223" s="7628"/>
      <c r="D223" s="7628" t="s">
        <v>12</v>
      </c>
      <c r="E223" s="7628"/>
      <c r="F223" s="7628"/>
      <c r="G223" s="7628"/>
      <c r="H223" s="7628"/>
      <c r="I223" s="7628"/>
      <c r="J223" s="7628"/>
      <c r="K223" s="7628"/>
      <c r="L223" s="7628"/>
      <c r="M223" s="7628"/>
      <c r="N223" s="7628"/>
      <c r="O223" s="7628"/>
      <c r="P223" s="7628"/>
      <c r="Q223" s="7628"/>
      <c r="R223" s="7628"/>
      <c r="S223" s="7628"/>
      <c r="T223" s="7628"/>
      <c r="U223" s="7628"/>
      <c r="V223" s="7628"/>
      <c r="W223" s="7628"/>
      <c r="X223" s="7628"/>
      <c r="Y223" s="7628"/>
      <c r="Z223" s="7628"/>
      <c r="AA223" s="7628"/>
      <c r="AB223" s="7628"/>
      <c r="AC223" s="7628"/>
      <c r="AD223" s="7628"/>
      <c r="AE223" s="7628"/>
      <c r="AF223" s="7628"/>
      <c r="AG223" s="7628"/>
      <c r="AH223" s="7628"/>
      <c r="AI223" s="7628"/>
      <c r="AJ223" s="7628"/>
      <c r="AK223" s="7629"/>
      <c r="AL223" s="7617" t="s">
        <v>2666</v>
      </c>
      <c r="AM223" s="7646"/>
      <c r="AN223" s="7676" t="s">
        <v>48</v>
      </c>
      <c r="AO223" s="7677"/>
      <c r="AP223" s="7617" t="s">
        <v>2</v>
      </c>
      <c r="AQ223" s="7645" t="s">
        <v>3</v>
      </c>
    </row>
    <row r="224" spans="1:129" x14ac:dyDescent="0.25">
      <c r="A224" s="7622"/>
      <c r="B224" s="7628"/>
      <c r="C224" s="7628"/>
      <c r="D224" s="7628" t="s">
        <v>36</v>
      </c>
      <c r="E224" s="7628"/>
      <c r="F224" s="7628" t="s">
        <v>37</v>
      </c>
      <c r="G224" s="7628"/>
      <c r="H224" s="7628" t="s">
        <v>38</v>
      </c>
      <c r="I224" s="7628"/>
      <c r="J224" s="7628" t="s">
        <v>4</v>
      </c>
      <c r="K224" s="7628"/>
      <c r="L224" s="7628" t="s">
        <v>5</v>
      </c>
      <c r="M224" s="7628"/>
      <c r="N224" s="7628" t="s">
        <v>6</v>
      </c>
      <c r="O224" s="7628"/>
      <c r="P224" s="7628" t="s">
        <v>7</v>
      </c>
      <c r="Q224" s="7628"/>
      <c r="R224" s="7628" t="s">
        <v>8</v>
      </c>
      <c r="S224" s="7628"/>
      <c r="T224" s="7628" t="s">
        <v>9</v>
      </c>
      <c r="U224" s="7628"/>
      <c r="V224" s="7628" t="s">
        <v>10</v>
      </c>
      <c r="W224" s="7628"/>
      <c r="X224" s="7628" t="s">
        <v>11</v>
      </c>
      <c r="Y224" s="7628"/>
      <c r="Z224" s="7628" t="s">
        <v>18</v>
      </c>
      <c r="AA224" s="7628"/>
      <c r="AB224" s="7628" t="s">
        <v>19</v>
      </c>
      <c r="AC224" s="7628"/>
      <c r="AD224" s="7628" t="s">
        <v>20</v>
      </c>
      <c r="AE224" s="7628"/>
      <c r="AF224" s="7628" t="s">
        <v>70</v>
      </c>
      <c r="AG224" s="7628"/>
      <c r="AH224" s="7628" t="s">
        <v>71</v>
      </c>
      <c r="AI224" s="7628"/>
      <c r="AJ224" s="7628" t="s">
        <v>32</v>
      </c>
      <c r="AK224" s="7629"/>
      <c r="AL224" s="7672" t="s">
        <v>22</v>
      </c>
      <c r="AM224" s="7630" t="s">
        <v>27</v>
      </c>
      <c r="AN224" s="6524" t="s">
        <v>41</v>
      </c>
      <c r="AO224" s="7673" t="s">
        <v>42</v>
      </c>
      <c r="AP224" s="7617"/>
      <c r="AQ224" s="7645"/>
    </row>
    <row r="225" spans="1:131" x14ac:dyDescent="0.25">
      <c r="A225" s="7623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2"/>
      <c r="AM225" s="7630"/>
      <c r="AN225" s="6526"/>
      <c r="AO225" s="7674"/>
      <c r="AP225" s="7617"/>
      <c r="AQ225" s="7645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>
        <v>0</v>
      </c>
      <c r="I226" s="5348">
        <v>0</v>
      </c>
      <c r="J226" s="5235">
        <v>0</v>
      </c>
      <c r="K226" s="5348">
        <v>0</v>
      </c>
      <c r="L226" s="5235">
        <v>0</v>
      </c>
      <c r="M226" s="5348">
        <v>0</v>
      </c>
      <c r="N226" s="5235">
        <v>0</v>
      </c>
      <c r="O226" s="5348">
        <v>0</v>
      </c>
      <c r="P226" s="5235">
        <v>0</v>
      </c>
      <c r="Q226" s="5348">
        <v>0</v>
      </c>
      <c r="R226" s="5235">
        <v>0</v>
      </c>
      <c r="S226" s="5348">
        <v>0</v>
      </c>
      <c r="T226" s="5235">
        <v>0</v>
      </c>
      <c r="U226" s="5348">
        <v>0</v>
      </c>
      <c r="V226" s="5235">
        <v>0</v>
      </c>
      <c r="W226" s="5348">
        <v>0</v>
      </c>
      <c r="X226" s="5235">
        <v>0</v>
      </c>
      <c r="Y226" s="5348">
        <v>0</v>
      </c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>
        <v>0</v>
      </c>
      <c r="AN226" s="5396">
        <v>0</v>
      </c>
      <c r="AO226" s="3615">
        <v>0</v>
      </c>
      <c r="AP226" s="3577">
        <v>0</v>
      </c>
      <c r="AQ226" s="3642">
        <v>0</v>
      </c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>
        <v>0</v>
      </c>
      <c r="K227" s="5348">
        <v>0</v>
      </c>
      <c r="L227" s="5235">
        <v>0</v>
      </c>
      <c r="M227" s="5348">
        <v>0</v>
      </c>
      <c r="N227" s="5235">
        <v>0</v>
      </c>
      <c r="O227" s="5348">
        <v>0</v>
      </c>
      <c r="P227" s="5235">
        <v>0</v>
      </c>
      <c r="Q227" s="5348">
        <v>0</v>
      </c>
      <c r="R227" s="5235">
        <v>0</v>
      </c>
      <c r="S227" s="5348">
        <v>0</v>
      </c>
      <c r="T227" s="5235">
        <v>0</v>
      </c>
      <c r="U227" s="5348">
        <v>0</v>
      </c>
      <c r="V227" s="5235">
        <v>0</v>
      </c>
      <c r="W227" s="5348">
        <v>0</v>
      </c>
      <c r="X227" s="5235">
        <v>0</v>
      </c>
      <c r="Y227" s="5348">
        <v>0</v>
      </c>
      <c r="Z227" s="5235">
        <v>0</v>
      </c>
      <c r="AA227" s="5348">
        <v>0</v>
      </c>
      <c r="AB227" s="5235">
        <v>0</v>
      </c>
      <c r="AC227" s="5348">
        <v>0</v>
      </c>
      <c r="AD227" s="5235">
        <v>0</v>
      </c>
      <c r="AE227" s="5348">
        <v>0</v>
      </c>
      <c r="AF227" s="5235">
        <v>0</v>
      </c>
      <c r="AG227" s="5348">
        <v>0</v>
      </c>
      <c r="AH227" s="5235">
        <v>0</v>
      </c>
      <c r="AI227" s="5348">
        <v>0</v>
      </c>
      <c r="AJ227" s="5235">
        <v>0</v>
      </c>
      <c r="AK227" s="5342">
        <v>0</v>
      </c>
      <c r="AL227" s="3577">
        <v>0</v>
      </c>
      <c r="AM227" s="5342">
        <v>0</v>
      </c>
      <c r="AN227" s="5343">
        <v>0</v>
      </c>
      <c r="AO227" s="3615">
        <v>0</v>
      </c>
      <c r="AP227" s="3577">
        <v>0</v>
      </c>
      <c r="AQ227" s="3642">
        <v>0</v>
      </c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>
        <v>0</v>
      </c>
      <c r="E228" s="5348">
        <v>0</v>
      </c>
      <c r="F228" s="5235">
        <v>0</v>
      </c>
      <c r="G228" s="5348">
        <v>0</v>
      </c>
      <c r="H228" s="5235">
        <v>0</v>
      </c>
      <c r="I228" s="5348">
        <v>0</v>
      </c>
      <c r="J228" s="5235">
        <v>0</v>
      </c>
      <c r="K228" s="5348">
        <v>0</v>
      </c>
      <c r="L228" s="5235">
        <v>0</v>
      </c>
      <c r="M228" s="5348">
        <v>0</v>
      </c>
      <c r="N228" s="5235">
        <v>0</v>
      </c>
      <c r="O228" s="5348">
        <v>0</v>
      </c>
      <c r="P228" s="5235">
        <v>0</v>
      </c>
      <c r="Q228" s="5348">
        <v>0</v>
      </c>
      <c r="R228" s="5235">
        <v>0</v>
      </c>
      <c r="S228" s="5348">
        <v>0</v>
      </c>
      <c r="T228" s="5235">
        <v>0</v>
      </c>
      <c r="U228" s="5348">
        <v>0</v>
      </c>
      <c r="V228" s="5235">
        <v>0</v>
      </c>
      <c r="W228" s="5348">
        <v>0</v>
      </c>
      <c r="X228" s="5235">
        <v>0</v>
      </c>
      <c r="Y228" s="5348">
        <v>0</v>
      </c>
      <c r="Z228" s="5235">
        <v>0</v>
      </c>
      <c r="AA228" s="5348">
        <v>0</v>
      </c>
      <c r="AB228" s="5235">
        <v>0</v>
      </c>
      <c r="AC228" s="5348">
        <v>0</v>
      </c>
      <c r="AD228" s="5235">
        <v>0</v>
      </c>
      <c r="AE228" s="5348">
        <v>0</v>
      </c>
      <c r="AF228" s="5235">
        <v>0</v>
      </c>
      <c r="AG228" s="5348">
        <v>0</v>
      </c>
      <c r="AH228" s="5235">
        <v>0</v>
      </c>
      <c r="AI228" s="5348">
        <v>0</v>
      </c>
      <c r="AJ228" s="5235">
        <v>0</v>
      </c>
      <c r="AK228" s="5342">
        <v>0</v>
      </c>
      <c r="AL228" s="3577">
        <v>0</v>
      </c>
      <c r="AM228" s="5342">
        <v>0</v>
      </c>
      <c r="AN228" s="5343">
        <v>0</v>
      </c>
      <c r="AO228" s="3615">
        <v>0</v>
      </c>
      <c r="AP228" s="3577">
        <v>0</v>
      </c>
      <c r="AQ228" s="3642">
        <v>0</v>
      </c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>
        <v>0</v>
      </c>
      <c r="E229" s="5348">
        <v>0</v>
      </c>
      <c r="F229" s="5235">
        <v>0</v>
      </c>
      <c r="G229" s="5348">
        <v>0</v>
      </c>
      <c r="H229" s="5235">
        <v>0</v>
      </c>
      <c r="I229" s="5348">
        <v>0</v>
      </c>
      <c r="J229" s="5235">
        <v>0</v>
      </c>
      <c r="K229" s="5348">
        <v>0</v>
      </c>
      <c r="L229" s="5235">
        <v>0</v>
      </c>
      <c r="M229" s="5348">
        <v>0</v>
      </c>
      <c r="N229" s="5235">
        <v>0</v>
      </c>
      <c r="O229" s="5348">
        <v>0</v>
      </c>
      <c r="P229" s="5235">
        <v>0</v>
      </c>
      <c r="Q229" s="5348">
        <v>0</v>
      </c>
      <c r="R229" s="5235">
        <v>0</v>
      </c>
      <c r="S229" s="5348">
        <v>0</v>
      </c>
      <c r="T229" s="5235">
        <v>0</v>
      </c>
      <c r="U229" s="5348">
        <v>0</v>
      </c>
      <c r="V229" s="5235">
        <v>0</v>
      </c>
      <c r="W229" s="5348">
        <v>0</v>
      </c>
      <c r="X229" s="5235">
        <v>0</v>
      </c>
      <c r="Y229" s="5348">
        <v>0</v>
      </c>
      <c r="Z229" s="5235">
        <v>0</v>
      </c>
      <c r="AA229" s="5348">
        <v>0</v>
      </c>
      <c r="AB229" s="5235">
        <v>0</v>
      </c>
      <c r="AC229" s="5348">
        <v>0</v>
      </c>
      <c r="AD229" s="5235">
        <v>0</v>
      </c>
      <c r="AE229" s="5348">
        <v>0</v>
      </c>
      <c r="AF229" s="5235">
        <v>0</v>
      </c>
      <c r="AG229" s="5348">
        <v>0</v>
      </c>
      <c r="AH229" s="5235">
        <v>0</v>
      </c>
      <c r="AI229" s="5348">
        <v>0</v>
      </c>
      <c r="AJ229" s="5235">
        <v>0</v>
      </c>
      <c r="AK229" s="5342">
        <v>0</v>
      </c>
      <c r="AL229" s="3577">
        <v>0</v>
      </c>
      <c r="AM229" s="5342">
        <v>0</v>
      </c>
      <c r="AN229" s="5343">
        <v>0</v>
      </c>
      <c r="AO229" s="3615">
        <v>0</v>
      </c>
      <c r="AP229" s="3577">
        <v>0</v>
      </c>
      <c r="AQ229" s="3642">
        <v>0</v>
      </c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>
        <v>0</v>
      </c>
      <c r="E230" s="5348">
        <v>0</v>
      </c>
      <c r="F230" s="5235">
        <v>0</v>
      </c>
      <c r="G230" s="5348">
        <v>0</v>
      </c>
      <c r="H230" s="5235">
        <v>0</v>
      </c>
      <c r="I230" s="5348">
        <v>0</v>
      </c>
      <c r="J230" s="5235">
        <v>0</v>
      </c>
      <c r="K230" s="5348">
        <v>0</v>
      </c>
      <c r="L230" s="5235">
        <v>0</v>
      </c>
      <c r="M230" s="5348">
        <v>0</v>
      </c>
      <c r="N230" s="5235">
        <v>0</v>
      </c>
      <c r="O230" s="5348">
        <v>0</v>
      </c>
      <c r="P230" s="5235">
        <v>0</v>
      </c>
      <c r="Q230" s="5348">
        <v>0</v>
      </c>
      <c r="R230" s="5235">
        <v>0</v>
      </c>
      <c r="S230" s="5348">
        <v>0</v>
      </c>
      <c r="T230" s="5235">
        <v>0</v>
      </c>
      <c r="U230" s="5348">
        <v>0</v>
      </c>
      <c r="V230" s="5235">
        <v>0</v>
      </c>
      <c r="W230" s="5348">
        <v>0</v>
      </c>
      <c r="X230" s="5235">
        <v>0</v>
      </c>
      <c r="Y230" s="5348">
        <v>0</v>
      </c>
      <c r="Z230" s="5235">
        <v>0</v>
      </c>
      <c r="AA230" s="5348">
        <v>0</v>
      </c>
      <c r="AB230" s="5235">
        <v>0</v>
      </c>
      <c r="AC230" s="5348">
        <v>0</v>
      </c>
      <c r="AD230" s="5235">
        <v>0</v>
      </c>
      <c r="AE230" s="5348">
        <v>0</v>
      </c>
      <c r="AF230" s="5235">
        <v>0</v>
      </c>
      <c r="AG230" s="5348">
        <v>0</v>
      </c>
      <c r="AH230" s="5235">
        <v>0</v>
      </c>
      <c r="AI230" s="5348">
        <v>0</v>
      </c>
      <c r="AJ230" s="5235">
        <v>0</v>
      </c>
      <c r="AK230" s="5342">
        <v>0</v>
      </c>
      <c r="AL230" s="3577">
        <v>0</v>
      </c>
      <c r="AM230" s="5342">
        <v>0</v>
      </c>
      <c r="AN230" s="5343">
        <v>0</v>
      </c>
      <c r="AO230" s="3615">
        <v>0</v>
      </c>
      <c r="AP230" s="3577">
        <v>0</v>
      </c>
      <c r="AQ230" s="3642">
        <v>0</v>
      </c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>
        <v>0</v>
      </c>
      <c r="E231" s="5348">
        <v>0</v>
      </c>
      <c r="F231" s="5235">
        <v>0</v>
      </c>
      <c r="G231" s="5348">
        <v>0</v>
      </c>
      <c r="H231" s="5235">
        <v>0</v>
      </c>
      <c r="I231" s="5348">
        <v>0</v>
      </c>
      <c r="J231" s="5235">
        <v>0</v>
      </c>
      <c r="K231" s="5348">
        <v>0</v>
      </c>
      <c r="L231" s="5235">
        <v>0</v>
      </c>
      <c r="M231" s="5348">
        <v>0</v>
      </c>
      <c r="N231" s="5235">
        <v>0</v>
      </c>
      <c r="O231" s="5348">
        <v>0</v>
      </c>
      <c r="P231" s="5235">
        <v>0</v>
      </c>
      <c r="Q231" s="5348">
        <v>0</v>
      </c>
      <c r="R231" s="5235">
        <v>0</v>
      </c>
      <c r="S231" s="5348">
        <v>0</v>
      </c>
      <c r="T231" s="5235">
        <v>0</v>
      </c>
      <c r="U231" s="5348">
        <v>0</v>
      </c>
      <c r="V231" s="5235">
        <v>0</v>
      </c>
      <c r="W231" s="5348">
        <v>0</v>
      </c>
      <c r="X231" s="5235">
        <v>0</v>
      </c>
      <c r="Y231" s="5348">
        <v>0</v>
      </c>
      <c r="Z231" s="5235">
        <v>0</v>
      </c>
      <c r="AA231" s="5348">
        <v>0</v>
      </c>
      <c r="AB231" s="5235">
        <v>0</v>
      </c>
      <c r="AC231" s="5348">
        <v>0</v>
      </c>
      <c r="AD231" s="5235">
        <v>0</v>
      </c>
      <c r="AE231" s="5348">
        <v>0</v>
      </c>
      <c r="AF231" s="5235">
        <v>0</v>
      </c>
      <c r="AG231" s="5348">
        <v>0</v>
      </c>
      <c r="AH231" s="5235">
        <v>0</v>
      </c>
      <c r="AI231" s="5348">
        <v>0</v>
      </c>
      <c r="AJ231" s="5235">
        <v>0</v>
      </c>
      <c r="AK231" s="5342">
        <v>0</v>
      </c>
      <c r="AL231" s="3577">
        <v>0</v>
      </c>
      <c r="AM231" s="5342">
        <v>0</v>
      </c>
      <c r="AN231" s="5343">
        <v>0</v>
      </c>
      <c r="AO231" s="3615">
        <v>0</v>
      </c>
      <c r="AP231" s="3577">
        <v>0</v>
      </c>
      <c r="AQ231" s="3642">
        <v>0</v>
      </c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>
        <v>0</v>
      </c>
      <c r="E232" s="3590">
        <v>0</v>
      </c>
      <c r="F232" s="3591">
        <v>0</v>
      </c>
      <c r="G232" s="3590">
        <v>0</v>
      </c>
      <c r="H232" s="3591">
        <v>0</v>
      </c>
      <c r="I232" s="3590">
        <v>0</v>
      </c>
      <c r="J232" s="3591">
        <v>0</v>
      </c>
      <c r="K232" s="3590">
        <v>0</v>
      </c>
      <c r="L232" s="3591">
        <v>0</v>
      </c>
      <c r="M232" s="3590">
        <v>0</v>
      </c>
      <c r="N232" s="3591">
        <v>0</v>
      </c>
      <c r="O232" s="3590">
        <v>0</v>
      </c>
      <c r="P232" s="3591">
        <v>0</v>
      </c>
      <c r="Q232" s="3590">
        <v>0</v>
      </c>
      <c r="R232" s="3591">
        <v>0</v>
      </c>
      <c r="S232" s="3590">
        <v>0</v>
      </c>
      <c r="T232" s="3591">
        <v>0</v>
      </c>
      <c r="U232" s="3590">
        <v>0</v>
      </c>
      <c r="V232" s="3591">
        <v>0</v>
      </c>
      <c r="W232" s="3590">
        <v>0</v>
      </c>
      <c r="X232" s="3591">
        <v>0</v>
      </c>
      <c r="Y232" s="3590">
        <v>0</v>
      </c>
      <c r="Z232" s="3591">
        <v>0</v>
      </c>
      <c r="AA232" s="3590">
        <v>0</v>
      </c>
      <c r="AB232" s="3591">
        <v>0</v>
      </c>
      <c r="AC232" s="3590">
        <v>0</v>
      </c>
      <c r="AD232" s="3591">
        <v>0</v>
      </c>
      <c r="AE232" s="3590">
        <v>0</v>
      </c>
      <c r="AF232" s="3591">
        <v>0</v>
      </c>
      <c r="AG232" s="3590">
        <v>0</v>
      </c>
      <c r="AH232" s="3591">
        <v>0</v>
      </c>
      <c r="AI232" s="3590">
        <v>0</v>
      </c>
      <c r="AJ232" s="3591">
        <v>0</v>
      </c>
      <c r="AK232" s="3593">
        <v>0</v>
      </c>
      <c r="AL232" s="288">
        <v>0</v>
      </c>
      <c r="AM232" s="3593">
        <v>0</v>
      </c>
      <c r="AN232" s="3594">
        <v>0</v>
      </c>
      <c r="AO232" s="385">
        <v>0</v>
      </c>
      <c r="AP232" s="288">
        <v>0</v>
      </c>
      <c r="AQ232" s="384">
        <v>0</v>
      </c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4" t="s">
        <v>2732</v>
      </c>
      <c r="B234" s="7655"/>
      <c r="C234" s="7659" t="s">
        <v>24</v>
      </c>
      <c r="D234" s="7655"/>
      <c r="E234" s="7632" t="s">
        <v>12</v>
      </c>
      <c r="F234" s="7633"/>
      <c r="G234" s="7633"/>
      <c r="H234" s="7633"/>
      <c r="I234" s="7633"/>
      <c r="J234" s="7633"/>
      <c r="K234" s="7633"/>
      <c r="L234" s="7633"/>
      <c r="M234" s="7633"/>
      <c r="N234" s="7633"/>
      <c r="O234" s="7633"/>
      <c r="P234" s="7633"/>
      <c r="Q234" s="7633"/>
      <c r="R234" s="7633"/>
      <c r="S234" s="7633"/>
      <c r="T234" s="7633"/>
      <c r="U234" s="7633"/>
      <c r="V234" s="7633"/>
      <c r="W234" s="7633"/>
      <c r="X234" s="7633"/>
      <c r="Y234" s="7633"/>
      <c r="Z234" s="7633"/>
      <c r="AA234" s="7633"/>
      <c r="AB234" s="7633"/>
      <c r="AC234" s="7633"/>
      <c r="AD234" s="7633"/>
      <c r="AE234" s="7633"/>
      <c r="AF234" s="7633"/>
      <c r="AG234" s="7633"/>
      <c r="AH234" s="7633"/>
      <c r="AI234" s="7633"/>
      <c r="AJ234" s="7634"/>
      <c r="AK234" s="7661" t="s">
        <v>2706</v>
      </c>
      <c r="AL234" s="7662"/>
      <c r="AM234" s="7662"/>
      <c r="AN234" s="7663"/>
      <c r="AO234" s="7661" t="s">
        <v>48</v>
      </c>
      <c r="AP234" s="7662"/>
      <c r="AQ234" s="7662"/>
      <c r="AR234" s="7663"/>
      <c r="AS234" s="7664" t="s">
        <v>547</v>
      </c>
      <c r="AT234" s="7665"/>
      <c r="AU234" s="7664" t="s">
        <v>3</v>
      </c>
      <c r="AV234" s="7665"/>
      <c r="AW234" s="6673" t="s">
        <v>2707</v>
      </c>
      <c r="AX234" s="7640"/>
    </row>
    <row r="235" spans="1:131" x14ac:dyDescent="0.25">
      <c r="A235" s="6771"/>
      <c r="B235" s="7656"/>
      <c r="C235" s="7660"/>
      <c r="D235" s="7658"/>
      <c r="E235" s="7669" t="s">
        <v>3789</v>
      </c>
      <c r="F235" s="7670"/>
      <c r="G235" s="7669" t="s">
        <v>54</v>
      </c>
      <c r="H235" s="7670"/>
      <c r="I235" s="7669" t="s">
        <v>3715</v>
      </c>
      <c r="J235" s="7670"/>
      <c r="K235" s="7651" t="s">
        <v>37</v>
      </c>
      <c r="L235" s="7650"/>
      <c r="M235" s="7651" t="s">
        <v>38</v>
      </c>
      <c r="N235" s="7650"/>
      <c r="O235" s="7651" t="s">
        <v>4</v>
      </c>
      <c r="P235" s="7650"/>
      <c r="Q235" s="7651" t="s">
        <v>5</v>
      </c>
      <c r="R235" s="7650"/>
      <c r="S235" s="7651" t="s">
        <v>6</v>
      </c>
      <c r="T235" s="7650"/>
      <c r="U235" s="7651" t="s">
        <v>7</v>
      </c>
      <c r="V235" s="7650"/>
      <c r="W235" s="7649" t="s">
        <v>8</v>
      </c>
      <c r="X235" s="7650"/>
      <c r="Y235" s="7649" t="s">
        <v>9</v>
      </c>
      <c r="Z235" s="7650"/>
      <c r="AA235" s="7649" t="s">
        <v>10</v>
      </c>
      <c r="AB235" s="7650"/>
      <c r="AC235" s="7651" t="s">
        <v>11</v>
      </c>
      <c r="AD235" s="7650"/>
      <c r="AE235" s="7649" t="s">
        <v>18</v>
      </c>
      <c r="AF235" s="7650"/>
      <c r="AG235" s="7649" t="s">
        <v>19</v>
      </c>
      <c r="AH235" s="7650"/>
      <c r="AI235" s="7649" t="s">
        <v>2733</v>
      </c>
      <c r="AJ235" s="7652"/>
      <c r="AK235" s="7653" t="s">
        <v>22</v>
      </c>
      <c r="AL235" s="7617"/>
      <c r="AM235" s="7671" t="s">
        <v>27</v>
      </c>
      <c r="AN235" s="7630"/>
      <c r="AO235" s="7653" t="s">
        <v>41</v>
      </c>
      <c r="AP235" s="7617"/>
      <c r="AQ235" s="7671" t="s">
        <v>42</v>
      </c>
      <c r="AR235" s="7630"/>
      <c r="AS235" s="7666"/>
      <c r="AT235" s="7667"/>
      <c r="AU235" s="7666"/>
      <c r="AV235" s="7667"/>
      <c r="AW235" s="7668"/>
      <c r="AX235" s="7254"/>
    </row>
    <row r="236" spans="1:131" ht="31.5" x14ac:dyDescent="0.25">
      <c r="A236" s="7657"/>
      <c r="B236" s="7658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7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>
        <v>0</v>
      </c>
      <c r="N237" s="3614">
        <v>0</v>
      </c>
      <c r="O237" s="5348">
        <v>0</v>
      </c>
      <c r="P237" s="3614">
        <v>0</v>
      </c>
      <c r="Q237" s="5235">
        <v>0</v>
      </c>
      <c r="R237" s="3614">
        <v>0</v>
      </c>
      <c r="S237" s="5235">
        <v>0</v>
      </c>
      <c r="T237" s="3614">
        <v>0</v>
      </c>
      <c r="U237" s="5235">
        <v>0</v>
      </c>
      <c r="V237" s="3614">
        <v>0</v>
      </c>
      <c r="W237" s="3577">
        <v>0</v>
      </c>
      <c r="X237" s="3614">
        <v>0</v>
      </c>
      <c r="Y237" s="3577">
        <v>0</v>
      </c>
      <c r="Z237" s="3614">
        <v>0</v>
      </c>
      <c r="AA237" s="3577">
        <v>0</v>
      </c>
      <c r="AB237" s="3614">
        <v>0</v>
      </c>
      <c r="AC237" s="5235">
        <v>0</v>
      </c>
      <c r="AD237" s="3614">
        <v>0</v>
      </c>
      <c r="AE237" s="3581"/>
      <c r="AF237" s="3617"/>
      <c r="AG237" s="3581"/>
      <c r="AH237" s="3617"/>
      <c r="AI237" s="3581"/>
      <c r="AJ237" s="3648"/>
      <c r="AK237" s="5402"/>
      <c r="AL237" s="3617"/>
      <c r="AM237" s="3577">
        <v>0</v>
      </c>
      <c r="AN237" s="3615">
        <v>0</v>
      </c>
      <c r="AO237" s="5343">
        <v>0</v>
      </c>
      <c r="AP237" s="3614">
        <v>0</v>
      </c>
      <c r="AQ237" s="3577">
        <v>0</v>
      </c>
      <c r="AR237" s="3615">
        <v>0</v>
      </c>
      <c r="AS237" s="5343">
        <v>0</v>
      </c>
      <c r="AT237" s="3615">
        <v>0</v>
      </c>
      <c r="AU237" s="5343">
        <v>0</v>
      </c>
      <c r="AV237" s="3615">
        <v>0</v>
      </c>
      <c r="AW237" s="3577">
        <v>0</v>
      </c>
      <c r="AX237" s="3614">
        <v>0</v>
      </c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3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>
        <v>0</v>
      </c>
      <c r="N238" s="3614">
        <v>0</v>
      </c>
      <c r="O238" s="5348">
        <v>0</v>
      </c>
      <c r="P238" s="3614">
        <v>0</v>
      </c>
      <c r="Q238" s="5235">
        <v>0</v>
      </c>
      <c r="R238" s="3614">
        <v>0</v>
      </c>
      <c r="S238" s="5235">
        <v>0</v>
      </c>
      <c r="T238" s="3614">
        <v>0</v>
      </c>
      <c r="U238" s="5235">
        <v>0</v>
      </c>
      <c r="V238" s="3614">
        <v>0</v>
      </c>
      <c r="W238" s="3577">
        <v>0</v>
      </c>
      <c r="X238" s="3614">
        <v>0</v>
      </c>
      <c r="Y238" s="3577">
        <v>0</v>
      </c>
      <c r="Z238" s="3614">
        <v>0</v>
      </c>
      <c r="AA238" s="3577">
        <v>0</v>
      </c>
      <c r="AB238" s="3614">
        <v>0</v>
      </c>
      <c r="AC238" s="5235">
        <v>0</v>
      </c>
      <c r="AD238" s="3614">
        <v>0</v>
      </c>
      <c r="AE238" s="3581"/>
      <c r="AF238" s="3617"/>
      <c r="AG238" s="3581"/>
      <c r="AH238" s="3617"/>
      <c r="AI238" s="3581"/>
      <c r="AJ238" s="3648"/>
      <c r="AK238" s="5402"/>
      <c r="AL238" s="3617"/>
      <c r="AM238" s="3577">
        <v>0</v>
      </c>
      <c r="AN238" s="3615">
        <v>0</v>
      </c>
      <c r="AO238" s="5343">
        <v>0</v>
      </c>
      <c r="AP238" s="3614">
        <v>0</v>
      </c>
      <c r="AQ238" s="3577">
        <v>0</v>
      </c>
      <c r="AR238" s="3615">
        <v>0</v>
      </c>
      <c r="AS238" s="5343">
        <v>0</v>
      </c>
      <c r="AT238" s="3615">
        <v>0</v>
      </c>
      <c r="AU238" s="5343">
        <v>0</v>
      </c>
      <c r="AV238" s="3615">
        <v>0</v>
      </c>
      <c r="AW238" s="3577">
        <v>0</v>
      </c>
      <c r="AX238" s="3614">
        <v>0</v>
      </c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3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>
        <v>0</v>
      </c>
      <c r="N239" s="3655">
        <v>0</v>
      </c>
      <c r="O239" s="5348">
        <v>0</v>
      </c>
      <c r="P239" s="3614">
        <v>0</v>
      </c>
      <c r="Q239" s="5235">
        <v>0</v>
      </c>
      <c r="R239" s="3614">
        <v>0</v>
      </c>
      <c r="S239" s="5235">
        <v>0</v>
      </c>
      <c r="T239" s="3614">
        <v>0</v>
      </c>
      <c r="U239" s="5235">
        <v>0</v>
      </c>
      <c r="V239" s="3614">
        <v>0</v>
      </c>
      <c r="W239" s="3577">
        <v>0</v>
      </c>
      <c r="X239" s="3614">
        <v>0</v>
      </c>
      <c r="Y239" s="3577">
        <v>0</v>
      </c>
      <c r="Z239" s="3614">
        <v>0</v>
      </c>
      <c r="AA239" s="3577">
        <v>0</v>
      </c>
      <c r="AB239" s="3614">
        <v>0</v>
      </c>
      <c r="AC239" s="5235">
        <v>0</v>
      </c>
      <c r="AD239" s="3614">
        <v>0</v>
      </c>
      <c r="AE239" s="3581"/>
      <c r="AF239" s="3617"/>
      <c r="AG239" s="3581"/>
      <c r="AH239" s="3617"/>
      <c r="AI239" s="3581"/>
      <c r="AJ239" s="3648"/>
      <c r="AK239" s="5402"/>
      <c r="AL239" s="3617"/>
      <c r="AM239" s="3577">
        <v>0</v>
      </c>
      <c r="AN239" s="3615">
        <v>0</v>
      </c>
      <c r="AO239" s="5343">
        <v>0</v>
      </c>
      <c r="AP239" s="3614">
        <v>0</v>
      </c>
      <c r="AQ239" s="3577">
        <v>0</v>
      </c>
      <c r="AR239" s="3615">
        <v>0</v>
      </c>
      <c r="AS239" s="5343">
        <v>0</v>
      </c>
      <c r="AT239" s="3615">
        <v>0</v>
      </c>
      <c r="AU239" s="5343">
        <v>0</v>
      </c>
      <c r="AV239" s="3615">
        <v>0</v>
      </c>
      <c r="AW239" s="3577">
        <v>0</v>
      </c>
      <c r="AX239" s="3614">
        <v>0</v>
      </c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3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>
        <v>0</v>
      </c>
      <c r="P240" s="3614">
        <v>0</v>
      </c>
      <c r="Q240" s="5235">
        <v>0</v>
      </c>
      <c r="R240" s="3614">
        <v>0</v>
      </c>
      <c r="S240" s="5235">
        <v>0</v>
      </c>
      <c r="T240" s="3614">
        <v>0</v>
      </c>
      <c r="U240" s="5235">
        <v>0</v>
      </c>
      <c r="V240" s="3614">
        <v>0</v>
      </c>
      <c r="W240" s="3577">
        <v>0</v>
      </c>
      <c r="X240" s="3614">
        <v>0</v>
      </c>
      <c r="Y240" s="3577">
        <v>0</v>
      </c>
      <c r="Z240" s="3614">
        <v>0</v>
      </c>
      <c r="AA240" s="3577">
        <v>0</v>
      </c>
      <c r="AB240" s="3614">
        <v>0</v>
      </c>
      <c r="AC240" s="5235">
        <v>0</v>
      </c>
      <c r="AD240" s="3614">
        <v>0</v>
      </c>
      <c r="AE240" s="3577">
        <v>0</v>
      </c>
      <c r="AF240" s="3614">
        <v>0</v>
      </c>
      <c r="AG240" s="3577">
        <v>0</v>
      </c>
      <c r="AH240" s="3614">
        <v>0</v>
      </c>
      <c r="AI240" s="3577">
        <v>0</v>
      </c>
      <c r="AJ240" s="3615">
        <v>0</v>
      </c>
      <c r="AK240" s="5343">
        <v>0</v>
      </c>
      <c r="AL240" s="3614">
        <v>0</v>
      </c>
      <c r="AM240" s="3577">
        <v>0</v>
      </c>
      <c r="AN240" s="3615">
        <v>0</v>
      </c>
      <c r="AO240" s="5343">
        <v>0</v>
      </c>
      <c r="AP240" s="3614">
        <v>0</v>
      </c>
      <c r="AQ240" s="3577">
        <v>0</v>
      </c>
      <c r="AR240" s="3615">
        <v>0</v>
      </c>
      <c r="AS240" s="5343">
        <v>0</v>
      </c>
      <c r="AT240" s="3615">
        <v>0</v>
      </c>
      <c r="AU240" s="5343">
        <v>0</v>
      </c>
      <c r="AV240" s="3615">
        <v>0</v>
      </c>
      <c r="AW240" s="3577">
        <v>0</v>
      </c>
      <c r="AX240" s="3614">
        <v>0</v>
      </c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3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>
        <v>0</v>
      </c>
      <c r="F241" s="4665">
        <v>0</v>
      </c>
      <c r="G241" s="615">
        <v>0</v>
      </c>
      <c r="H241" s="4665">
        <v>0</v>
      </c>
      <c r="I241" s="615">
        <v>0</v>
      </c>
      <c r="J241" s="4665">
        <v>0</v>
      </c>
      <c r="K241" s="615">
        <v>0</v>
      </c>
      <c r="L241" s="4665">
        <v>0</v>
      </c>
      <c r="M241" s="615">
        <v>0</v>
      </c>
      <c r="N241" s="4665">
        <v>0</v>
      </c>
      <c r="O241" s="5348">
        <v>0</v>
      </c>
      <c r="P241" s="3614">
        <v>0</v>
      </c>
      <c r="Q241" s="5235">
        <v>0</v>
      </c>
      <c r="R241" s="3614">
        <v>0</v>
      </c>
      <c r="S241" s="5235">
        <v>0</v>
      </c>
      <c r="T241" s="3614">
        <v>0</v>
      </c>
      <c r="U241" s="5235">
        <v>0</v>
      </c>
      <c r="V241" s="3614">
        <v>0</v>
      </c>
      <c r="W241" s="3577">
        <v>0</v>
      </c>
      <c r="X241" s="3614">
        <v>0</v>
      </c>
      <c r="Y241" s="3577">
        <v>0</v>
      </c>
      <c r="Z241" s="3614">
        <v>0</v>
      </c>
      <c r="AA241" s="3577">
        <v>0</v>
      </c>
      <c r="AB241" s="3614">
        <v>0</v>
      </c>
      <c r="AC241" s="5235">
        <v>0</v>
      </c>
      <c r="AD241" s="3614">
        <v>0</v>
      </c>
      <c r="AE241" s="3577">
        <v>0</v>
      </c>
      <c r="AF241" s="3614">
        <v>0</v>
      </c>
      <c r="AG241" s="3577">
        <v>0</v>
      </c>
      <c r="AH241" s="3614">
        <v>0</v>
      </c>
      <c r="AI241" s="3577">
        <v>0</v>
      </c>
      <c r="AJ241" s="3615">
        <v>0</v>
      </c>
      <c r="AK241" s="5343">
        <v>0</v>
      </c>
      <c r="AL241" s="3614">
        <v>0</v>
      </c>
      <c r="AM241" s="3577">
        <v>0</v>
      </c>
      <c r="AN241" s="3615">
        <v>0</v>
      </c>
      <c r="AO241" s="5343">
        <v>0</v>
      </c>
      <c r="AP241" s="3614">
        <v>0</v>
      </c>
      <c r="AQ241" s="3577">
        <v>0</v>
      </c>
      <c r="AR241" s="3615">
        <v>0</v>
      </c>
      <c r="AS241" s="5343">
        <v>0</v>
      </c>
      <c r="AT241" s="3615">
        <v>0</v>
      </c>
      <c r="AU241" s="5343">
        <v>0</v>
      </c>
      <c r="AV241" s="3615">
        <v>0</v>
      </c>
      <c r="AW241" s="3577">
        <v>0</v>
      </c>
      <c r="AX241" s="3614">
        <v>0</v>
      </c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3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>
        <v>0</v>
      </c>
      <c r="N242" s="3614">
        <v>0</v>
      </c>
      <c r="O242" s="3577">
        <v>0</v>
      </c>
      <c r="P242" s="3614">
        <v>0</v>
      </c>
      <c r="Q242" s="5235">
        <v>0</v>
      </c>
      <c r="R242" s="3614">
        <v>0</v>
      </c>
      <c r="S242" s="5235">
        <v>0</v>
      </c>
      <c r="T242" s="3614">
        <v>0</v>
      </c>
      <c r="U242" s="5235">
        <v>0</v>
      </c>
      <c r="V242" s="3614">
        <v>0</v>
      </c>
      <c r="W242" s="3577">
        <v>0</v>
      </c>
      <c r="X242" s="3614">
        <v>0</v>
      </c>
      <c r="Y242" s="3577">
        <v>0</v>
      </c>
      <c r="Z242" s="3614">
        <v>0</v>
      </c>
      <c r="AA242" s="3577">
        <v>0</v>
      </c>
      <c r="AB242" s="3614">
        <v>0</v>
      </c>
      <c r="AC242" s="5235">
        <v>0</v>
      </c>
      <c r="AD242" s="3614">
        <v>0</v>
      </c>
      <c r="AE242" s="3577">
        <v>0</v>
      </c>
      <c r="AF242" s="3614">
        <v>0</v>
      </c>
      <c r="AG242" s="3577">
        <v>0</v>
      </c>
      <c r="AH242" s="3614">
        <v>0</v>
      </c>
      <c r="AI242" s="3577">
        <v>0</v>
      </c>
      <c r="AJ242" s="3615">
        <v>0</v>
      </c>
      <c r="AK242" s="5343">
        <v>0</v>
      </c>
      <c r="AL242" s="3614">
        <v>0</v>
      </c>
      <c r="AM242" s="3577">
        <v>0</v>
      </c>
      <c r="AN242" s="3615">
        <v>0</v>
      </c>
      <c r="AO242" s="5343">
        <v>0</v>
      </c>
      <c r="AP242" s="3614">
        <v>0</v>
      </c>
      <c r="AQ242" s="3577">
        <v>0</v>
      </c>
      <c r="AR242" s="3615">
        <v>0</v>
      </c>
      <c r="AS242" s="5343">
        <v>0</v>
      </c>
      <c r="AT242" s="3615">
        <v>0</v>
      </c>
      <c r="AU242" s="5343">
        <v>0</v>
      </c>
      <c r="AV242" s="3615">
        <v>0</v>
      </c>
      <c r="AW242" s="3577">
        <v>0</v>
      </c>
      <c r="AX242" s="3614">
        <v>0</v>
      </c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3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>
        <v>0</v>
      </c>
      <c r="P243" s="3614">
        <v>0</v>
      </c>
      <c r="Q243" s="5235">
        <v>0</v>
      </c>
      <c r="R243" s="3614">
        <v>0</v>
      </c>
      <c r="S243" s="5235">
        <v>0</v>
      </c>
      <c r="T243" s="3614">
        <v>0</v>
      </c>
      <c r="U243" s="5235">
        <v>0</v>
      </c>
      <c r="V243" s="3614">
        <v>0</v>
      </c>
      <c r="W243" s="3577">
        <v>0</v>
      </c>
      <c r="X243" s="3614">
        <v>0</v>
      </c>
      <c r="Y243" s="3577">
        <v>0</v>
      </c>
      <c r="Z243" s="3614">
        <v>0</v>
      </c>
      <c r="AA243" s="3577">
        <v>0</v>
      </c>
      <c r="AB243" s="3614">
        <v>0</v>
      </c>
      <c r="AC243" s="5235">
        <v>0</v>
      </c>
      <c r="AD243" s="3614">
        <v>0</v>
      </c>
      <c r="AE243" s="3577">
        <v>0</v>
      </c>
      <c r="AF243" s="3614">
        <v>0</v>
      </c>
      <c r="AG243" s="3577">
        <v>0</v>
      </c>
      <c r="AH243" s="3614">
        <v>0</v>
      </c>
      <c r="AI243" s="3577">
        <v>0</v>
      </c>
      <c r="AJ243" s="3615">
        <v>0</v>
      </c>
      <c r="AK243" s="5343">
        <v>0</v>
      </c>
      <c r="AL243" s="3614">
        <v>0</v>
      </c>
      <c r="AM243" s="3577">
        <v>0</v>
      </c>
      <c r="AN243" s="3615">
        <v>0</v>
      </c>
      <c r="AO243" s="5343">
        <v>0</v>
      </c>
      <c r="AP243" s="3614">
        <v>0</v>
      </c>
      <c r="AQ243" s="3577">
        <v>0</v>
      </c>
      <c r="AR243" s="3615">
        <v>0</v>
      </c>
      <c r="AS243" s="5343">
        <v>0</v>
      </c>
      <c r="AT243" s="3615">
        <v>0</v>
      </c>
      <c r="AU243" s="5343">
        <v>0</v>
      </c>
      <c r="AV243" s="3615">
        <v>0</v>
      </c>
      <c r="AW243" s="3577">
        <v>0</v>
      </c>
      <c r="AX243" s="3614">
        <v>0</v>
      </c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3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>
        <v>0</v>
      </c>
      <c r="F244" s="4665">
        <v>0</v>
      </c>
      <c r="G244" s="615">
        <v>0</v>
      </c>
      <c r="H244" s="4665">
        <v>0</v>
      </c>
      <c r="I244" s="615">
        <v>0</v>
      </c>
      <c r="J244" s="4665">
        <v>0</v>
      </c>
      <c r="K244" s="615">
        <v>0</v>
      </c>
      <c r="L244" s="4665">
        <v>0</v>
      </c>
      <c r="M244" s="5235">
        <v>0</v>
      </c>
      <c r="N244" s="3614">
        <v>0</v>
      </c>
      <c r="O244" s="3577">
        <v>0</v>
      </c>
      <c r="P244" s="3614">
        <v>0</v>
      </c>
      <c r="Q244" s="5235">
        <v>0</v>
      </c>
      <c r="R244" s="3614">
        <v>0</v>
      </c>
      <c r="S244" s="5235">
        <v>0</v>
      </c>
      <c r="T244" s="3614">
        <v>0</v>
      </c>
      <c r="U244" s="5235">
        <v>0</v>
      </c>
      <c r="V244" s="3614">
        <v>0</v>
      </c>
      <c r="W244" s="3577">
        <v>0</v>
      </c>
      <c r="X244" s="3614">
        <v>0</v>
      </c>
      <c r="Y244" s="3577">
        <v>0</v>
      </c>
      <c r="Z244" s="3614">
        <v>0</v>
      </c>
      <c r="AA244" s="3577">
        <v>0</v>
      </c>
      <c r="AB244" s="3614">
        <v>0</v>
      </c>
      <c r="AC244" s="5235">
        <v>0</v>
      </c>
      <c r="AD244" s="3614">
        <v>0</v>
      </c>
      <c r="AE244" s="3577">
        <v>0</v>
      </c>
      <c r="AF244" s="3614">
        <v>0</v>
      </c>
      <c r="AG244" s="3577">
        <v>0</v>
      </c>
      <c r="AH244" s="3614">
        <v>0</v>
      </c>
      <c r="AI244" s="3577">
        <v>0</v>
      </c>
      <c r="AJ244" s="3615">
        <v>0</v>
      </c>
      <c r="AK244" s="5343">
        <v>0</v>
      </c>
      <c r="AL244" s="3614">
        <v>0</v>
      </c>
      <c r="AM244" s="3577">
        <v>0</v>
      </c>
      <c r="AN244" s="3615">
        <v>0</v>
      </c>
      <c r="AO244" s="5343">
        <v>0</v>
      </c>
      <c r="AP244" s="3614">
        <v>0</v>
      </c>
      <c r="AQ244" s="3577">
        <v>0</v>
      </c>
      <c r="AR244" s="3615">
        <v>0</v>
      </c>
      <c r="AS244" s="5343">
        <v>0</v>
      </c>
      <c r="AT244" s="3615">
        <v>0</v>
      </c>
      <c r="AU244" s="5343">
        <v>0</v>
      </c>
      <c r="AV244" s="3615">
        <v>0</v>
      </c>
      <c r="AW244" s="3577">
        <v>0</v>
      </c>
      <c r="AX244" s="3614">
        <v>0</v>
      </c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3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>
        <v>0</v>
      </c>
      <c r="N245" s="3614">
        <v>0</v>
      </c>
      <c r="O245" s="5348">
        <v>0</v>
      </c>
      <c r="P245" s="3614">
        <v>0</v>
      </c>
      <c r="Q245" s="5235">
        <v>0</v>
      </c>
      <c r="R245" s="3614">
        <v>0</v>
      </c>
      <c r="S245" s="5235">
        <v>0</v>
      </c>
      <c r="T245" s="3614">
        <v>0</v>
      </c>
      <c r="U245" s="5235">
        <v>0</v>
      </c>
      <c r="V245" s="3614">
        <v>0</v>
      </c>
      <c r="W245" s="3577">
        <v>0</v>
      </c>
      <c r="X245" s="3614">
        <v>0</v>
      </c>
      <c r="Y245" s="3577">
        <v>0</v>
      </c>
      <c r="Z245" s="3614">
        <v>0</v>
      </c>
      <c r="AA245" s="3577">
        <v>0</v>
      </c>
      <c r="AB245" s="3614">
        <v>0</v>
      </c>
      <c r="AC245" s="5235">
        <v>0</v>
      </c>
      <c r="AD245" s="3614">
        <v>0</v>
      </c>
      <c r="AE245" s="3577">
        <v>0</v>
      </c>
      <c r="AF245" s="3614">
        <v>0</v>
      </c>
      <c r="AG245" s="3577">
        <v>0</v>
      </c>
      <c r="AH245" s="3614">
        <v>0</v>
      </c>
      <c r="AI245" s="3577">
        <v>0</v>
      </c>
      <c r="AJ245" s="3615">
        <v>0</v>
      </c>
      <c r="AK245" s="5343">
        <v>0</v>
      </c>
      <c r="AL245" s="3614">
        <v>0</v>
      </c>
      <c r="AM245" s="3577">
        <v>0</v>
      </c>
      <c r="AN245" s="3615">
        <v>0</v>
      </c>
      <c r="AO245" s="5343">
        <v>0</v>
      </c>
      <c r="AP245" s="3614">
        <v>0</v>
      </c>
      <c r="AQ245" s="3577">
        <v>0</v>
      </c>
      <c r="AR245" s="3615">
        <v>0</v>
      </c>
      <c r="AS245" s="5343">
        <v>0</v>
      </c>
      <c r="AT245" s="3615">
        <v>0</v>
      </c>
      <c r="AU245" s="5343">
        <v>0</v>
      </c>
      <c r="AV245" s="3615">
        <v>0</v>
      </c>
      <c r="AW245" s="3577">
        <v>0</v>
      </c>
      <c r="AX245" s="3614">
        <v>0</v>
      </c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3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>
        <v>0</v>
      </c>
      <c r="N246" s="3614">
        <v>0</v>
      </c>
      <c r="O246" s="3577">
        <v>0</v>
      </c>
      <c r="P246" s="3614">
        <v>0</v>
      </c>
      <c r="Q246" s="5235">
        <v>0</v>
      </c>
      <c r="R246" s="3614">
        <v>0</v>
      </c>
      <c r="S246" s="5235">
        <v>0</v>
      </c>
      <c r="T246" s="3614">
        <v>0</v>
      </c>
      <c r="U246" s="5235">
        <v>0</v>
      </c>
      <c r="V246" s="3614">
        <v>0</v>
      </c>
      <c r="W246" s="3577">
        <v>0</v>
      </c>
      <c r="X246" s="3614">
        <v>0</v>
      </c>
      <c r="Y246" s="3577">
        <v>0</v>
      </c>
      <c r="Z246" s="3614">
        <v>0</v>
      </c>
      <c r="AA246" s="3577">
        <v>0</v>
      </c>
      <c r="AB246" s="3614">
        <v>0</v>
      </c>
      <c r="AC246" s="5235">
        <v>0</v>
      </c>
      <c r="AD246" s="3614">
        <v>0</v>
      </c>
      <c r="AE246" s="3577">
        <v>0</v>
      </c>
      <c r="AF246" s="3614">
        <v>0</v>
      </c>
      <c r="AG246" s="3577">
        <v>0</v>
      </c>
      <c r="AH246" s="3614">
        <v>0</v>
      </c>
      <c r="AI246" s="3577">
        <v>0</v>
      </c>
      <c r="AJ246" s="3615">
        <v>0</v>
      </c>
      <c r="AK246" s="5343">
        <v>0</v>
      </c>
      <c r="AL246" s="3614">
        <v>0</v>
      </c>
      <c r="AM246" s="3577">
        <v>0</v>
      </c>
      <c r="AN246" s="3615">
        <v>0</v>
      </c>
      <c r="AO246" s="5343">
        <v>0</v>
      </c>
      <c r="AP246" s="3614">
        <v>0</v>
      </c>
      <c r="AQ246" s="3577">
        <v>0</v>
      </c>
      <c r="AR246" s="3615">
        <v>0</v>
      </c>
      <c r="AS246" s="5343">
        <v>0</v>
      </c>
      <c r="AT246" s="3615">
        <v>0</v>
      </c>
      <c r="AU246" s="5343">
        <v>0</v>
      </c>
      <c r="AV246" s="3615">
        <v>0</v>
      </c>
      <c r="AW246" s="3577">
        <v>0</v>
      </c>
      <c r="AX246" s="3614">
        <v>0</v>
      </c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3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>
        <v>0</v>
      </c>
      <c r="F247" s="4665">
        <v>0</v>
      </c>
      <c r="G247" s="615">
        <v>0</v>
      </c>
      <c r="H247" s="4665">
        <v>0</v>
      </c>
      <c r="I247" s="615">
        <v>0</v>
      </c>
      <c r="J247" s="4665">
        <v>0</v>
      </c>
      <c r="K247" s="615">
        <v>0</v>
      </c>
      <c r="L247" s="4665">
        <v>0</v>
      </c>
      <c r="M247" s="3577">
        <v>0</v>
      </c>
      <c r="N247" s="3614">
        <v>0</v>
      </c>
      <c r="O247" s="3577">
        <v>0</v>
      </c>
      <c r="P247" s="3614">
        <v>0</v>
      </c>
      <c r="Q247" s="5235">
        <v>0</v>
      </c>
      <c r="R247" s="3614">
        <v>0</v>
      </c>
      <c r="S247" s="5235">
        <v>0</v>
      </c>
      <c r="T247" s="3614">
        <v>0</v>
      </c>
      <c r="U247" s="5235">
        <v>0</v>
      </c>
      <c r="V247" s="3614">
        <v>0</v>
      </c>
      <c r="W247" s="3577">
        <v>0</v>
      </c>
      <c r="X247" s="3614">
        <v>0</v>
      </c>
      <c r="Y247" s="3577">
        <v>0</v>
      </c>
      <c r="Z247" s="3614">
        <v>0</v>
      </c>
      <c r="AA247" s="3577">
        <v>0</v>
      </c>
      <c r="AB247" s="3614">
        <v>0</v>
      </c>
      <c r="AC247" s="5235">
        <v>0</v>
      </c>
      <c r="AD247" s="3614">
        <v>0</v>
      </c>
      <c r="AE247" s="3577">
        <v>0</v>
      </c>
      <c r="AF247" s="3614">
        <v>0</v>
      </c>
      <c r="AG247" s="3577">
        <v>0</v>
      </c>
      <c r="AH247" s="3614">
        <v>0</v>
      </c>
      <c r="AI247" s="3577">
        <v>0</v>
      </c>
      <c r="AJ247" s="3615">
        <v>0</v>
      </c>
      <c r="AK247" s="5343">
        <v>0</v>
      </c>
      <c r="AL247" s="3614">
        <v>0</v>
      </c>
      <c r="AM247" s="3577">
        <v>0</v>
      </c>
      <c r="AN247" s="3615">
        <v>0</v>
      </c>
      <c r="AO247" s="5343">
        <v>0</v>
      </c>
      <c r="AP247" s="3614">
        <v>0</v>
      </c>
      <c r="AQ247" s="3577">
        <v>0</v>
      </c>
      <c r="AR247" s="3615">
        <v>0</v>
      </c>
      <c r="AS247" s="5343">
        <v>0</v>
      </c>
      <c r="AT247" s="3615">
        <v>0</v>
      </c>
      <c r="AU247" s="5343">
        <v>0</v>
      </c>
      <c r="AV247" s="3615">
        <v>0</v>
      </c>
      <c r="AW247" s="3577">
        <v>0</v>
      </c>
      <c r="AX247" s="3614">
        <v>0</v>
      </c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3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>
        <v>0</v>
      </c>
      <c r="P248" s="3614">
        <v>0</v>
      </c>
      <c r="Q248" s="5235">
        <v>0</v>
      </c>
      <c r="R248" s="3614">
        <v>0</v>
      </c>
      <c r="S248" s="5235">
        <v>0</v>
      </c>
      <c r="T248" s="3614">
        <v>0</v>
      </c>
      <c r="U248" s="5235">
        <v>0</v>
      </c>
      <c r="V248" s="3614">
        <v>0</v>
      </c>
      <c r="W248" s="3577">
        <v>0</v>
      </c>
      <c r="X248" s="3614">
        <v>0</v>
      </c>
      <c r="Y248" s="3577">
        <v>0</v>
      </c>
      <c r="Z248" s="3614">
        <v>0</v>
      </c>
      <c r="AA248" s="3577">
        <v>0</v>
      </c>
      <c r="AB248" s="3614">
        <v>0</v>
      </c>
      <c r="AC248" s="5235">
        <v>0</v>
      </c>
      <c r="AD248" s="3614">
        <v>0</v>
      </c>
      <c r="AE248" s="3577">
        <v>0</v>
      </c>
      <c r="AF248" s="3614">
        <v>0</v>
      </c>
      <c r="AG248" s="3577">
        <v>0</v>
      </c>
      <c r="AH248" s="3614">
        <v>0</v>
      </c>
      <c r="AI248" s="3577">
        <v>0</v>
      </c>
      <c r="AJ248" s="3615">
        <v>0</v>
      </c>
      <c r="AK248" s="5343">
        <v>0</v>
      </c>
      <c r="AL248" s="3614">
        <v>0</v>
      </c>
      <c r="AM248" s="3577">
        <v>0</v>
      </c>
      <c r="AN248" s="3615">
        <v>0</v>
      </c>
      <c r="AO248" s="5343">
        <v>0</v>
      </c>
      <c r="AP248" s="3614">
        <v>0</v>
      </c>
      <c r="AQ248" s="3577">
        <v>0</v>
      </c>
      <c r="AR248" s="3615">
        <v>0</v>
      </c>
      <c r="AS248" s="5343">
        <v>0</v>
      </c>
      <c r="AT248" s="3615">
        <v>0</v>
      </c>
      <c r="AU248" s="5343">
        <v>0</v>
      </c>
      <c r="AV248" s="3615">
        <v>0</v>
      </c>
      <c r="AW248" s="3577">
        <v>0</v>
      </c>
      <c r="AX248" s="3614">
        <v>0</v>
      </c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3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>
        <v>0</v>
      </c>
      <c r="N249" s="3614">
        <v>0</v>
      </c>
      <c r="O249" s="3577">
        <v>0</v>
      </c>
      <c r="P249" s="3614">
        <v>0</v>
      </c>
      <c r="Q249" s="5235">
        <v>0</v>
      </c>
      <c r="R249" s="3614">
        <v>0</v>
      </c>
      <c r="S249" s="5235">
        <v>0</v>
      </c>
      <c r="T249" s="3614">
        <v>0</v>
      </c>
      <c r="U249" s="5235">
        <v>0</v>
      </c>
      <c r="V249" s="3614">
        <v>0</v>
      </c>
      <c r="W249" s="3577">
        <v>0</v>
      </c>
      <c r="X249" s="3614">
        <v>0</v>
      </c>
      <c r="Y249" s="3577">
        <v>0</v>
      </c>
      <c r="Z249" s="3614">
        <v>0</v>
      </c>
      <c r="AA249" s="3577">
        <v>0</v>
      </c>
      <c r="AB249" s="3614">
        <v>0</v>
      </c>
      <c r="AC249" s="5235">
        <v>0</v>
      </c>
      <c r="AD249" s="3614">
        <v>0</v>
      </c>
      <c r="AE249" s="3577">
        <v>0</v>
      </c>
      <c r="AF249" s="3614">
        <v>0</v>
      </c>
      <c r="AG249" s="3577">
        <v>0</v>
      </c>
      <c r="AH249" s="3614">
        <v>0</v>
      </c>
      <c r="AI249" s="3577">
        <v>0</v>
      </c>
      <c r="AJ249" s="3615">
        <v>0</v>
      </c>
      <c r="AK249" s="5343">
        <v>0</v>
      </c>
      <c r="AL249" s="3614">
        <v>0</v>
      </c>
      <c r="AM249" s="3577">
        <v>0</v>
      </c>
      <c r="AN249" s="3615">
        <v>0</v>
      </c>
      <c r="AO249" s="5343">
        <v>0</v>
      </c>
      <c r="AP249" s="3614">
        <v>0</v>
      </c>
      <c r="AQ249" s="3577">
        <v>0</v>
      </c>
      <c r="AR249" s="3615">
        <v>0</v>
      </c>
      <c r="AS249" s="5343">
        <v>0</v>
      </c>
      <c r="AT249" s="3615">
        <v>0</v>
      </c>
      <c r="AU249" s="5343">
        <v>0</v>
      </c>
      <c r="AV249" s="3615">
        <v>0</v>
      </c>
      <c r="AW249" s="3577">
        <v>0</v>
      </c>
      <c r="AX249" s="3614">
        <v>0</v>
      </c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3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>
        <v>0</v>
      </c>
      <c r="P250" s="3614">
        <v>0</v>
      </c>
      <c r="Q250" s="5235">
        <v>0</v>
      </c>
      <c r="R250" s="3614">
        <v>0</v>
      </c>
      <c r="S250" s="5235">
        <v>0</v>
      </c>
      <c r="T250" s="3614">
        <v>0</v>
      </c>
      <c r="U250" s="5235">
        <v>0</v>
      </c>
      <c r="V250" s="3614">
        <v>0</v>
      </c>
      <c r="W250" s="3577">
        <v>0</v>
      </c>
      <c r="X250" s="3614">
        <v>0</v>
      </c>
      <c r="Y250" s="3577">
        <v>0</v>
      </c>
      <c r="Z250" s="3614">
        <v>0</v>
      </c>
      <c r="AA250" s="3577">
        <v>0</v>
      </c>
      <c r="AB250" s="3614">
        <v>0</v>
      </c>
      <c r="AC250" s="5235">
        <v>0</v>
      </c>
      <c r="AD250" s="3614">
        <v>0</v>
      </c>
      <c r="AE250" s="3577">
        <v>0</v>
      </c>
      <c r="AF250" s="3614">
        <v>0</v>
      </c>
      <c r="AG250" s="3577">
        <v>0</v>
      </c>
      <c r="AH250" s="3614">
        <v>0</v>
      </c>
      <c r="AI250" s="3577">
        <v>0</v>
      </c>
      <c r="AJ250" s="3615">
        <v>0</v>
      </c>
      <c r="AK250" s="5343">
        <v>0</v>
      </c>
      <c r="AL250" s="3614">
        <v>0</v>
      </c>
      <c r="AM250" s="3577">
        <v>0</v>
      </c>
      <c r="AN250" s="3615">
        <v>0</v>
      </c>
      <c r="AO250" s="5343">
        <v>0</v>
      </c>
      <c r="AP250" s="3614">
        <v>0</v>
      </c>
      <c r="AQ250" s="3577">
        <v>0</v>
      </c>
      <c r="AR250" s="3615">
        <v>0</v>
      </c>
      <c r="AS250" s="5343">
        <v>0</v>
      </c>
      <c r="AT250" s="3615">
        <v>0</v>
      </c>
      <c r="AU250" s="5343">
        <v>0</v>
      </c>
      <c r="AV250" s="3615">
        <v>0</v>
      </c>
      <c r="AW250" s="3577">
        <v>0</v>
      </c>
      <c r="AX250" s="3614">
        <v>0</v>
      </c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3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>
        <v>0</v>
      </c>
      <c r="N251" s="5368">
        <v>0</v>
      </c>
      <c r="O251" s="3577">
        <v>0</v>
      </c>
      <c r="P251" s="5344">
        <v>0</v>
      </c>
      <c r="Q251" s="5235">
        <v>0</v>
      </c>
      <c r="R251" s="5344">
        <v>0</v>
      </c>
      <c r="S251" s="5235">
        <v>0</v>
      </c>
      <c r="T251" s="5344">
        <v>0</v>
      </c>
      <c r="U251" s="5235">
        <v>0</v>
      </c>
      <c r="V251" s="5344">
        <v>0</v>
      </c>
      <c r="W251" s="3577">
        <v>0</v>
      </c>
      <c r="X251" s="5344">
        <v>0</v>
      </c>
      <c r="Y251" s="3577">
        <v>0</v>
      </c>
      <c r="Z251" s="5344">
        <v>0</v>
      </c>
      <c r="AA251" s="3577">
        <v>0</v>
      </c>
      <c r="AB251" s="5344">
        <v>0</v>
      </c>
      <c r="AC251" s="5235">
        <v>0</v>
      </c>
      <c r="AD251" s="5344">
        <v>0</v>
      </c>
      <c r="AE251" s="3577">
        <v>0</v>
      </c>
      <c r="AF251" s="5344">
        <v>0</v>
      </c>
      <c r="AG251" s="3577">
        <v>0</v>
      </c>
      <c r="AH251" s="5344">
        <v>0</v>
      </c>
      <c r="AI251" s="3577">
        <v>0</v>
      </c>
      <c r="AJ251" s="5342">
        <v>0</v>
      </c>
      <c r="AK251" s="5343">
        <v>0</v>
      </c>
      <c r="AL251" s="5344">
        <v>0</v>
      </c>
      <c r="AM251" s="3577">
        <v>0</v>
      </c>
      <c r="AN251" s="5342">
        <v>0</v>
      </c>
      <c r="AO251" s="5343">
        <v>0</v>
      </c>
      <c r="AP251" s="5344">
        <v>0</v>
      </c>
      <c r="AQ251" s="3577">
        <v>0</v>
      </c>
      <c r="AR251" s="5342">
        <v>0</v>
      </c>
      <c r="AS251" s="5343">
        <v>0</v>
      </c>
      <c r="AT251" s="3615">
        <v>0</v>
      </c>
      <c r="AU251" s="5343">
        <v>0</v>
      </c>
      <c r="AV251" s="3615">
        <v>0</v>
      </c>
      <c r="AW251" s="3577">
        <v>0</v>
      </c>
      <c r="AX251" s="5344">
        <v>0</v>
      </c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3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>
        <v>0</v>
      </c>
      <c r="N252" s="5344">
        <v>0</v>
      </c>
      <c r="O252" s="3577">
        <v>0</v>
      </c>
      <c r="P252" s="5344">
        <v>0</v>
      </c>
      <c r="Q252" s="5235">
        <v>0</v>
      </c>
      <c r="R252" s="5344">
        <v>0</v>
      </c>
      <c r="S252" s="5235">
        <v>0</v>
      </c>
      <c r="T252" s="5344">
        <v>0</v>
      </c>
      <c r="U252" s="5235">
        <v>0</v>
      </c>
      <c r="V252" s="5344">
        <v>0</v>
      </c>
      <c r="W252" s="3577">
        <v>0</v>
      </c>
      <c r="X252" s="5344">
        <v>0</v>
      </c>
      <c r="Y252" s="3577">
        <v>0</v>
      </c>
      <c r="Z252" s="5344">
        <v>0</v>
      </c>
      <c r="AA252" s="3577">
        <v>0</v>
      </c>
      <c r="AB252" s="5344">
        <v>0</v>
      </c>
      <c r="AC252" s="5235">
        <v>0</v>
      </c>
      <c r="AD252" s="5344">
        <v>0</v>
      </c>
      <c r="AE252" s="3577">
        <v>0</v>
      </c>
      <c r="AF252" s="5344">
        <v>0</v>
      </c>
      <c r="AG252" s="3577">
        <v>0</v>
      </c>
      <c r="AH252" s="5344">
        <v>0</v>
      </c>
      <c r="AI252" s="3577">
        <v>0</v>
      </c>
      <c r="AJ252" s="5342">
        <v>0</v>
      </c>
      <c r="AK252" s="5343">
        <v>0</v>
      </c>
      <c r="AL252" s="5344">
        <v>0</v>
      </c>
      <c r="AM252" s="3577">
        <v>0</v>
      </c>
      <c r="AN252" s="5342">
        <v>0</v>
      </c>
      <c r="AO252" s="5343">
        <v>0</v>
      </c>
      <c r="AP252" s="5344">
        <v>0</v>
      </c>
      <c r="AQ252" s="3577">
        <v>0</v>
      </c>
      <c r="AR252" s="5342">
        <v>0</v>
      </c>
      <c r="AS252" s="5343">
        <v>0</v>
      </c>
      <c r="AT252" s="3615">
        <v>0</v>
      </c>
      <c r="AU252" s="5343">
        <v>0</v>
      </c>
      <c r="AV252" s="3615">
        <v>0</v>
      </c>
      <c r="AW252" s="3577">
        <v>0</v>
      </c>
      <c r="AX252" s="5344">
        <v>0</v>
      </c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3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>
        <v>0</v>
      </c>
      <c r="N253" s="5344">
        <v>0</v>
      </c>
      <c r="O253" s="3577">
        <v>0</v>
      </c>
      <c r="P253" s="5344">
        <v>0</v>
      </c>
      <c r="Q253" s="5235">
        <v>0</v>
      </c>
      <c r="R253" s="5344">
        <v>0</v>
      </c>
      <c r="S253" s="5235">
        <v>0</v>
      </c>
      <c r="T253" s="5344">
        <v>0</v>
      </c>
      <c r="U253" s="5235">
        <v>0</v>
      </c>
      <c r="V253" s="5344">
        <v>0</v>
      </c>
      <c r="W253" s="3577">
        <v>0</v>
      </c>
      <c r="X253" s="5344">
        <v>0</v>
      </c>
      <c r="Y253" s="3577">
        <v>0</v>
      </c>
      <c r="Z253" s="5344">
        <v>0</v>
      </c>
      <c r="AA253" s="3577">
        <v>0</v>
      </c>
      <c r="AB253" s="5344">
        <v>0</v>
      </c>
      <c r="AC253" s="5235">
        <v>0</v>
      </c>
      <c r="AD253" s="5344">
        <v>0</v>
      </c>
      <c r="AE253" s="3577">
        <v>0</v>
      </c>
      <c r="AF253" s="5344">
        <v>0</v>
      </c>
      <c r="AG253" s="3577">
        <v>0</v>
      </c>
      <c r="AH253" s="5344">
        <v>0</v>
      </c>
      <c r="AI253" s="3577">
        <v>0</v>
      </c>
      <c r="AJ253" s="5342">
        <v>0</v>
      </c>
      <c r="AK253" s="5343">
        <v>0</v>
      </c>
      <c r="AL253" s="5344">
        <v>0</v>
      </c>
      <c r="AM253" s="3577">
        <v>0</v>
      </c>
      <c r="AN253" s="5342">
        <v>0</v>
      </c>
      <c r="AO253" s="5343">
        <v>0</v>
      </c>
      <c r="AP253" s="5344">
        <v>0</v>
      </c>
      <c r="AQ253" s="3577">
        <v>0</v>
      </c>
      <c r="AR253" s="5342">
        <v>0</v>
      </c>
      <c r="AS253" s="5343">
        <v>0</v>
      </c>
      <c r="AT253" s="3615">
        <v>0</v>
      </c>
      <c r="AU253" s="5343">
        <v>0</v>
      </c>
      <c r="AV253" s="3615">
        <v>0</v>
      </c>
      <c r="AW253" s="3577">
        <v>0</v>
      </c>
      <c r="AX253" s="5344">
        <v>0</v>
      </c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3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>
        <v>0</v>
      </c>
      <c r="N254" s="5344">
        <v>0</v>
      </c>
      <c r="O254" s="3577">
        <v>0</v>
      </c>
      <c r="P254" s="5344">
        <v>0</v>
      </c>
      <c r="Q254" s="5235">
        <v>0</v>
      </c>
      <c r="R254" s="5344">
        <v>0</v>
      </c>
      <c r="S254" s="5235">
        <v>0</v>
      </c>
      <c r="T254" s="5344">
        <v>0</v>
      </c>
      <c r="U254" s="5235">
        <v>0</v>
      </c>
      <c r="V254" s="5344">
        <v>0</v>
      </c>
      <c r="W254" s="3577">
        <v>0</v>
      </c>
      <c r="X254" s="5344">
        <v>0</v>
      </c>
      <c r="Y254" s="3577">
        <v>0</v>
      </c>
      <c r="Z254" s="5344">
        <v>0</v>
      </c>
      <c r="AA254" s="3577">
        <v>0</v>
      </c>
      <c r="AB254" s="5344">
        <v>0</v>
      </c>
      <c r="AC254" s="5235">
        <v>0</v>
      </c>
      <c r="AD254" s="5344">
        <v>0</v>
      </c>
      <c r="AE254" s="3577">
        <v>0</v>
      </c>
      <c r="AF254" s="5344">
        <v>0</v>
      </c>
      <c r="AG254" s="3577">
        <v>0</v>
      </c>
      <c r="AH254" s="5344">
        <v>0</v>
      </c>
      <c r="AI254" s="3577">
        <v>0</v>
      </c>
      <c r="AJ254" s="5342">
        <v>0</v>
      </c>
      <c r="AK254" s="5343">
        <v>0</v>
      </c>
      <c r="AL254" s="5344">
        <v>0</v>
      </c>
      <c r="AM254" s="3577">
        <v>0</v>
      </c>
      <c r="AN254" s="5342">
        <v>0</v>
      </c>
      <c r="AO254" s="5343">
        <v>0</v>
      </c>
      <c r="AP254" s="5344">
        <v>0</v>
      </c>
      <c r="AQ254" s="3577">
        <v>0</v>
      </c>
      <c r="AR254" s="5342">
        <v>0</v>
      </c>
      <c r="AS254" s="5343">
        <v>0</v>
      </c>
      <c r="AT254" s="3615">
        <v>0</v>
      </c>
      <c r="AU254" s="5343">
        <v>0</v>
      </c>
      <c r="AV254" s="3615">
        <v>0</v>
      </c>
      <c r="AW254" s="3577">
        <v>0</v>
      </c>
      <c r="AX254" s="5344">
        <v>0</v>
      </c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6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>
        <v>0</v>
      </c>
      <c r="N255" s="3592">
        <v>0</v>
      </c>
      <c r="O255" s="288">
        <v>0</v>
      </c>
      <c r="P255" s="3592">
        <v>0</v>
      </c>
      <c r="Q255" s="3591">
        <v>0</v>
      </c>
      <c r="R255" s="3592">
        <v>0</v>
      </c>
      <c r="S255" s="3591">
        <v>0</v>
      </c>
      <c r="T255" s="3592">
        <v>0</v>
      </c>
      <c r="U255" s="3591">
        <v>0</v>
      </c>
      <c r="V255" s="3592">
        <v>0</v>
      </c>
      <c r="W255" s="288">
        <v>0</v>
      </c>
      <c r="X255" s="3592">
        <v>0</v>
      </c>
      <c r="Y255" s="288">
        <v>0</v>
      </c>
      <c r="Z255" s="3592">
        <v>0</v>
      </c>
      <c r="AA255" s="288">
        <v>0</v>
      </c>
      <c r="AB255" s="3592">
        <v>0</v>
      </c>
      <c r="AC255" s="3591">
        <v>0</v>
      </c>
      <c r="AD255" s="3592">
        <v>0</v>
      </c>
      <c r="AE255" s="288">
        <v>0</v>
      </c>
      <c r="AF255" s="3592">
        <v>0</v>
      </c>
      <c r="AG255" s="288">
        <v>0</v>
      </c>
      <c r="AH255" s="3592">
        <v>0</v>
      </c>
      <c r="AI255" s="288">
        <v>0</v>
      </c>
      <c r="AJ255" s="3593">
        <v>0</v>
      </c>
      <c r="AK255" s="3594">
        <v>0</v>
      </c>
      <c r="AL255" s="3592">
        <v>0</v>
      </c>
      <c r="AM255" s="288">
        <v>0</v>
      </c>
      <c r="AN255" s="3593">
        <v>0</v>
      </c>
      <c r="AO255" s="3594">
        <v>0</v>
      </c>
      <c r="AP255" s="3592">
        <v>0</v>
      </c>
      <c r="AQ255" s="288">
        <v>0</v>
      </c>
      <c r="AR255" s="3593">
        <v>0</v>
      </c>
      <c r="AS255" s="3594">
        <v>0</v>
      </c>
      <c r="AT255" s="385">
        <v>0</v>
      </c>
      <c r="AU255" s="3594">
        <v>0</v>
      </c>
      <c r="AV255" s="385">
        <v>0</v>
      </c>
      <c r="AW255" s="288">
        <v>0</v>
      </c>
      <c r="AX255" s="3592">
        <v>0</v>
      </c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7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>
        <v>0</v>
      </c>
      <c r="F256" s="5368">
        <v>0</v>
      </c>
      <c r="G256" s="615">
        <v>0</v>
      </c>
      <c r="H256" s="5368">
        <v>0</v>
      </c>
      <c r="I256" s="615">
        <v>0</v>
      </c>
      <c r="J256" s="5368">
        <v>0</v>
      </c>
      <c r="K256" s="615">
        <v>0</v>
      </c>
      <c r="L256" s="5368">
        <v>0</v>
      </c>
      <c r="M256" s="615">
        <v>0</v>
      </c>
      <c r="N256" s="5368">
        <v>0</v>
      </c>
      <c r="O256" s="615">
        <v>0</v>
      </c>
      <c r="P256" s="5368">
        <v>0</v>
      </c>
      <c r="Q256" s="276">
        <v>0</v>
      </c>
      <c r="R256" s="5368">
        <v>0</v>
      </c>
      <c r="S256" s="276">
        <v>0</v>
      </c>
      <c r="T256" s="5368">
        <v>0</v>
      </c>
      <c r="U256" s="276">
        <v>0</v>
      </c>
      <c r="V256" s="5368">
        <v>0</v>
      </c>
      <c r="W256" s="615">
        <v>0</v>
      </c>
      <c r="X256" s="5368">
        <v>0</v>
      </c>
      <c r="Y256" s="615">
        <v>0</v>
      </c>
      <c r="Z256" s="5368">
        <v>0</v>
      </c>
      <c r="AA256" s="615">
        <v>0</v>
      </c>
      <c r="AB256" s="5368">
        <v>0</v>
      </c>
      <c r="AC256" s="276">
        <v>0</v>
      </c>
      <c r="AD256" s="5368">
        <v>0</v>
      </c>
      <c r="AE256" s="615">
        <v>0</v>
      </c>
      <c r="AF256" s="5368">
        <v>0</v>
      </c>
      <c r="AG256" s="615">
        <v>0</v>
      </c>
      <c r="AH256" s="5368">
        <v>0</v>
      </c>
      <c r="AI256" s="615">
        <v>0</v>
      </c>
      <c r="AJ256" s="5341">
        <v>0</v>
      </c>
      <c r="AK256" s="5399">
        <v>0</v>
      </c>
      <c r="AL256" s="5368">
        <v>0</v>
      </c>
      <c r="AM256" s="615">
        <v>0</v>
      </c>
      <c r="AN256" s="5341">
        <v>0</v>
      </c>
      <c r="AO256" s="5399">
        <v>0</v>
      </c>
      <c r="AP256" s="5368">
        <v>0</v>
      </c>
      <c r="AQ256" s="615">
        <v>0</v>
      </c>
      <c r="AR256" s="5341">
        <v>0</v>
      </c>
      <c r="AS256" s="5399">
        <v>0</v>
      </c>
      <c r="AT256" s="3613">
        <v>0</v>
      </c>
      <c r="AU256" s="5399">
        <v>0</v>
      </c>
      <c r="AV256" s="3613">
        <v>0</v>
      </c>
      <c r="AW256" s="615">
        <v>0</v>
      </c>
      <c r="AX256" s="5368">
        <v>0</v>
      </c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3"/>
      <c r="B257" s="3140" t="s">
        <v>2741</v>
      </c>
      <c r="C257" s="3661">
        <f t="shared" si="689"/>
        <v>0</v>
      </c>
      <c r="D257" s="4935">
        <f t="shared" si="689"/>
        <v>0</v>
      </c>
      <c r="E257" s="3577">
        <v>0</v>
      </c>
      <c r="F257" s="5344">
        <v>0</v>
      </c>
      <c r="G257" s="3577">
        <v>0</v>
      </c>
      <c r="H257" s="5344">
        <v>0</v>
      </c>
      <c r="I257" s="3577">
        <v>0</v>
      </c>
      <c r="J257" s="5344">
        <v>0</v>
      </c>
      <c r="K257" s="3577">
        <v>0</v>
      </c>
      <c r="L257" s="5344">
        <v>0</v>
      </c>
      <c r="M257" s="3577">
        <v>0</v>
      </c>
      <c r="N257" s="5344">
        <v>0</v>
      </c>
      <c r="O257" s="3577">
        <v>0</v>
      </c>
      <c r="P257" s="5344">
        <v>0</v>
      </c>
      <c r="Q257" s="5235">
        <v>0</v>
      </c>
      <c r="R257" s="5344">
        <v>0</v>
      </c>
      <c r="S257" s="5235">
        <v>0</v>
      </c>
      <c r="T257" s="5344">
        <v>0</v>
      </c>
      <c r="U257" s="5235">
        <v>0</v>
      </c>
      <c r="V257" s="5344">
        <v>0</v>
      </c>
      <c r="W257" s="3577">
        <v>0</v>
      </c>
      <c r="X257" s="5344">
        <v>0</v>
      </c>
      <c r="Y257" s="3577">
        <v>0</v>
      </c>
      <c r="Z257" s="5344">
        <v>0</v>
      </c>
      <c r="AA257" s="3577">
        <v>0</v>
      </c>
      <c r="AB257" s="5344">
        <v>0</v>
      </c>
      <c r="AC257" s="5235">
        <v>0</v>
      </c>
      <c r="AD257" s="5344">
        <v>0</v>
      </c>
      <c r="AE257" s="3577">
        <v>0</v>
      </c>
      <c r="AF257" s="5344">
        <v>0</v>
      </c>
      <c r="AG257" s="3577">
        <v>0</v>
      </c>
      <c r="AH257" s="5344">
        <v>0</v>
      </c>
      <c r="AI257" s="3577">
        <v>0</v>
      </c>
      <c r="AJ257" s="5342">
        <v>0</v>
      </c>
      <c r="AK257" s="5343">
        <v>0</v>
      </c>
      <c r="AL257" s="5344">
        <v>0</v>
      </c>
      <c r="AM257" s="3577">
        <v>0</v>
      </c>
      <c r="AN257" s="5342">
        <v>0</v>
      </c>
      <c r="AO257" s="5343">
        <v>0</v>
      </c>
      <c r="AP257" s="5344">
        <v>0</v>
      </c>
      <c r="AQ257" s="3577">
        <v>0</v>
      </c>
      <c r="AR257" s="5342">
        <v>0</v>
      </c>
      <c r="AS257" s="5343">
        <v>0</v>
      </c>
      <c r="AT257" s="3615">
        <v>0</v>
      </c>
      <c r="AU257" s="5343">
        <v>0</v>
      </c>
      <c r="AV257" s="3615">
        <v>0</v>
      </c>
      <c r="AW257" s="3577">
        <v>0</v>
      </c>
      <c r="AX257" s="5344">
        <v>0</v>
      </c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3"/>
      <c r="B258" s="3140" t="s">
        <v>2742</v>
      </c>
      <c r="C258" s="3661">
        <f t="shared" si="689"/>
        <v>0</v>
      </c>
      <c r="D258" s="4935">
        <f t="shared" si="689"/>
        <v>0</v>
      </c>
      <c r="E258" s="3577">
        <v>0</v>
      </c>
      <c r="F258" s="5344">
        <v>0</v>
      </c>
      <c r="G258" s="3577">
        <v>0</v>
      </c>
      <c r="H258" s="5344">
        <v>0</v>
      </c>
      <c r="I258" s="3577">
        <v>0</v>
      </c>
      <c r="J258" s="5344">
        <v>0</v>
      </c>
      <c r="K258" s="3577">
        <v>0</v>
      </c>
      <c r="L258" s="5344">
        <v>0</v>
      </c>
      <c r="M258" s="3577">
        <v>0</v>
      </c>
      <c r="N258" s="5344">
        <v>0</v>
      </c>
      <c r="O258" s="3577">
        <v>0</v>
      </c>
      <c r="P258" s="5344">
        <v>0</v>
      </c>
      <c r="Q258" s="5235">
        <v>0</v>
      </c>
      <c r="R258" s="5344">
        <v>0</v>
      </c>
      <c r="S258" s="5235">
        <v>0</v>
      </c>
      <c r="T258" s="5344">
        <v>0</v>
      </c>
      <c r="U258" s="5235">
        <v>0</v>
      </c>
      <c r="V258" s="5344">
        <v>0</v>
      </c>
      <c r="W258" s="3577">
        <v>0</v>
      </c>
      <c r="X258" s="5344">
        <v>0</v>
      </c>
      <c r="Y258" s="3577">
        <v>0</v>
      </c>
      <c r="Z258" s="5344">
        <v>0</v>
      </c>
      <c r="AA258" s="3577">
        <v>0</v>
      </c>
      <c r="AB258" s="5344">
        <v>0</v>
      </c>
      <c r="AC258" s="5235">
        <v>0</v>
      </c>
      <c r="AD258" s="5344">
        <v>0</v>
      </c>
      <c r="AE258" s="3577">
        <v>0</v>
      </c>
      <c r="AF258" s="5344">
        <v>0</v>
      </c>
      <c r="AG258" s="3577">
        <v>0</v>
      </c>
      <c r="AH258" s="5344">
        <v>0</v>
      </c>
      <c r="AI258" s="3577">
        <v>0</v>
      </c>
      <c r="AJ258" s="5342">
        <v>0</v>
      </c>
      <c r="AK258" s="5343">
        <v>0</v>
      </c>
      <c r="AL258" s="5344">
        <v>0</v>
      </c>
      <c r="AM258" s="3577">
        <v>0</v>
      </c>
      <c r="AN258" s="5342">
        <v>0</v>
      </c>
      <c r="AO258" s="5343">
        <v>0</v>
      </c>
      <c r="AP258" s="5344">
        <v>0</v>
      </c>
      <c r="AQ258" s="3577">
        <v>0</v>
      </c>
      <c r="AR258" s="5342">
        <v>0</v>
      </c>
      <c r="AS258" s="5343">
        <v>0</v>
      </c>
      <c r="AT258" s="3615">
        <v>0</v>
      </c>
      <c r="AU258" s="5343">
        <v>0</v>
      </c>
      <c r="AV258" s="3615">
        <v>0</v>
      </c>
      <c r="AW258" s="3577">
        <v>0</v>
      </c>
      <c r="AX258" s="5344">
        <v>0</v>
      </c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6"/>
      <c r="B259" s="3349" t="s">
        <v>2743</v>
      </c>
      <c r="C259" s="4938">
        <f t="shared" si="689"/>
        <v>0</v>
      </c>
      <c r="D259" s="4936">
        <f t="shared" si="689"/>
        <v>0</v>
      </c>
      <c r="E259" s="288">
        <v>0</v>
      </c>
      <c r="F259" s="3592">
        <v>0</v>
      </c>
      <c r="G259" s="288">
        <v>0</v>
      </c>
      <c r="H259" s="3592">
        <v>0</v>
      </c>
      <c r="I259" s="288">
        <v>0</v>
      </c>
      <c r="J259" s="3592">
        <v>0</v>
      </c>
      <c r="K259" s="288">
        <v>0</v>
      </c>
      <c r="L259" s="3592">
        <v>0</v>
      </c>
      <c r="M259" s="288">
        <v>0</v>
      </c>
      <c r="N259" s="3592">
        <v>0</v>
      </c>
      <c r="O259" s="288">
        <v>0</v>
      </c>
      <c r="P259" s="3592">
        <v>0</v>
      </c>
      <c r="Q259" s="3591">
        <v>0</v>
      </c>
      <c r="R259" s="3592">
        <v>0</v>
      </c>
      <c r="S259" s="3591">
        <v>0</v>
      </c>
      <c r="T259" s="3592">
        <v>0</v>
      </c>
      <c r="U259" s="3591">
        <v>0</v>
      </c>
      <c r="V259" s="3592">
        <v>0</v>
      </c>
      <c r="W259" s="288">
        <v>0</v>
      </c>
      <c r="X259" s="3592">
        <v>0</v>
      </c>
      <c r="Y259" s="288">
        <v>0</v>
      </c>
      <c r="Z259" s="3592">
        <v>0</v>
      </c>
      <c r="AA259" s="288">
        <v>0</v>
      </c>
      <c r="AB259" s="3592">
        <v>0</v>
      </c>
      <c r="AC259" s="3591">
        <v>0</v>
      </c>
      <c r="AD259" s="3592">
        <v>0</v>
      </c>
      <c r="AE259" s="288">
        <v>0</v>
      </c>
      <c r="AF259" s="3592">
        <v>0</v>
      </c>
      <c r="AG259" s="288">
        <v>0</v>
      </c>
      <c r="AH259" s="3592">
        <v>0</v>
      </c>
      <c r="AI259" s="288">
        <v>0</v>
      </c>
      <c r="AJ259" s="3593">
        <v>0</v>
      </c>
      <c r="AK259" s="3594">
        <v>0</v>
      </c>
      <c r="AL259" s="3592">
        <v>0</v>
      </c>
      <c r="AM259" s="288">
        <v>0</v>
      </c>
      <c r="AN259" s="3593">
        <v>0</v>
      </c>
      <c r="AO259" s="3594">
        <v>0</v>
      </c>
      <c r="AP259" s="3592">
        <v>0</v>
      </c>
      <c r="AQ259" s="288">
        <v>0</v>
      </c>
      <c r="AR259" s="3593">
        <v>0</v>
      </c>
      <c r="AS259" s="3594">
        <v>0</v>
      </c>
      <c r="AT259" s="385">
        <v>0</v>
      </c>
      <c r="AU259" s="3594">
        <v>0</v>
      </c>
      <c r="AV259" s="385">
        <v>0</v>
      </c>
      <c r="AW259" s="288">
        <v>0</v>
      </c>
      <c r="AX259" s="3592">
        <v>0</v>
      </c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48" t="s">
        <v>3917</v>
      </c>
      <c r="B260" s="7648"/>
      <c r="C260" s="7648"/>
      <c r="D260" s="7648"/>
      <c r="E260" s="7648"/>
      <c r="F260" s="7648"/>
      <c r="G260" s="7648"/>
      <c r="H260" s="7648"/>
      <c r="I260" s="7648"/>
      <c r="J260" s="7648"/>
      <c r="K260" s="7648"/>
      <c r="L260" s="7648"/>
      <c r="M260" s="7648"/>
      <c r="N260" s="7648"/>
      <c r="O260" s="7648"/>
      <c r="P260" s="7648"/>
      <c r="Q260" s="7648"/>
      <c r="R260" s="7648"/>
      <c r="S260" s="603"/>
      <c r="T260" s="603"/>
    </row>
    <row r="261" spans="1:131" ht="14.45" customHeight="1" x14ac:dyDescent="0.25">
      <c r="A261" s="7641" t="s">
        <v>0</v>
      </c>
      <c r="B261" s="7641" t="s">
        <v>24</v>
      </c>
      <c r="C261" s="7645" t="s">
        <v>2744</v>
      </c>
      <c r="D261" s="7645"/>
      <c r="E261" s="7645"/>
      <c r="F261" s="7645"/>
      <c r="G261" s="7645"/>
      <c r="H261" s="7645"/>
      <c r="I261" s="7645"/>
      <c r="J261" s="7645"/>
      <c r="K261" s="7645"/>
      <c r="L261" s="7646"/>
      <c r="M261" s="7613" t="s">
        <v>2</v>
      </c>
      <c r="N261" s="7641" t="s">
        <v>3</v>
      </c>
    </row>
    <row r="262" spans="1:131" ht="21" x14ac:dyDescent="0.25">
      <c r="A262" s="7642"/>
      <c r="B262" s="7642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5"/>
      <c r="N262" s="7642"/>
    </row>
    <row r="263" spans="1:131" x14ac:dyDescent="0.25">
      <c r="A263" s="5419" t="s">
        <v>2745</v>
      </c>
      <c r="B263" s="5420">
        <f>SUM(C263:L263)</f>
        <v>0</v>
      </c>
      <c r="C263" s="106">
        <v>0</v>
      </c>
      <c r="D263" s="5245">
        <v>0</v>
      </c>
      <c r="E263" s="5245">
        <v>0</v>
      </c>
      <c r="F263" s="5245">
        <v>0</v>
      </c>
      <c r="G263" s="5245">
        <v>0</v>
      </c>
      <c r="H263" s="5245">
        <v>0</v>
      </c>
      <c r="I263" s="5245">
        <v>0</v>
      </c>
      <c r="J263" s="5245">
        <v>0</v>
      </c>
      <c r="K263" s="5245">
        <v>0</v>
      </c>
      <c r="L263" s="771">
        <v>0</v>
      </c>
      <c r="M263" s="3171">
        <v>0</v>
      </c>
      <c r="N263" s="148">
        <v>0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3238">
        <v>0</v>
      </c>
      <c r="M264" s="3171">
        <v>0</v>
      </c>
      <c r="N264" s="3239">
        <v>0</v>
      </c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3238">
        <v>0</v>
      </c>
      <c r="M265" s="3171">
        <v>0</v>
      </c>
      <c r="N265" s="3239">
        <v>0</v>
      </c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3238">
        <v>0</v>
      </c>
      <c r="M266" s="3171">
        <v>0</v>
      </c>
      <c r="N266" s="3239">
        <v>0</v>
      </c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>
        <v>0</v>
      </c>
      <c r="D267" s="3114">
        <v>0</v>
      </c>
      <c r="E267" s="3114">
        <v>0</v>
      </c>
      <c r="F267" s="3114">
        <v>0</v>
      </c>
      <c r="G267" s="3114">
        <v>0</v>
      </c>
      <c r="H267" s="3114">
        <v>0</v>
      </c>
      <c r="I267" s="3114">
        <v>0</v>
      </c>
      <c r="J267" s="3114">
        <v>0</v>
      </c>
      <c r="K267" s="3114">
        <v>0</v>
      </c>
      <c r="L267" s="774">
        <v>0</v>
      </c>
      <c r="M267" s="117">
        <v>0</v>
      </c>
      <c r="N267" s="153">
        <v>0</v>
      </c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1" t="s">
        <v>2750</v>
      </c>
      <c r="B268" s="7631"/>
      <c r="C268" s="7631"/>
      <c r="D268" s="7631"/>
      <c r="E268" s="7631"/>
      <c r="F268" s="7631"/>
      <c r="G268" s="7631"/>
      <c r="H268" s="7631"/>
      <c r="I268" s="7631"/>
      <c r="J268" s="7631"/>
      <c r="K268" s="7631"/>
      <c r="L268" s="7631"/>
      <c r="M268" s="7631"/>
      <c r="N268" s="7631"/>
      <c r="O268" s="7620"/>
      <c r="P268" s="7620"/>
      <c r="Q268" s="7620"/>
      <c r="R268" s="7620"/>
      <c r="S268" s="3332"/>
      <c r="T268" s="3332"/>
    </row>
    <row r="269" spans="1:131" x14ac:dyDescent="0.25">
      <c r="A269" s="7641" t="s">
        <v>2751</v>
      </c>
      <c r="B269" s="7641" t="s">
        <v>24</v>
      </c>
      <c r="C269" s="7632" t="s">
        <v>12</v>
      </c>
      <c r="D269" s="7633"/>
      <c r="E269" s="7633"/>
      <c r="F269" s="7633"/>
      <c r="G269" s="7633"/>
      <c r="H269" s="7633"/>
      <c r="I269" s="7633"/>
      <c r="J269" s="7633"/>
      <c r="K269" s="7633"/>
      <c r="L269" s="7633"/>
      <c r="M269" s="7633"/>
      <c r="N269" s="7633"/>
      <c r="O269" s="7633"/>
      <c r="P269" s="7633"/>
      <c r="Q269" s="7633"/>
      <c r="R269" s="7634"/>
      <c r="S269" s="7643" t="s">
        <v>2</v>
      </c>
      <c r="T269" s="7613" t="s">
        <v>3</v>
      </c>
    </row>
    <row r="270" spans="1:131" x14ac:dyDescent="0.25">
      <c r="A270" s="7642"/>
      <c r="B270" s="7642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4"/>
      <c r="T270" s="7615"/>
    </row>
    <row r="271" spans="1:131" ht="21" x14ac:dyDescent="0.25">
      <c r="A271" s="5419" t="s">
        <v>2762</v>
      </c>
      <c r="B271" s="5420">
        <f>SUM(C271:R271)</f>
        <v>0</v>
      </c>
      <c r="C271" s="5424">
        <v>0</v>
      </c>
      <c r="D271" s="5425">
        <v>0</v>
      </c>
      <c r="E271" s="5425">
        <v>0</v>
      </c>
      <c r="F271" s="5425">
        <v>0</v>
      </c>
      <c r="G271" s="5425">
        <v>0</v>
      </c>
      <c r="H271" s="5425">
        <v>0</v>
      </c>
      <c r="I271" s="5425">
        <v>0</v>
      </c>
      <c r="J271" s="5425">
        <v>0</v>
      </c>
      <c r="K271" s="5425">
        <v>0</v>
      </c>
      <c r="L271" s="5425">
        <v>0</v>
      </c>
      <c r="M271" s="5425">
        <v>0</v>
      </c>
      <c r="N271" s="5425">
        <v>0</v>
      </c>
      <c r="O271" s="5425">
        <v>0</v>
      </c>
      <c r="P271" s="5425">
        <v>0</v>
      </c>
      <c r="Q271" s="5425">
        <v>0</v>
      </c>
      <c r="R271" s="5426">
        <v>0</v>
      </c>
      <c r="S271" s="5427">
        <v>0</v>
      </c>
      <c r="T271" s="5428">
        <v>0</v>
      </c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3238">
        <v>0</v>
      </c>
      <c r="S272" s="1079">
        <v>0</v>
      </c>
      <c r="T272" s="3171">
        <v>0</v>
      </c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3238">
        <v>0</v>
      </c>
      <c r="S273" s="1079">
        <v>0</v>
      </c>
      <c r="T273" s="3171">
        <v>0</v>
      </c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3238">
        <v>0</v>
      </c>
      <c r="S274" s="1079">
        <v>0</v>
      </c>
      <c r="T274" s="3171">
        <v>0</v>
      </c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>
        <v>0</v>
      </c>
      <c r="D275" s="2503">
        <v>0</v>
      </c>
      <c r="E275" s="2503">
        <v>0</v>
      </c>
      <c r="F275" s="2503">
        <v>0</v>
      </c>
      <c r="G275" s="2503">
        <v>0</v>
      </c>
      <c r="H275" s="2503">
        <v>0</v>
      </c>
      <c r="I275" s="2503">
        <v>0</v>
      </c>
      <c r="J275" s="2503">
        <v>0</v>
      </c>
      <c r="K275" s="2503">
        <v>0</v>
      </c>
      <c r="L275" s="2503">
        <v>0</v>
      </c>
      <c r="M275" s="2503">
        <v>0</v>
      </c>
      <c r="N275" s="2503">
        <v>0</v>
      </c>
      <c r="O275" s="2503">
        <v>0</v>
      </c>
      <c r="P275" s="2503">
        <v>0</v>
      </c>
      <c r="Q275" s="2503">
        <v>0</v>
      </c>
      <c r="R275" s="5431">
        <v>0</v>
      </c>
      <c r="S275" s="5432">
        <v>0</v>
      </c>
      <c r="T275" s="5288">
        <v>0</v>
      </c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0" t="s">
        <v>2767</v>
      </c>
      <c r="B276" s="7620"/>
      <c r="C276" s="7620"/>
      <c r="D276" s="7620"/>
      <c r="E276" s="7620"/>
      <c r="F276" s="7620"/>
      <c r="G276" s="7620"/>
      <c r="H276" s="7620"/>
      <c r="I276" s="7620"/>
      <c r="J276" s="7620"/>
      <c r="K276" s="7620"/>
      <c r="L276" s="7620"/>
      <c r="M276" s="7620"/>
      <c r="N276" s="7620"/>
      <c r="O276" s="7620"/>
      <c r="P276" s="7620"/>
      <c r="Q276" s="7620"/>
      <c r="R276" s="7620"/>
      <c r="S276" s="7620"/>
      <c r="T276" s="7620"/>
      <c r="U276" s="7620"/>
      <c r="V276" s="7620"/>
      <c r="W276" s="7620"/>
      <c r="X276" s="7620"/>
      <c r="Y276" s="7620"/>
      <c r="Z276" s="7620"/>
      <c r="AA276" s="7620"/>
      <c r="AB276" s="7620"/>
      <c r="AC276" s="7620"/>
      <c r="AD276" s="7620"/>
      <c r="AE276" s="7620"/>
      <c r="AF276" s="7620"/>
      <c r="AG276" s="7620"/>
      <c r="AH276" s="7620"/>
      <c r="AI276" s="7620"/>
      <c r="AJ276" s="7620"/>
    </row>
    <row r="277" spans="1:110" x14ac:dyDescent="0.25">
      <c r="A277" s="7621" t="s">
        <v>0</v>
      </c>
      <c r="B277" s="7624" t="s">
        <v>24</v>
      </c>
      <c r="C277" s="7625"/>
      <c r="D277" s="7613"/>
      <c r="E277" s="7632" t="s">
        <v>30</v>
      </c>
      <c r="F277" s="7633"/>
      <c r="G277" s="7633"/>
      <c r="H277" s="7633"/>
      <c r="I277" s="7633"/>
      <c r="J277" s="7633"/>
      <c r="K277" s="7633"/>
      <c r="L277" s="7633"/>
      <c r="M277" s="7633"/>
      <c r="N277" s="7633"/>
      <c r="O277" s="7633"/>
      <c r="P277" s="7633"/>
      <c r="Q277" s="7633"/>
      <c r="R277" s="7633"/>
      <c r="S277" s="7633"/>
      <c r="T277" s="7633"/>
      <c r="U277" s="7633"/>
      <c r="V277" s="7633"/>
      <c r="W277" s="7633"/>
      <c r="X277" s="7633"/>
      <c r="Y277" s="7633"/>
      <c r="Z277" s="7633"/>
      <c r="AA277" s="7633"/>
      <c r="AB277" s="7633"/>
      <c r="AC277" s="7633"/>
      <c r="AD277" s="7633"/>
      <c r="AE277" s="7633"/>
      <c r="AF277" s="7633"/>
      <c r="AG277" s="7633"/>
      <c r="AH277" s="7633"/>
      <c r="AI277" s="7633"/>
      <c r="AJ277" s="7635"/>
    </row>
    <row r="278" spans="1:110" x14ac:dyDescent="0.25">
      <c r="A278" s="7622"/>
      <c r="B278" s="7636" t="s">
        <v>2586</v>
      </c>
      <c r="C278" s="7638" t="s">
        <v>22</v>
      </c>
      <c r="D278" s="7640" t="s">
        <v>27</v>
      </c>
      <c r="E278" s="7616" t="s">
        <v>683</v>
      </c>
      <c r="F278" s="7617"/>
      <c r="G278" s="7618" t="s">
        <v>2768</v>
      </c>
      <c r="H278" s="7619"/>
      <c r="I278" s="7618" t="s">
        <v>554</v>
      </c>
      <c r="J278" s="7619"/>
      <c r="K278" s="7618" t="s">
        <v>555</v>
      </c>
      <c r="L278" s="7619"/>
      <c r="M278" s="7616" t="s">
        <v>4</v>
      </c>
      <c r="N278" s="7617"/>
      <c r="O278" s="7616" t="s">
        <v>5</v>
      </c>
      <c r="P278" s="7617"/>
      <c r="Q278" s="7616" t="s">
        <v>6</v>
      </c>
      <c r="R278" s="7617"/>
      <c r="S278" s="7616" t="s">
        <v>7</v>
      </c>
      <c r="T278" s="7617"/>
      <c r="U278" s="7616" t="s">
        <v>8</v>
      </c>
      <c r="V278" s="7617"/>
      <c r="W278" s="7616" t="s">
        <v>9</v>
      </c>
      <c r="X278" s="7617"/>
      <c r="Y278" s="7616" t="s">
        <v>10</v>
      </c>
      <c r="Z278" s="7617"/>
      <c r="AA278" s="7616" t="s">
        <v>11</v>
      </c>
      <c r="AB278" s="7617"/>
      <c r="AC278" s="7616" t="s">
        <v>556</v>
      </c>
      <c r="AD278" s="7617"/>
      <c r="AE278" s="7616" t="s">
        <v>557</v>
      </c>
      <c r="AF278" s="7617"/>
      <c r="AG278" s="7616" t="s">
        <v>558</v>
      </c>
      <c r="AH278" s="7617"/>
      <c r="AI278" s="7616" t="s">
        <v>1906</v>
      </c>
      <c r="AJ278" s="7617"/>
    </row>
    <row r="279" spans="1:110" x14ac:dyDescent="0.25">
      <c r="A279" s="7623"/>
      <c r="B279" s="7637"/>
      <c r="C279" s="7639"/>
      <c r="D279" s="7254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>
        <v>0</v>
      </c>
      <c r="F280" s="3614">
        <v>0</v>
      </c>
      <c r="G280" s="5364">
        <v>0</v>
      </c>
      <c r="H280" s="3614">
        <v>0</v>
      </c>
      <c r="I280" s="5364">
        <v>0</v>
      </c>
      <c r="J280" s="3614">
        <v>0</v>
      </c>
      <c r="K280" s="5364">
        <v>0</v>
      </c>
      <c r="L280" s="3614">
        <v>0</v>
      </c>
      <c r="M280" s="5364">
        <v>0</v>
      </c>
      <c r="N280" s="3614">
        <v>0</v>
      </c>
      <c r="O280" s="5364">
        <v>0</v>
      </c>
      <c r="P280" s="3614">
        <v>0</v>
      </c>
      <c r="Q280" s="5364">
        <v>0</v>
      </c>
      <c r="R280" s="3614">
        <v>0</v>
      </c>
      <c r="S280" s="5364">
        <v>0</v>
      </c>
      <c r="T280" s="3614">
        <v>0</v>
      </c>
      <c r="U280" s="5364">
        <v>0</v>
      </c>
      <c r="V280" s="3614">
        <v>0</v>
      </c>
      <c r="W280" s="5364">
        <v>0</v>
      </c>
      <c r="X280" s="3614">
        <v>0</v>
      </c>
      <c r="Y280" s="5364">
        <v>0</v>
      </c>
      <c r="Z280" s="3614">
        <v>0</v>
      </c>
      <c r="AA280" s="5364">
        <v>0</v>
      </c>
      <c r="AB280" s="3614">
        <v>0</v>
      </c>
      <c r="AC280" s="5235">
        <v>0</v>
      </c>
      <c r="AD280" s="3614">
        <v>0</v>
      </c>
      <c r="AE280" s="5235">
        <v>0</v>
      </c>
      <c r="AF280" s="3614">
        <v>0</v>
      </c>
      <c r="AG280" s="5235">
        <v>0</v>
      </c>
      <c r="AH280" s="3614">
        <v>0</v>
      </c>
      <c r="AI280" s="5235">
        <v>0</v>
      </c>
      <c r="AJ280" s="3614">
        <v>0</v>
      </c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>
        <v>0</v>
      </c>
      <c r="F281" s="3614">
        <v>0</v>
      </c>
      <c r="G281" s="5235">
        <v>0</v>
      </c>
      <c r="H281" s="3614">
        <v>0</v>
      </c>
      <c r="I281" s="5235">
        <v>0</v>
      </c>
      <c r="J281" s="3614">
        <v>0</v>
      </c>
      <c r="K281" s="5235">
        <v>0</v>
      </c>
      <c r="L281" s="3614">
        <v>0</v>
      </c>
      <c r="M281" s="5235">
        <v>0</v>
      </c>
      <c r="N281" s="3614">
        <v>0</v>
      </c>
      <c r="O281" s="5235">
        <v>0</v>
      </c>
      <c r="P281" s="3614">
        <v>0</v>
      </c>
      <c r="Q281" s="5235">
        <v>0</v>
      </c>
      <c r="R281" s="3614">
        <v>0</v>
      </c>
      <c r="S281" s="5235">
        <v>0</v>
      </c>
      <c r="T281" s="3614">
        <v>0</v>
      </c>
      <c r="U281" s="5235">
        <v>0</v>
      </c>
      <c r="V281" s="3614">
        <v>0</v>
      </c>
      <c r="W281" s="5235">
        <v>0</v>
      </c>
      <c r="X281" s="3614">
        <v>0</v>
      </c>
      <c r="Y281" s="5235">
        <v>0</v>
      </c>
      <c r="Z281" s="3614">
        <v>0</v>
      </c>
      <c r="AA281" s="5235">
        <v>0</v>
      </c>
      <c r="AB281" s="3614">
        <v>0</v>
      </c>
      <c r="AC281" s="5235">
        <v>0</v>
      </c>
      <c r="AD281" s="3614">
        <v>0</v>
      </c>
      <c r="AE281" s="5235">
        <v>0</v>
      </c>
      <c r="AF281" s="3614">
        <v>0</v>
      </c>
      <c r="AG281" s="5235">
        <v>0</v>
      </c>
      <c r="AH281" s="3614">
        <v>0</v>
      </c>
      <c r="AI281" s="5235">
        <v>0</v>
      </c>
      <c r="AJ281" s="3614">
        <v>0</v>
      </c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>
        <v>0</v>
      </c>
      <c r="F282" s="3614">
        <v>0</v>
      </c>
      <c r="G282" s="5235">
        <v>0</v>
      </c>
      <c r="H282" s="3614">
        <v>0</v>
      </c>
      <c r="I282" s="5235">
        <v>0</v>
      </c>
      <c r="J282" s="3614">
        <v>0</v>
      </c>
      <c r="K282" s="5235">
        <v>0</v>
      </c>
      <c r="L282" s="3614">
        <v>0</v>
      </c>
      <c r="M282" s="5235">
        <v>0</v>
      </c>
      <c r="N282" s="3614">
        <v>0</v>
      </c>
      <c r="O282" s="5235">
        <v>0</v>
      </c>
      <c r="P282" s="3614">
        <v>0</v>
      </c>
      <c r="Q282" s="5235">
        <v>0</v>
      </c>
      <c r="R282" s="3614">
        <v>0</v>
      </c>
      <c r="S282" s="5235">
        <v>0</v>
      </c>
      <c r="T282" s="3614">
        <v>0</v>
      </c>
      <c r="U282" s="5235">
        <v>0</v>
      </c>
      <c r="V282" s="3614">
        <v>0</v>
      </c>
      <c r="W282" s="5235">
        <v>0</v>
      </c>
      <c r="X282" s="3614">
        <v>0</v>
      </c>
      <c r="Y282" s="5235">
        <v>0</v>
      </c>
      <c r="Z282" s="3614">
        <v>0</v>
      </c>
      <c r="AA282" s="5235">
        <v>0</v>
      </c>
      <c r="AB282" s="3614">
        <v>0</v>
      </c>
      <c r="AC282" s="5235">
        <v>0</v>
      </c>
      <c r="AD282" s="3614">
        <v>0</v>
      </c>
      <c r="AE282" s="5235">
        <v>0</v>
      </c>
      <c r="AF282" s="3614">
        <v>0</v>
      </c>
      <c r="AG282" s="5235">
        <v>0</v>
      </c>
      <c r="AH282" s="3614">
        <v>0</v>
      </c>
      <c r="AI282" s="5235">
        <v>0</v>
      </c>
      <c r="AJ282" s="3614">
        <v>0</v>
      </c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>
        <v>0</v>
      </c>
      <c r="F283" s="4665">
        <v>0</v>
      </c>
      <c r="G283" s="276">
        <v>0</v>
      </c>
      <c r="H283" s="4665">
        <v>0</v>
      </c>
      <c r="I283" s="276">
        <v>0</v>
      </c>
      <c r="J283" s="4665">
        <v>0</v>
      </c>
      <c r="K283" s="276">
        <v>0</v>
      </c>
      <c r="L283" s="4665">
        <v>0</v>
      </c>
      <c r="M283" s="276">
        <v>0</v>
      </c>
      <c r="N283" s="4665">
        <v>0</v>
      </c>
      <c r="O283" s="276">
        <v>0</v>
      </c>
      <c r="P283" s="4665">
        <v>0</v>
      </c>
      <c r="Q283" s="276">
        <v>0</v>
      </c>
      <c r="R283" s="4665">
        <v>0</v>
      </c>
      <c r="S283" s="276">
        <v>0</v>
      </c>
      <c r="T283" s="4665">
        <v>0</v>
      </c>
      <c r="U283" s="276">
        <v>0</v>
      </c>
      <c r="V283" s="4665">
        <v>0</v>
      </c>
      <c r="W283" s="276">
        <v>0</v>
      </c>
      <c r="X283" s="4665">
        <v>0</v>
      </c>
      <c r="Y283" s="276">
        <v>0</v>
      </c>
      <c r="Z283" s="4665">
        <v>0</v>
      </c>
      <c r="AA283" s="276">
        <v>0</v>
      </c>
      <c r="AB283" s="4665">
        <v>0</v>
      </c>
      <c r="AC283" s="276">
        <v>0</v>
      </c>
      <c r="AD283" s="4665">
        <v>0</v>
      </c>
      <c r="AE283" s="276">
        <v>0</v>
      </c>
      <c r="AF283" s="4665">
        <v>0</v>
      </c>
      <c r="AG283" s="276">
        <v>0</v>
      </c>
      <c r="AH283" s="4665">
        <v>0</v>
      </c>
      <c r="AI283" s="276">
        <v>0</v>
      </c>
      <c r="AJ283" s="4665">
        <v>0</v>
      </c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>
        <v>0</v>
      </c>
      <c r="F284" s="3614">
        <v>0</v>
      </c>
      <c r="G284" s="5235">
        <v>0</v>
      </c>
      <c r="H284" s="3614">
        <v>0</v>
      </c>
      <c r="I284" s="5235">
        <v>0</v>
      </c>
      <c r="J284" s="3614">
        <v>0</v>
      </c>
      <c r="K284" s="5235">
        <v>0</v>
      </c>
      <c r="L284" s="3614">
        <v>0</v>
      </c>
      <c r="M284" s="5235">
        <v>0</v>
      </c>
      <c r="N284" s="3614">
        <v>0</v>
      </c>
      <c r="O284" s="5235">
        <v>0</v>
      </c>
      <c r="P284" s="3614">
        <v>0</v>
      </c>
      <c r="Q284" s="5235">
        <v>0</v>
      </c>
      <c r="R284" s="3614">
        <v>0</v>
      </c>
      <c r="S284" s="5235">
        <v>0</v>
      </c>
      <c r="T284" s="3614">
        <v>0</v>
      </c>
      <c r="U284" s="5235">
        <v>0</v>
      </c>
      <c r="V284" s="3614">
        <v>0</v>
      </c>
      <c r="W284" s="5235">
        <v>0</v>
      </c>
      <c r="X284" s="3614">
        <v>0</v>
      </c>
      <c r="Y284" s="5235">
        <v>0</v>
      </c>
      <c r="Z284" s="3614">
        <v>0</v>
      </c>
      <c r="AA284" s="5235">
        <v>0</v>
      </c>
      <c r="AB284" s="3614">
        <v>0</v>
      </c>
      <c r="AC284" s="5235">
        <v>0</v>
      </c>
      <c r="AD284" s="3614">
        <v>0</v>
      </c>
      <c r="AE284" s="5235">
        <v>0</v>
      </c>
      <c r="AF284" s="3614">
        <v>0</v>
      </c>
      <c r="AG284" s="5235">
        <v>0</v>
      </c>
      <c r="AH284" s="3614">
        <v>0</v>
      </c>
      <c r="AI284" s="5235">
        <v>0</v>
      </c>
      <c r="AJ284" s="3614">
        <v>0</v>
      </c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>
        <v>0</v>
      </c>
      <c r="F285" s="290">
        <v>0</v>
      </c>
      <c r="G285" s="3591">
        <v>0</v>
      </c>
      <c r="H285" s="290">
        <v>0</v>
      </c>
      <c r="I285" s="3591">
        <v>0</v>
      </c>
      <c r="J285" s="290">
        <v>0</v>
      </c>
      <c r="K285" s="3591">
        <v>0</v>
      </c>
      <c r="L285" s="290">
        <v>0</v>
      </c>
      <c r="M285" s="3591">
        <v>0</v>
      </c>
      <c r="N285" s="290">
        <v>0</v>
      </c>
      <c r="O285" s="3591">
        <v>0</v>
      </c>
      <c r="P285" s="290">
        <v>0</v>
      </c>
      <c r="Q285" s="3591">
        <v>0</v>
      </c>
      <c r="R285" s="290">
        <v>0</v>
      </c>
      <c r="S285" s="3591">
        <v>0</v>
      </c>
      <c r="T285" s="290">
        <v>0</v>
      </c>
      <c r="U285" s="3591">
        <v>0</v>
      </c>
      <c r="V285" s="290">
        <v>0</v>
      </c>
      <c r="W285" s="3591">
        <v>0</v>
      </c>
      <c r="X285" s="290">
        <v>0</v>
      </c>
      <c r="Y285" s="3591">
        <v>0</v>
      </c>
      <c r="Z285" s="290">
        <v>0</v>
      </c>
      <c r="AA285" s="3591">
        <v>0</v>
      </c>
      <c r="AB285" s="290">
        <v>0</v>
      </c>
      <c r="AC285" s="3591">
        <v>0</v>
      </c>
      <c r="AD285" s="290">
        <v>0</v>
      </c>
      <c r="AE285" s="3591">
        <v>0</v>
      </c>
      <c r="AF285" s="290">
        <v>0</v>
      </c>
      <c r="AG285" s="3591">
        <v>0</v>
      </c>
      <c r="AH285" s="290">
        <v>0</v>
      </c>
      <c r="AI285" s="3591">
        <v>0</v>
      </c>
      <c r="AJ285" s="290">
        <v>0</v>
      </c>
    </row>
    <row r="286" spans="1:110" ht="18" customHeight="1" x14ac:dyDescent="0.25">
      <c r="A286" s="7631" t="s">
        <v>2775</v>
      </c>
      <c r="B286" s="7631"/>
      <c r="C286" s="7631"/>
      <c r="D286" s="7631"/>
      <c r="E286" s="7631"/>
      <c r="F286" s="7631"/>
      <c r="G286" s="7631"/>
      <c r="H286" s="7631"/>
      <c r="I286" s="7631"/>
      <c r="J286" s="7631"/>
      <c r="K286" s="7631"/>
      <c r="L286" s="7631"/>
      <c r="M286" s="7631"/>
      <c r="N286" s="7631"/>
      <c r="O286" s="7631"/>
      <c r="P286" s="7631"/>
      <c r="Q286" s="7631"/>
      <c r="R286" s="7631"/>
      <c r="S286" s="7631"/>
      <c r="T286" s="7631"/>
      <c r="U286" s="7631"/>
      <c r="V286" s="7631"/>
      <c r="W286" s="7631"/>
      <c r="X286" s="7631"/>
      <c r="Y286" s="7631"/>
      <c r="Z286" s="7631"/>
      <c r="AA286" s="7631"/>
      <c r="AB286" s="7631"/>
      <c r="AC286" s="603"/>
      <c r="AD286" s="603"/>
    </row>
    <row r="287" spans="1:110" x14ac:dyDescent="0.25">
      <c r="A287" s="7621" t="s">
        <v>0</v>
      </c>
      <c r="B287" s="7624" t="s">
        <v>24</v>
      </c>
      <c r="C287" s="7625"/>
      <c r="D287" s="7613"/>
      <c r="E287" s="7632" t="s">
        <v>30</v>
      </c>
      <c r="F287" s="7633"/>
      <c r="G287" s="7633"/>
      <c r="H287" s="7633"/>
      <c r="I287" s="7633"/>
      <c r="J287" s="7633"/>
      <c r="K287" s="7633"/>
      <c r="L287" s="7633"/>
      <c r="M287" s="7633"/>
      <c r="N287" s="7633"/>
      <c r="O287" s="7633"/>
      <c r="P287" s="7633"/>
      <c r="Q287" s="7633"/>
      <c r="R287" s="7633"/>
      <c r="S287" s="7633"/>
      <c r="T287" s="7633"/>
      <c r="U287" s="7633"/>
      <c r="V287" s="7633"/>
      <c r="W287" s="7633"/>
      <c r="X287" s="7633"/>
      <c r="Y287" s="7633"/>
      <c r="Z287" s="7633"/>
      <c r="AA287" s="7633"/>
      <c r="AB287" s="7634"/>
      <c r="AC287" s="7610" t="s">
        <v>2</v>
      </c>
      <c r="AD287" s="7613" t="s">
        <v>3</v>
      </c>
    </row>
    <row r="288" spans="1:110" ht="15" customHeight="1" x14ac:dyDescent="0.25">
      <c r="A288" s="7622"/>
      <c r="B288" s="7626"/>
      <c r="C288" s="7627"/>
      <c r="D288" s="7614"/>
      <c r="E288" s="7616" t="s">
        <v>3790</v>
      </c>
      <c r="F288" s="7617"/>
      <c r="G288" s="7616" t="s">
        <v>5</v>
      </c>
      <c r="H288" s="7617"/>
      <c r="I288" s="7616" t="s">
        <v>6</v>
      </c>
      <c r="J288" s="7617"/>
      <c r="K288" s="7616" t="s">
        <v>7</v>
      </c>
      <c r="L288" s="7617"/>
      <c r="M288" s="7616" t="s">
        <v>8</v>
      </c>
      <c r="N288" s="7617"/>
      <c r="O288" s="7616" t="s">
        <v>9</v>
      </c>
      <c r="P288" s="7617"/>
      <c r="Q288" s="7616" t="s">
        <v>10</v>
      </c>
      <c r="R288" s="7617"/>
      <c r="S288" s="7616" t="s">
        <v>11</v>
      </c>
      <c r="T288" s="7617"/>
      <c r="U288" s="7616" t="s">
        <v>556</v>
      </c>
      <c r="V288" s="7617"/>
      <c r="W288" s="7616" t="s">
        <v>557</v>
      </c>
      <c r="X288" s="7617"/>
      <c r="Y288" s="7616" t="s">
        <v>558</v>
      </c>
      <c r="Z288" s="7617"/>
      <c r="AA288" s="7616" t="s">
        <v>1906</v>
      </c>
      <c r="AB288" s="7630"/>
      <c r="AC288" s="7611"/>
      <c r="AD288" s="7614"/>
    </row>
    <row r="289" spans="1:110" x14ac:dyDescent="0.25">
      <c r="A289" s="7623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2"/>
      <c r="AD289" s="7615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>
        <v>0</v>
      </c>
      <c r="F290" s="3237">
        <v>0</v>
      </c>
      <c r="G290" s="1089">
        <v>0</v>
      </c>
      <c r="H290" s="3237">
        <v>0</v>
      </c>
      <c r="I290" s="1089">
        <v>0</v>
      </c>
      <c r="J290" s="3237">
        <v>0</v>
      </c>
      <c r="K290" s="1089">
        <v>0</v>
      </c>
      <c r="L290" s="3237">
        <v>0</v>
      </c>
      <c r="M290" s="1089">
        <v>0</v>
      </c>
      <c r="N290" s="3237">
        <v>0</v>
      </c>
      <c r="O290" s="1089">
        <v>0</v>
      </c>
      <c r="P290" s="3237">
        <v>0</v>
      </c>
      <c r="Q290" s="1089">
        <v>0</v>
      </c>
      <c r="R290" s="3237">
        <v>0</v>
      </c>
      <c r="S290" s="1089">
        <v>0</v>
      </c>
      <c r="T290" s="3237">
        <v>0</v>
      </c>
      <c r="U290" s="1089">
        <v>0</v>
      </c>
      <c r="V290" s="3237">
        <v>0</v>
      </c>
      <c r="W290" s="1089">
        <v>0</v>
      </c>
      <c r="X290" s="3237">
        <v>0</v>
      </c>
      <c r="Y290" s="1089">
        <v>0</v>
      </c>
      <c r="Z290" s="3237">
        <v>0</v>
      </c>
      <c r="AA290" s="1089">
        <v>0</v>
      </c>
      <c r="AB290" s="1078">
        <v>0</v>
      </c>
      <c r="AC290" s="591">
        <v>0</v>
      </c>
      <c r="AD290" s="5244">
        <v>0</v>
      </c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>
        <v>0</v>
      </c>
      <c r="F291" s="117">
        <v>0</v>
      </c>
      <c r="G291" s="3117">
        <v>0</v>
      </c>
      <c r="H291" s="117">
        <v>0</v>
      </c>
      <c r="I291" s="3117">
        <v>0</v>
      </c>
      <c r="J291" s="117">
        <v>0</v>
      </c>
      <c r="K291" s="3117">
        <v>0</v>
      </c>
      <c r="L291" s="117">
        <v>0</v>
      </c>
      <c r="M291" s="3117">
        <v>0</v>
      </c>
      <c r="N291" s="117">
        <v>0</v>
      </c>
      <c r="O291" s="3117">
        <v>0</v>
      </c>
      <c r="P291" s="117">
        <v>0</v>
      </c>
      <c r="Q291" s="3117">
        <v>0</v>
      </c>
      <c r="R291" s="117">
        <v>0</v>
      </c>
      <c r="S291" s="3117">
        <v>0</v>
      </c>
      <c r="T291" s="117">
        <v>0</v>
      </c>
      <c r="U291" s="3117">
        <v>0</v>
      </c>
      <c r="V291" s="117">
        <v>0</v>
      </c>
      <c r="W291" s="3117">
        <v>0</v>
      </c>
      <c r="X291" s="117">
        <v>0</v>
      </c>
      <c r="Y291" s="3117">
        <v>0</v>
      </c>
      <c r="Z291" s="117">
        <v>0</v>
      </c>
      <c r="AA291" s="3117">
        <v>0</v>
      </c>
      <c r="AB291" s="3174">
        <v>0</v>
      </c>
      <c r="AC291" s="121">
        <v>0</v>
      </c>
      <c r="AD291" s="3129">
        <v>0</v>
      </c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0" t="s">
        <v>2778</v>
      </c>
      <c r="B292" s="7620"/>
      <c r="C292" s="7620"/>
      <c r="D292" s="7620"/>
      <c r="E292" s="7620"/>
      <c r="F292" s="7620"/>
      <c r="G292" s="7620"/>
      <c r="H292" s="7620"/>
      <c r="I292" s="7620"/>
      <c r="J292" s="7620"/>
      <c r="K292" s="7620"/>
      <c r="L292" s="7620"/>
      <c r="M292" s="7620"/>
      <c r="N292" s="7620"/>
      <c r="O292" s="7620"/>
      <c r="P292" s="7620"/>
      <c r="Q292" s="7620"/>
      <c r="R292" s="7620"/>
      <c r="S292" s="7620"/>
      <c r="T292" s="7620"/>
      <c r="U292" s="7620"/>
      <c r="V292" s="7620"/>
      <c r="W292" s="7620"/>
      <c r="X292" s="7620"/>
      <c r="Y292" s="7620"/>
      <c r="Z292" s="7620"/>
      <c r="AA292" s="7620"/>
      <c r="AB292" s="7620"/>
      <c r="AC292" s="7620"/>
      <c r="AD292" s="7620"/>
      <c r="AE292" s="7620"/>
      <c r="AF292" s="7620"/>
      <c r="AG292" s="7620"/>
      <c r="AH292" s="7620"/>
      <c r="AI292" s="7620"/>
      <c r="AJ292" s="7620"/>
      <c r="AK292" s="603"/>
      <c r="AL292" s="603"/>
    </row>
    <row r="293" spans="1:110" x14ac:dyDescent="0.25">
      <c r="A293" s="7621" t="s">
        <v>0</v>
      </c>
      <c r="B293" s="7624" t="s">
        <v>24</v>
      </c>
      <c r="C293" s="7625"/>
      <c r="D293" s="7613"/>
      <c r="E293" s="7628" t="s">
        <v>30</v>
      </c>
      <c r="F293" s="7628"/>
      <c r="G293" s="7628"/>
      <c r="H293" s="7628"/>
      <c r="I293" s="7628"/>
      <c r="J293" s="7628"/>
      <c r="K293" s="7628"/>
      <c r="L293" s="7628"/>
      <c r="M293" s="7628"/>
      <c r="N293" s="7628"/>
      <c r="O293" s="7628"/>
      <c r="P293" s="7628"/>
      <c r="Q293" s="7628"/>
      <c r="R293" s="7628"/>
      <c r="S293" s="7628"/>
      <c r="T293" s="7628"/>
      <c r="U293" s="7628"/>
      <c r="V293" s="7628"/>
      <c r="W293" s="7628"/>
      <c r="X293" s="7628"/>
      <c r="Y293" s="7628"/>
      <c r="Z293" s="7628"/>
      <c r="AA293" s="7628"/>
      <c r="AB293" s="7628"/>
      <c r="AC293" s="7628"/>
      <c r="AD293" s="7628"/>
      <c r="AE293" s="7628"/>
      <c r="AF293" s="7628"/>
      <c r="AG293" s="7628"/>
      <c r="AH293" s="7628"/>
      <c r="AI293" s="7628"/>
      <c r="AJ293" s="7629"/>
      <c r="AK293" s="7610" t="s">
        <v>2</v>
      </c>
      <c r="AL293" s="7613" t="s">
        <v>3</v>
      </c>
    </row>
    <row r="294" spans="1:110" ht="15" customHeight="1" x14ac:dyDescent="0.25">
      <c r="A294" s="7622"/>
      <c r="B294" s="7626"/>
      <c r="C294" s="7627"/>
      <c r="D294" s="7614"/>
      <c r="E294" s="7616" t="s">
        <v>683</v>
      </c>
      <c r="F294" s="7617"/>
      <c r="G294" s="7618" t="s">
        <v>2768</v>
      </c>
      <c r="H294" s="7619"/>
      <c r="I294" s="7618" t="s">
        <v>554</v>
      </c>
      <c r="J294" s="7619"/>
      <c r="K294" s="7618" t="s">
        <v>555</v>
      </c>
      <c r="L294" s="7619"/>
      <c r="M294" s="7616" t="s">
        <v>4</v>
      </c>
      <c r="N294" s="7617"/>
      <c r="O294" s="7616" t="s">
        <v>5</v>
      </c>
      <c r="P294" s="7617"/>
      <c r="Q294" s="7616" t="s">
        <v>6</v>
      </c>
      <c r="R294" s="7617"/>
      <c r="S294" s="7616" t="s">
        <v>7</v>
      </c>
      <c r="T294" s="7617"/>
      <c r="U294" s="7616" t="s">
        <v>8</v>
      </c>
      <c r="V294" s="7617"/>
      <c r="W294" s="7616" t="s">
        <v>9</v>
      </c>
      <c r="X294" s="7617"/>
      <c r="Y294" s="7616" t="s">
        <v>10</v>
      </c>
      <c r="Z294" s="7617"/>
      <c r="AA294" s="7616" t="s">
        <v>11</v>
      </c>
      <c r="AB294" s="7617"/>
      <c r="AC294" s="7616" t="s">
        <v>556</v>
      </c>
      <c r="AD294" s="7617"/>
      <c r="AE294" s="7616" t="s">
        <v>557</v>
      </c>
      <c r="AF294" s="7617"/>
      <c r="AG294" s="7616" t="s">
        <v>558</v>
      </c>
      <c r="AH294" s="7617"/>
      <c r="AI294" s="7616" t="s">
        <v>1906</v>
      </c>
      <c r="AJ294" s="7630"/>
      <c r="AK294" s="7611"/>
      <c r="AL294" s="7614"/>
    </row>
    <row r="295" spans="1:110" x14ac:dyDescent="0.25">
      <c r="A295" s="7623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2"/>
      <c r="AL295" s="7615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>
        <v>0</v>
      </c>
      <c r="F296" s="1077">
        <v>0</v>
      </c>
      <c r="G296" s="1089">
        <v>0</v>
      </c>
      <c r="H296" s="1077">
        <v>0</v>
      </c>
      <c r="I296" s="1089">
        <v>0</v>
      </c>
      <c r="J296" s="1077">
        <v>0</v>
      </c>
      <c r="K296" s="1089">
        <v>0</v>
      </c>
      <c r="L296" s="1077">
        <v>0</v>
      </c>
      <c r="M296" s="1089">
        <v>0</v>
      </c>
      <c r="N296" s="1077">
        <v>0</v>
      </c>
      <c r="O296" s="1089">
        <v>0</v>
      </c>
      <c r="P296" s="1077">
        <v>0</v>
      </c>
      <c r="Q296" s="1089">
        <v>0</v>
      </c>
      <c r="R296" s="1077">
        <v>0</v>
      </c>
      <c r="S296" s="1089">
        <v>0</v>
      </c>
      <c r="T296" s="1077">
        <v>0</v>
      </c>
      <c r="U296" s="1089">
        <v>0</v>
      </c>
      <c r="V296" s="1077">
        <v>0</v>
      </c>
      <c r="W296" s="1089">
        <v>0</v>
      </c>
      <c r="X296" s="1077">
        <v>0</v>
      </c>
      <c r="Y296" s="1089">
        <v>0</v>
      </c>
      <c r="Z296" s="1077">
        <v>0</v>
      </c>
      <c r="AA296" s="1089">
        <v>0</v>
      </c>
      <c r="AB296" s="1077">
        <v>0</v>
      </c>
      <c r="AC296" s="1089">
        <v>0</v>
      </c>
      <c r="AD296" s="1077">
        <v>0</v>
      </c>
      <c r="AE296" s="1089">
        <v>0</v>
      </c>
      <c r="AF296" s="1077">
        <v>0</v>
      </c>
      <c r="AG296" s="1089">
        <v>0</v>
      </c>
      <c r="AH296" s="1077">
        <v>0</v>
      </c>
      <c r="AI296" s="1089">
        <v>0</v>
      </c>
      <c r="AJ296" s="1078">
        <v>0</v>
      </c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>
        <v>0</v>
      </c>
      <c r="F297" s="1077">
        <v>0</v>
      </c>
      <c r="G297" s="1089">
        <v>0</v>
      </c>
      <c r="H297" s="1077">
        <v>0</v>
      </c>
      <c r="I297" s="1089">
        <v>0</v>
      </c>
      <c r="J297" s="1077">
        <v>0</v>
      </c>
      <c r="K297" s="1089">
        <v>0</v>
      </c>
      <c r="L297" s="1077">
        <v>0</v>
      </c>
      <c r="M297" s="1089">
        <v>0</v>
      </c>
      <c r="N297" s="1077">
        <v>0</v>
      </c>
      <c r="O297" s="1089">
        <v>0</v>
      </c>
      <c r="P297" s="1077">
        <v>0</v>
      </c>
      <c r="Q297" s="1089">
        <v>0</v>
      </c>
      <c r="R297" s="1077">
        <v>0</v>
      </c>
      <c r="S297" s="1089">
        <v>0</v>
      </c>
      <c r="T297" s="1077">
        <v>0</v>
      </c>
      <c r="U297" s="1089">
        <v>0</v>
      </c>
      <c r="V297" s="1077">
        <v>0</v>
      </c>
      <c r="W297" s="1089">
        <v>0</v>
      </c>
      <c r="X297" s="1077">
        <v>0</v>
      </c>
      <c r="Y297" s="1089">
        <v>0</v>
      </c>
      <c r="Z297" s="1077">
        <v>0</v>
      </c>
      <c r="AA297" s="1089">
        <v>0</v>
      </c>
      <c r="AB297" s="1077">
        <v>0</v>
      </c>
      <c r="AC297" s="1089">
        <v>0</v>
      </c>
      <c r="AD297" s="1077">
        <v>0</v>
      </c>
      <c r="AE297" s="1089">
        <v>0</v>
      </c>
      <c r="AF297" s="1077">
        <v>0</v>
      </c>
      <c r="AG297" s="1089">
        <v>0</v>
      </c>
      <c r="AH297" s="1077">
        <v>0</v>
      </c>
      <c r="AI297" s="1089">
        <v>0</v>
      </c>
      <c r="AJ297" s="1078">
        <v>0</v>
      </c>
      <c r="AK297" s="3237">
        <v>0</v>
      </c>
      <c r="AL297" s="1077">
        <v>0</v>
      </c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>
        <v>0</v>
      </c>
      <c r="F298" s="4954">
        <v>0</v>
      </c>
      <c r="G298" s="5287">
        <v>0</v>
      </c>
      <c r="H298" s="4954">
        <v>0</v>
      </c>
      <c r="I298" s="5287">
        <v>0</v>
      </c>
      <c r="J298" s="4954">
        <v>0</v>
      </c>
      <c r="K298" s="5287">
        <v>0</v>
      </c>
      <c r="L298" s="4954">
        <v>0</v>
      </c>
      <c r="M298" s="5287">
        <v>0</v>
      </c>
      <c r="N298" s="4954">
        <v>0</v>
      </c>
      <c r="O298" s="5287">
        <v>0</v>
      </c>
      <c r="P298" s="4954">
        <v>0</v>
      </c>
      <c r="Q298" s="5287">
        <v>0</v>
      </c>
      <c r="R298" s="4954">
        <v>0</v>
      </c>
      <c r="S298" s="5287">
        <v>0</v>
      </c>
      <c r="T298" s="4954">
        <v>0</v>
      </c>
      <c r="U298" s="5287">
        <v>0</v>
      </c>
      <c r="V298" s="4954">
        <v>0</v>
      </c>
      <c r="W298" s="5287">
        <v>0</v>
      </c>
      <c r="X298" s="4954">
        <v>0</v>
      </c>
      <c r="Y298" s="5287">
        <v>0</v>
      </c>
      <c r="Z298" s="4954">
        <v>0</v>
      </c>
      <c r="AA298" s="5287">
        <v>0</v>
      </c>
      <c r="AB298" s="4954">
        <v>0</v>
      </c>
      <c r="AC298" s="5287">
        <v>0</v>
      </c>
      <c r="AD298" s="4954">
        <v>0</v>
      </c>
      <c r="AE298" s="5287">
        <v>0</v>
      </c>
      <c r="AF298" s="4954">
        <v>0</v>
      </c>
      <c r="AG298" s="5287">
        <v>0</v>
      </c>
      <c r="AH298" s="4954">
        <v>0</v>
      </c>
      <c r="AI298" s="5287">
        <v>0</v>
      </c>
      <c r="AJ298" s="2504">
        <v>0</v>
      </c>
      <c r="AK298" s="5449">
        <v>0</v>
      </c>
      <c r="AL298" s="4954">
        <v>0</v>
      </c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0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A6" sqref="A6:M6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6" x14ac:dyDescent="0.25">
      <c r="A4" s="779" t="str">
        <f>CONCATENATE("MES: ",NOMBRE!B6," - ","( ",NOMBRE!C6,NOMBRE!D6," )")</f>
        <v>MES: ENERO - ( 01 )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1" t="s">
        <v>2782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</row>
    <row r="8" spans="1:86" ht="18" customHeight="1" x14ac:dyDescent="0.25">
      <c r="A8" s="7723" t="s">
        <v>2783</v>
      </c>
      <c r="B8" s="7723"/>
      <c r="C8" s="7723"/>
      <c r="D8" s="7723"/>
      <c r="E8" s="7723"/>
      <c r="F8" s="7723"/>
      <c r="G8" s="7723"/>
      <c r="H8" s="7723"/>
      <c r="I8" s="7723"/>
      <c r="J8" s="7723"/>
      <c r="K8" s="7723"/>
      <c r="L8" s="3676"/>
      <c r="M8" s="3676"/>
    </row>
    <row r="9" spans="1:86" x14ac:dyDescent="0.25">
      <c r="A9" s="7724"/>
      <c r="B9" s="7726" t="s">
        <v>24</v>
      </c>
      <c r="C9" s="7728" t="s">
        <v>559</v>
      </c>
      <c r="D9" s="7729"/>
      <c r="E9" s="7729"/>
      <c r="F9" s="7729"/>
      <c r="G9" s="7729"/>
      <c r="H9" s="7729"/>
      <c r="I9" s="7729"/>
      <c r="J9" s="7729"/>
      <c r="K9" s="7730"/>
      <c r="L9" s="7731" t="s">
        <v>2</v>
      </c>
      <c r="M9" s="7733" t="s">
        <v>3</v>
      </c>
    </row>
    <row r="10" spans="1:86" x14ac:dyDescent="0.25">
      <c r="A10" s="7725"/>
      <c r="B10" s="7727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2"/>
      <c r="M10" s="7734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>
        <v>0</v>
      </c>
      <c r="D12" s="5763">
        <v>0</v>
      </c>
      <c r="E12" s="5763">
        <v>0</v>
      </c>
      <c r="F12" s="5763">
        <v>0</v>
      </c>
      <c r="G12" s="5763">
        <v>0</v>
      </c>
      <c r="H12" s="5763">
        <v>0</v>
      </c>
      <c r="I12" s="5763">
        <v>0</v>
      </c>
      <c r="J12" s="5763">
        <v>0</v>
      </c>
      <c r="K12" s="5397">
        <v>0</v>
      </c>
      <c r="L12" s="5396">
        <v>0</v>
      </c>
      <c r="M12" s="5366">
        <v>0</v>
      </c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>
        <v>0</v>
      </c>
      <c r="D13" s="5767">
        <v>0</v>
      </c>
      <c r="E13" s="5767">
        <v>0</v>
      </c>
      <c r="F13" s="5767">
        <v>0</v>
      </c>
      <c r="G13" s="5767">
        <v>0</v>
      </c>
      <c r="H13" s="5767">
        <v>0</v>
      </c>
      <c r="I13" s="5767">
        <v>0</v>
      </c>
      <c r="J13" s="5767">
        <v>0</v>
      </c>
      <c r="K13" s="5768">
        <v>0</v>
      </c>
      <c r="L13" s="4674">
        <v>0</v>
      </c>
      <c r="M13" s="5769">
        <v>0</v>
      </c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>
        <v>0</v>
      </c>
      <c r="D15" s="5763">
        <v>0</v>
      </c>
      <c r="E15" s="5763">
        <v>0</v>
      </c>
      <c r="F15" s="5763">
        <v>0</v>
      </c>
      <c r="G15" s="5763">
        <v>0</v>
      </c>
      <c r="H15" s="5763">
        <v>0</v>
      </c>
      <c r="I15" s="5763">
        <v>0</v>
      </c>
      <c r="J15" s="5763">
        <v>0</v>
      </c>
      <c r="K15" s="5397">
        <v>0</v>
      </c>
      <c r="L15" s="5396">
        <v>0</v>
      </c>
      <c r="M15" s="5366">
        <v>0</v>
      </c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>
        <v>0</v>
      </c>
      <c r="D16" s="5767">
        <v>0</v>
      </c>
      <c r="E16" s="5767">
        <v>0</v>
      </c>
      <c r="F16" s="5767">
        <v>0</v>
      </c>
      <c r="G16" s="5767">
        <v>0</v>
      </c>
      <c r="H16" s="5767">
        <v>0</v>
      </c>
      <c r="I16" s="5767">
        <v>0</v>
      </c>
      <c r="J16" s="5767">
        <v>0</v>
      </c>
      <c r="K16" s="5768">
        <v>0</v>
      </c>
      <c r="L16" s="4674">
        <v>0</v>
      </c>
      <c r="M16" s="5769">
        <v>0</v>
      </c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>
        <v>0</v>
      </c>
      <c r="D18" s="3603">
        <v>0</v>
      </c>
      <c r="E18" s="3603">
        <v>0</v>
      </c>
      <c r="F18" s="3603">
        <v>0</v>
      </c>
      <c r="G18" s="3603">
        <v>0</v>
      </c>
      <c r="H18" s="3603">
        <v>0</v>
      </c>
      <c r="I18" s="3603">
        <v>0</v>
      </c>
      <c r="J18" s="3603">
        <v>0</v>
      </c>
      <c r="K18" s="3613">
        <v>0</v>
      </c>
      <c r="L18" s="3626">
        <v>0</v>
      </c>
      <c r="M18" s="280">
        <v>0</v>
      </c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>
        <v>0</v>
      </c>
      <c r="D19" s="3605">
        <v>0</v>
      </c>
      <c r="E19" s="3605">
        <v>0</v>
      </c>
      <c r="F19" s="3605">
        <v>0</v>
      </c>
      <c r="G19" s="3605">
        <v>0</v>
      </c>
      <c r="H19" s="3605">
        <v>0</v>
      </c>
      <c r="I19" s="3605">
        <v>0</v>
      </c>
      <c r="J19" s="3605">
        <v>0</v>
      </c>
      <c r="K19" s="3680">
        <v>0</v>
      </c>
      <c r="L19" s="3681">
        <v>0</v>
      </c>
      <c r="M19" s="3606">
        <v>0</v>
      </c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5" t="s">
        <v>2789</v>
      </c>
      <c r="B20" s="7735"/>
      <c r="C20" s="7735"/>
      <c r="D20" s="7735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>
        <v>0</v>
      </c>
      <c r="C22" s="3624">
        <v>0</v>
      </c>
      <c r="D22" s="3601">
        <v>0</v>
      </c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>
        <v>0</v>
      </c>
      <c r="C23" s="3681">
        <v>0</v>
      </c>
      <c r="D23" s="3606">
        <v>0</v>
      </c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6" t="s">
        <v>2792</v>
      </c>
      <c r="B24" s="7736"/>
      <c r="C24" s="7736"/>
      <c r="D24" s="7736"/>
      <c r="E24" s="7736"/>
      <c r="F24" s="7736"/>
      <c r="G24" s="7736"/>
      <c r="H24" s="7736"/>
      <c r="I24" s="7736"/>
      <c r="J24" s="7736"/>
      <c r="K24" s="7736"/>
      <c r="CA24" s="603"/>
    </row>
    <row r="25" spans="1:86" x14ac:dyDescent="0.25">
      <c r="A25" s="7737"/>
      <c r="B25" s="7724" t="s">
        <v>24</v>
      </c>
      <c r="C25" s="7729" t="s">
        <v>559</v>
      </c>
      <c r="D25" s="7729"/>
      <c r="E25" s="7729"/>
      <c r="F25" s="7729"/>
      <c r="G25" s="7729"/>
      <c r="H25" s="7729"/>
      <c r="I25" s="7729"/>
      <c r="J25" s="7729"/>
      <c r="K25" s="7730"/>
      <c r="L25" s="7733" t="s">
        <v>2</v>
      </c>
      <c r="M25" s="7724" t="s">
        <v>3</v>
      </c>
      <c r="CA25" s="603"/>
    </row>
    <row r="26" spans="1:86" x14ac:dyDescent="0.25">
      <c r="A26" s="7738"/>
      <c r="B26" s="7725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4"/>
      <c r="M26" s="7725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>
        <v>0</v>
      </c>
      <c r="D27" s="3603">
        <v>0</v>
      </c>
      <c r="E27" s="3603">
        <v>0</v>
      </c>
      <c r="F27" s="3603">
        <v>0</v>
      </c>
      <c r="G27" s="3603">
        <v>0</v>
      </c>
      <c r="H27" s="3603">
        <v>0</v>
      </c>
      <c r="I27" s="3603">
        <v>0</v>
      </c>
      <c r="J27" s="3603">
        <v>0</v>
      </c>
      <c r="K27" s="3613">
        <v>0</v>
      </c>
      <c r="L27" s="615">
        <v>0</v>
      </c>
      <c r="M27" s="1976">
        <v>0</v>
      </c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>
        <v>0</v>
      </c>
      <c r="D28" s="3603">
        <v>0</v>
      </c>
      <c r="E28" s="3603">
        <v>0</v>
      </c>
      <c r="F28" s="3603">
        <v>0</v>
      </c>
      <c r="G28" s="3603">
        <v>0</v>
      </c>
      <c r="H28" s="3603">
        <v>0</v>
      </c>
      <c r="I28" s="3603">
        <v>0</v>
      </c>
      <c r="J28" s="3603">
        <v>0</v>
      </c>
      <c r="K28" s="3613">
        <v>0</v>
      </c>
      <c r="L28" s="615">
        <v>0</v>
      </c>
      <c r="M28" s="1976">
        <v>0</v>
      </c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>
        <v>0</v>
      </c>
      <c r="D29" s="3603">
        <v>0</v>
      </c>
      <c r="E29" s="3603">
        <v>0</v>
      </c>
      <c r="F29" s="3603">
        <v>0</v>
      </c>
      <c r="G29" s="3603">
        <v>0</v>
      </c>
      <c r="H29" s="3603">
        <v>0</v>
      </c>
      <c r="I29" s="3603">
        <v>0</v>
      </c>
      <c r="J29" s="3603">
        <v>0</v>
      </c>
      <c r="K29" s="3613">
        <v>0</v>
      </c>
      <c r="L29" s="615">
        <v>0</v>
      </c>
      <c r="M29" s="1976">
        <v>0</v>
      </c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>
        <v>0</v>
      </c>
      <c r="D30" s="3603">
        <v>0</v>
      </c>
      <c r="E30" s="3603">
        <v>0</v>
      </c>
      <c r="F30" s="3603">
        <v>0</v>
      </c>
      <c r="G30" s="3603">
        <v>0</v>
      </c>
      <c r="H30" s="3603">
        <v>0</v>
      </c>
      <c r="I30" s="3603">
        <v>0</v>
      </c>
      <c r="J30" s="3603">
        <v>0</v>
      </c>
      <c r="K30" s="3613">
        <v>0</v>
      </c>
      <c r="L30" s="615">
        <v>0</v>
      </c>
      <c r="M30" s="1976">
        <v>0</v>
      </c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>
        <v>0</v>
      </c>
      <c r="D31" s="3603">
        <v>0</v>
      </c>
      <c r="E31" s="3603">
        <v>0</v>
      </c>
      <c r="F31" s="3603">
        <v>0</v>
      </c>
      <c r="G31" s="3603">
        <v>0</v>
      </c>
      <c r="H31" s="3603">
        <v>0</v>
      </c>
      <c r="I31" s="3603">
        <v>0</v>
      </c>
      <c r="J31" s="3603">
        <v>0</v>
      </c>
      <c r="K31" s="3613">
        <v>0</v>
      </c>
      <c r="L31" s="615">
        <v>0</v>
      </c>
      <c r="M31" s="1976">
        <v>0</v>
      </c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>
        <v>0</v>
      </c>
      <c r="D32" s="3590">
        <v>0</v>
      </c>
      <c r="E32" s="3590">
        <v>0</v>
      </c>
      <c r="F32" s="3590">
        <v>0</v>
      </c>
      <c r="G32" s="3590">
        <v>0</v>
      </c>
      <c r="H32" s="3590">
        <v>0</v>
      </c>
      <c r="I32" s="3590">
        <v>0</v>
      </c>
      <c r="J32" s="3590">
        <v>0</v>
      </c>
      <c r="K32" s="385">
        <v>0</v>
      </c>
      <c r="L32" s="288">
        <v>0</v>
      </c>
      <c r="M32" s="384">
        <v>0</v>
      </c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5" t="s">
        <v>2799</v>
      </c>
      <c r="B33" s="7735"/>
      <c r="C33" s="7735"/>
      <c r="D33" s="7735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>
        <v>0</v>
      </c>
      <c r="C35" s="615">
        <v>0</v>
      </c>
      <c r="D35" s="611">
        <v>0</v>
      </c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>
        <v>0</v>
      </c>
      <c r="C36" s="288">
        <v>0</v>
      </c>
      <c r="D36" s="3592">
        <v>0</v>
      </c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6" t="s">
        <v>2802</v>
      </c>
      <c r="B37" s="7736"/>
      <c r="C37" s="7736"/>
      <c r="D37" s="7736"/>
      <c r="E37" s="7736"/>
      <c r="F37" s="7736"/>
      <c r="G37" s="7736"/>
      <c r="H37" s="7736"/>
      <c r="I37" s="7736"/>
      <c r="J37" s="7736"/>
      <c r="K37" s="7736"/>
      <c r="CA37" s="603"/>
      <c r="CB37" s="603"/>
    </row>
    <row r="38" spans="1:86" x14ac:dyDescent="0.25">
      <c r="A38" s="7739"/>
      <c r="B38" s="7741" t="s">
        <v>24</v>
      </c>
      <c r="C38" s="7743" t="s">
        <v>559</v>
      </c>
      <c r="D38" s="7744"/>
      <c r="E38" s="7744"/>
      <c r="F38" s="7744"/>
      <c r="G38" s="7744"/>
      <c r="H38" s="7744"/>
      <c r="I38" s="7744"/>
      <c r="J38" s="7744"/>
      <c r="K38" s="7745"/>
      <c r="L38" s="7746" t="s">
        <v>2</v>
      </c>
      <c r="M38" s="7748" t="s">
        <v>3</v>
      </c>
      <c r="CA38" s="603"/>
    </row>
    <row r="39" spans="1:86" x14ac:dyDescent="0.25">
      <c r="A39" s="7740"/>
      <c r="B39" s="7742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7"/>
      <c r="M39" s="7749"/>
      <c r="CA39" s="603"/>
    </row>
    <row r="40" spans="1:86" ht="22.5" x14ac:dyDescent="0.25">
      <c r="A40" s="3682" t="s">
        <v>2803</v>
      </c>
      <c r="B40" s="3692">
        <f>SUM(C40:K40)</f>
        <v>0</v>
      </c>
      <c r="C40" s="3577">
        <v>0</v>
      </c>
      <c r="D40" s="615">
        <v>0</v>
      </c>
      <c r="E40" s="615">
        <v>0</v>
      </c>
      <c r="F40" s="615">
        <v>0</v>
      </c>
      <c r="G40" s="615">
        <v>0</v>
      </c>
      <c r="H40" s="615">
        <v>0</v>
      </c>
      <c r="I40" s="615">
        <v>0</v>
      </c>
      <c r="J40" s="615">
        <v>0</v>
      </c>
      <c r="K40" s="3613">
        <v>0</v>
      </c>
      <c r="L40" s="3626">
        <v>0</v>
      </c>
      <c r="M40" s="4665">
        <v>0</v>
      </c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>
        <v>0</v>
      </c>
      <c r="D41" s="615">
        <v>0</v>
      </c>
      <c r="E41" s="615">
        <v>0</v>
      </c>
      <c r="F41" s="615">
        <v>0</v>
      </c>
      <c r="G41" s="615">
        <v>0</v>
      </c>
      <c r="H41" s="615">
        <v>0</v>
      </c>
      <c r="I41" s="615">
        <v>0</v>
      </c>
      <c r="J41" s="615">
        <v>0</v>
      </c>
      <c r="K41" s="3613">
        <v>0</v>
      </c>
      <c r="L41" s="3626">
        <v>0</v>
      </c>
      <c r="M41" s="4665">
        <v>0</v>
      </c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>
        <v>0</v>
      </c>
      <c r="D42" s="615">
        <v>0</v>
      </c>
      <c r="E42" s="615">
        <v>0</v>
      </c>
      <c r="F42" s="615">
        <v>0</v>
      </c>
      <c r="G42" s="615">
        <v>0</v>
      </c>
      <c r="H42" s="615">
        <v>0</v>
      </c>
      <c r="I42" s="615">
        <v>0</v>
      </c>
      <c r="J42" s="615">
        <v>0</v>
      </c>
      <c r="K42" s="3613">
        <v>0</v>
      </c>
      <c r="L42" s="3626">
        <v>0</v>
      </c>
      <c r="M42" s="4665">
        <v>0</v>
      </c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>
        <v>0</v>
      </c>
      <c r="D43" s="4672">
        <v>0</v>
      </c>
      <c r="E43" s="4672">
        <v>0</v>
      </c>
      <c r="F43" s="4672">
        <v>0</v>
      </c>
      <c r="G43" s="4672">
        <v>0</v>
      </c>
      <c r="H43" s="4672">
        <v>0</v>
      </c>
      <c r="I43" s="4672">
        <v>0</v>
      </c>
      <c r="J43" s="4672">
        <v>0</v>
      </c>
      <c r="K43" s="4673">
        <v>0</v>
      </c>
      <c r="L43" s="4674">
        <v>0</v>
      </c>
      <c r="M43" s="4675">
        <v>0</v>
      </c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>
        <v>0</v>
      </c>
      <c r="D44" s="615">
        <v>0</v>
      </c>
      <c r="E44" s="615">
        <v>0</v>
      </c>
      <c r="F44" s="615">
        <v>0</v>
      </c>
      <c r="G44" s="615">
        <v>0</v>
      </c>
      <c r="H44" s="615">
        <v>0</v>
      </c>
      <c r="I44" s="615">
        <v>0</v>
      </c>
      <c r="J44" s="615">
        <v>0</v>
      </c>
      <c r="K44" s="3613">
        <v>0</v>
      </c>
      <c r="L44" s="3626">
        <v>0</v>
      </c>
      <c r="M44" s="4665">
        <v>0</v>
      </c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>
        <v>0</v>
      </c>
      <c r="D45" s="615">
        <v>0</v>
      </c>
      <c r="E45" s="615">
        <v>0</v>
      </c>
      <c r="F45" s="615">
        <v>0</v>
      </c>
      <c r="G45" s="615">
        <v>0</v>
      </c>
      <c r="H45" s="615">
        <v>0</v>
      </c>
      <c r="I45" s="615">
        <v>0</v>
      </c>
      <c r="J45" s="615">
        <v>0</v>
      </c>
      <c r="K45" s="3613">
        <v>0</v>
      </c>
      <c r="L45" s="3626">
        <v>0</v>
      </c>
      <c r="M45" s="280">
        <v>0</v>
      </c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>
        <v>0</v>
      </c>
      <c r="D46" s="615">
        <v>0</v>
      </c>
      <c r="E46" s="615">
        <v>0</v>
      </c>
      <c r="F46" s="615">
        <v>0</v>
      </c>
      <c r="G46" s="615">
        <v>0</v>
      </c>
      <c r="H46" s="615">
        <v>0</v>
      </c>
      <c r="I46" s="615">
        <v>0</v>
      </c>
      <c r="J46" s="615">
        <v>0</v>
      </c>
      <c r="K46" s="3613">
        <v>0</v>
      </c>
      <c r="L46" s="3626">
        <v>0</v>
      </c>
      <c r="M46" s="280">
        <v>0</v>
      </c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>
        <v>0</v>
      </c>
      <c r="D47" s="288">
        <v>0</v>
      </c>
      <c r="E47" s="288">
        <v>0</v>
      </c>
      <c r="F47" s="288">
        <v>0</v>
      </c>
      <c r="G47" s="288">
        <v>0</v>
      </c>
      <c r="H47" s="288">
        <v>0</v>
      </c>
      <c r="I47" s="288">
        <v>0</v>
      </c>
      <c r="J47" s="288">
        <v>0</v>
      </c>
      <c r="K47" s="385">
        <v>0</v>
      </c>
      <c r="L47" s="3594">
        <v>0</v>
      </c>
      <c r="M47" s="290">
        <v>0</v>
      </c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0" t="s">
        <v>2811</v>
      </c>
      <c r="B48" s="7750"/>
      <c r="C48" s="7750"/>
      <c r="D48" s="7750"/>
      <c r="E48" s="7750"/>
      <c r="F48" s="7750"/>
      <c r="G48" s="7750"/>
      <c r="H48" s="7750"/>
      <c r="I48" s="7750"/>
      <c r="J48" s="7750"/>
      <c r="K48" s="7750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>
        <v>0</v>
      </c>
      <c r="C50" s="3577">
        <v>0</v>
      </c>
      <c r="D50" s="3614">
        <v>0</v>
      </c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>
        <v>0</v>
      </c>
      <c r="C51" s="3577">
        <v>0</v>
      </c>
      <c r="D51" s="3614">
        <v>0</v>
      </c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>
        <v>0</v>
      </c>
      <c r="C52" s="3577">
        <v>0</v>
      </c>
      <c r="D52" s="3614">
        <v>0</v>
      </c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>
        <v>0</v>
      </c>
      <c r="C53" s="288">
        <v>0</v>
      </c>
      <c r="D53" s="290">
        <v>0</v>
      </c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5" t="s">
        <v>2816</v>
      </c>
      <c r="B54" s="7735"/>
      <c r="C54" s="7735"/>
      <c r="D54" s="7735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>
        <v>0</v>
      </c>
      <c r="C56" s="3577">
        <v>0</v>
      </c>
      <c r="D56" s="3614">
        <v>0</v>
      </c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>
        <v>0</v>
      </c>
      <c r="C57" s="3577">
        <v>0</v>
      </c>
      <c r="D57" s="3614">
        <v>0</v>
      </c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>
        <v>0</v>
      </c>
      <c r="C58" s="3577">
        <v>0</v>
      </c>
      <c r="D58" s="3614">
        <v>0</v>
      </c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>
        <v>0</v>
      </c>
      <c r="C59" s="3594">
        <v>0</v>
      </c>
      <c r="D59" s="290">
        <v>0</v>
      </c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6" t="s">
        <v>3902</v>
      </c>
      <c r="B60" s="7736"/>
      <c r="C60" s="7736"/>
      <c r="D60" s="7736"/>
      <c r="E60" s="7736"/>
      <c r="F60" s="7736"/>
      <c r="G60" s="7736"/>
      <c r="H60" s="7736"/>
      <c r="I60" s="7736"/>
      <c r="J60" s="7736"/>
      <c r="K60" s="7736"/>
      <c r="L60" s="17"/>
      <c r="M60" s="17"/>
      <c r="CA60" s="603"/>
    </row>
    <row r="61" spans="1:86" x14ac:dyDescent="0.25">
      <c r="A61" s="7724"/>
      <c r="B61" s="7726" t="s">
        <v>24</v>
      </c>
      <c r="C61" s="7729" t="s">
        <v>559</v>
      </c>
      <c r="D61" s="7729"/>
      <c r="E61" s="7729"/>
      <c r="F61" s="7729"/>
      <c r="G61" s="7729"/>
      <c r="H61" s="7729"/>
      <c r="I61" s="7729"/>
      <c r="J61" s="7729"/>
      <c r="K61" s="7730"/>
      <c r="L61" s="7751" t="s">
        <v>2</v>
      </c>
      <c r="M61" s="7733" t="s">
        <v>3</v>
      </c>
      <c r="CA61" s="603"/>
    </row>
    <row r="62" spans="1:86" x14ac:dyDescent="0.25">
      <c r="A62" s="7725"/>
      <c r="B62" s="7727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2"/>
      <c r="M62" s="7734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>
        <v>0</v>
      </c>
      <c r="D64" s="5398">
        <v>0</v>
      </c>
      <c r="E64" s="5398">
        <v>0</v>
      </c>
      <c r="F64" s="5398">
        <v>0</v>
      </c>
      <c r="G64" s="5398">
        <v>0</v>
      </c>
      <c r="H64" s="5398">
        <v>0</v>
      </c>
      <c r="I64" s="5398">
        <v>0</v>
      </c>
      <c r="J64" s="5398">
        <v>0</v>
      </c>
      <c r="K64" s="5410">
        <v>0</v>
      </c>
      <c r="L64" s="5398">
        <v>0</v>
      </c>
      <c r="M64" s="5366">
        <v>0</v>
      </c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>
        <v>0</v>
      </c>
      <c r="D65" s="288">
        <v>0</v>
      </c>
      <c r="E65" s="288">
        <v>0</v>
      </c>
      <c r="F65" s="288">
        <v>0</v>
      </c>
      <c r="G65" s="288">
        <v>0</v>
      </c>
      <c r="H65" s="288">
        <v>0</v>
      </c>
      <c r="I65" s="288">
        <v>0</v>
      </c>
      <c r="J65" s="288">
        <v>0</v>
      </c>
      <c r="K65" s="3593">
        <v>0</v>
      </c>
      <c r="L65" s="288">
        <v>0</v>
      </c>
      <c r="M65" s="3844">
        <v>0</v>
      </c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>
        <v>0</v>
      </c>
      <c r="D67" s="5398">
        <v>0</v>
      </c>
      <c r="E67" s="5398">
        <v>0</v>
      </c>
      <c r="F67" s="5398">
        <v>0</v>
      </c>
      <c r="G67" s="5398">
        <v>0</v>
      </c>
      <c r="H67" s="5398">
        <v>0</v>
      </c>
      <c r="I67" s="5398">
        <v>0</v>
      </c>
      <c r="J67" s="5398">
        <v>0</v>
      </c>
      <c r="K67" s="5780">
        <v>0</v>
      </c>
      <c r="L67" s="5781">
        <v>0</v>
      </c>
      <c r="M67" s="5782">
        <v>0</v>
      </c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>
        <v>0</v>
      </c>
      <c r="D68" s="288">
        <v>0</v>
      </c>
      <c r="E68" s="288">
        <v>0</v>
      </c>
      <c r="F68" s="288">
        <v>0</v>
      </c>
      <c r="G68" s="288">
        <v>0</v>
      </c>
      <c r="H68" s="288">
        <v>0</v>
      </c>
      <c r="I68" s="288">
        <v>0</v>
      </c>
      <c r="J68" s="288">
        <v>0</v>
      </c>
      <c r="K68" s="3593">
        <v>0</v>
      </c>
      <c r="L68" s="5783">
        <v>0</v>
      </c>
      <c r="M68" s="5769">
        <v>0</v>
      </c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>
        <v>0</v>
      </c>
      <c r="D70" s="5781">
        <v>0</v>
      </c>
      <c r="E70" s="5781">
        <v>0</v>
      </c>
      <c r="F70" s="5781">
        <v>0</v>
      </c>
      <c r="G70" s="5781">
        <v>0</v>
      </c>
      <c r="H70" s="5781">
        <v>0</v>
      </c>
      <c r="I70" s="5781">
        <v>0</v>
      </c>
      <c r="J70" s="5781">
        <v>0</v>
      </c>
      <c r="K70" s="5780">
        <v>0</v>
      </c>
      <c r="L70" s="5781">
        <v>0</v>
      </c>
      <c r="M70" s="5782">
        <v>0</v>
      </c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>
        <v>0</v>
      </c>
      <c r="D71" s="288">
        <v>0</v>
      </c>
      <c r="E71" s="288">
        <v>0</v>
      </c>
      <c r="F71" s="288">
        <v>0</v>
      </c>
      <c r="G71" s="288">
        <v>0</v>
      </c>
      <c r="H71" s="288">
        <v>0</v>
      </c>
      <c r="I71" s="288">
        <v>0</v>
      </c>
      <c r="J71" s="288">
        <v>0</v>
      </c>
      <c r="K71" s="3593">
        <v>0</v>
      </c>
      <c r="L71" s="288">
        <v>0</v>
      </c>
      <c r="M71" s="3844">
        <v>0</v>
      </c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>
        <v>0</v>
      </c>
      <c r="D73" s="3699">
        <v>0</v>
      </c>
      <c r="E73" s="3699">
        <v>0</v>
      </c>
      <c r="F73" s="3699">
        <v>0</v>
      </c>
      <c r="G73" s="3699">
        <v>0</v>
      </c>
      <c r="H73" s="3699">
        <v>0</v>
      </c>
      <c r="I73" s="3699">
        <v>0</v>
      </c>
      <c r="J73" s="3699">
        <v>0</v>
      </c>
      <c r="K73" s="3700">
        <v>0</v>
      </c>
      <c r="L73" s="3699">
        <v>0</v>
      </c>
      <c r="M73" s="3606">
        <v>0</v>
      </c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5" t="s">
        <v>3903</v>
      </c>
      <c r="B74" s="7735"/>
      <c r="C74" s="7735"/>
      <c r="D74" s="7735"/>
      <c r="E74" s="7735"/>
      <c r="F74" s="7735"/>
      <c r="G74" s="7735"/>
      <c r="H74" s="7735"/>
      <c r="I74" s="7735"/>
      <c r="J74" s="7735"/>
      <c r="K74" s="7735"/>
      <c r="CA74" s="603"/>
    </row>
    <row r="75" spans="1:86" x14ac:dyDescent="0.25">
      <c r="A75" s="7724"/>
      <c r="B75" s="7753" t="s">
        <v>24</v>
      </c>
      <c r="C75" s="7744" t="s">
        <v>12</v>
      </c>
      <c r="D75" s="7744"/>
      <c r="E75" s="7744"/>
      <c r="F75" s="7744"/>
      <c r="G75" s="7744"/>
      <c r="H75" s="7744"/>
      <c r="I75" s="7744"/>
      <c r="J75" s="7744"/>
      <c r="K75" s="7745"/>
      <c r="L75" s="7751" t="s">
        <v>2</v>
      </c>
      <c r="M75" s="7733" t="s">
        <v>3</v>
      </c>
      <c r="CA75" s="603"/>
    </row>
    <row r="76" spans="1:86" x14ac:dyDescent="0.25">
      <c r="A76" s="7725"/>
      <c r="B76" s="7754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2"/>
      <c r="M76" s="7734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0</v>
      </c>
      <c r="C78" s="615">
        <v>0</v>
      </c>
      <c r="D78" s="615">
        <v>0</v>
      </c>
      <c r="E78" s="615">
        <v>0</v>
      </c>
      <c r="F78" s="615">
        <v>0</v>
      </c>
      <c r="G78" s="615">
        <v>0</v>
      </c>
      <c r="H78" s="615">
        <v>0</v>
      </c>
      <c r="I78" s="615">
        <v>0</v>
      </c>
      <c r="J78" s="615">
        <v>0</v>
      </c>
      <c r="K78" s="618">
        <v>0</v>
      </c>
      <c r="L78" s="615">
        <v>0</v>
      </c>
      <c r="M78" s="4665">
        <v>0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>
        <v>0</v>
      </c>
      <c r="D79" s="615">
        <v>0</v>
      </c>
      <c r="E79" s="615">
        <v>0</v>
      </c>
      <c r="F79" s="615">
        <v>0</v>
      </c>
      <c r="G79" s="615">
        <v>0</v>
      </c>
      <c r="H79" s="615">
        <v>0</v>
      </c>
      <c r="I79" s="615">
        <v>0</v>
      </c>
      <c r="J79" s="615">
        <v>0</v>
      </c>
      <c r="K79" s="618">
        <v>0</v>
      </c>
      <c r="L79" s="615">
        <v>0</v>
      </c>
      <c r="M79" s="4665">
        <v>0</v>
      </c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>
        <v>0</v>
      </c>
      <c r="D80" s="288">
        <v>0</v>
      </c>
      <c r="E80" s="288">
        <v>0</v>
      </c>
      <c r="F80" s="288">
        <v>0</v>
      </c>
      <c r="G80" s="288">
        <v>0</v>
      </c>
      <c r="H80" s="288">
        <v>0</v>
      </c>
      <c r="I80" s="288">
        <v>0</v>
      </c>
      <c r="J80" s="288">
        <v>0</v>
      </c>
      <c r="K80" s="3593">
        <v>0</v>
      </c>
      <c r="L80" s="288">
        <v>0</v>
      </c>
      <c r="M80" s="3844">
        <v>0</v>
      </c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>
        <v>0</v>
      </c>
      <c r="D82" s="615">
        <v>0</v>
      </c>
      <c r="E82" s="615">
        <v>0</v>
      </c>
      <c r="F82" s="615">
        <v>0</v>
      </c>
      <c r="G82" s="615">
        <v>0</v>
      </c>
      <c r="H82" s="615">
        <v>0</v>
      </c>
      <c r="I82" s="615">
        <v>0</v>
      </c>
      <c r="J82" s="615">
        <v>0</v>
      </c>
      <c r="K82" s="618">
        <v>0</v>
      </c>
      <c r="L82" s="615">
        <v>0</v>
      </c>
      <c r="M82" s="4665">
        <v>0</v>
      </c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>
        <v>0</v>
      </c>
      <c r="D83" s="615">
        <v>0</v>
      </c>
      <c r="E83" s="615">
        <v>0</v>
      </c>
      <c r="F83" s="615">
        <v>0</v>
      </c>
      <c r="G83" s="615">
        <v>0</v>
      </c>
      <c r="H83" s="615">
        <v>0</v>
      </c>
      <c r="I83" s="615">
        <v>0</v>
      </c>
      <c r="J83" s="615">
        <v>0</v>
      </c>
      <c r="K83" s="618">
        <v>0</v>
      </c>
      <c r="L83" s="615">
        <v>0</v>
      </c>
      <c r="M83" s="4665">
        <v>0</v>
      </c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>
        <v>0</v>
      </c>
      <c r="D84" s="288">
        <v>0</v>
      </c>
      <c r="E84" s="288">
        <v>0</v>
      </c>
      <c r="F84" s="288">
        <v>0</v>
      </c>
      <c r="G84" s="288">
        <v>0</v>
      </c>
      <c r="H84" s="288">
        <v>0</v>
      </c>
      <c r="I84" s="288">
        <v>0</v>
      </c>
      <c r="J84" s="288">
        <v>0</v>
      </c>
      <c r="K84" s="3593">
        <v>0</v>
      </c>
      <c r="L84" s="288">
        <v>0</v>
      </c>
      <c r="M84" s="3844">
        <v>0</v>
      </c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>
        <v>0</v>
      </c>
      <c r="D86" s="615">
        <v>0</v>
      </c>
      <c r="E86" s="615">
        <v>0</v>
      </c>
      <c r="F86" s="615">
        <v>0</v>
      </c>
      <c r="G86" s="615">
        <v>0</v>
      </c>
      <c r="H86" s="615">
        <v>0</v>
      </c>
      <c r="I86" s="615">
        <v>0</v>
      </c>
      <c r="J86" s="615">
        <v>0</v>
      </c>
      <c r="K86" s="618">
        <v>0</v>
      </c>
      <c r="L86" s="615">
        <v>0</v>
      </c>
      <c r="M86" s="280">
        <v>0</v>
      </c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>
        <v>0</v>
      </c>
      <c r="D87" s="615">
        <v>0</v>
      </c>
      <c r="E87" s="615">
        <v>0</v>
      </c>
      <c r="F87" s="615">
        <v>0</v>
      </c>
      <c r="G87" s="615">
        <v>0</v>
      </c>
      <c r="H87" s="615">
        <v>0</v>
      </c>
      <c r="I87" s="615">
        <v>0</v>
      </c>
      <c r="J87" s="615">
        <v>0</v>
      </c>
      <c r="K87" s="618">
        <v>0</v>
      </c>
      <c r="L87" s="615">
        <v>0</v>
      </c>
      <c r="M87" s="280">
        <v>0</v>
      </c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>
        <v>0</v>
      </c>
      <c r="D88" s="288">
        <v>0</v>
      </c>
      <c r="E88" s="288">
        <v>0</v>
      </c>
      <c r="F88" s="288">
        <v>0</v>
      </c>
      <c r="G88" s="288">
        <v>0</v>
      </c>
      <c r="H88" s="288">
        <v>0</v>
      </c>
      <c r="I88" s="288">
        <v>0</v>
      </c>
      <c r="J88" s="288">
        <v>0</v>
      </c>
      <c r="K88" s="3593">
        <v>0</v>
      </c>
      <c r="L88" s="3699">
        <v>0</v>
      </c>
      <c r="M88" s="3606">
        <v>0</v>
      </c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0" t="s">
        <v>2830</v>
      </c>
      <c r="B89" s="7750"/>
      <c r="C89" s="7750"/>
      <c r="D89" s="7750"/>
      <c r="E89" s="7750"/>
      <c r="F89" s="7750"/>
      <c r="G89" s="7750"/>
      <c r="H89" s="7750"/>
      <c r="I89" s="7750"/>
      <c r="J89" s="7750"/>
      <c r="K89" s="7750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>
        <v>0</v>
      </c>
      <c r="C91" s="615">
        <v>0</v>
      </c>
      <c r="D91" s="280">
        <v>0</v>
      </c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>
        <v>0</v>
      </c>
      <c r="C92" s="288">
        <v>0</v>
      </c>
      <c r="D92" s="290">
        <v>0</v>
      </c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5" t="s">
        <v>2833</v>
      </c>
      <c r="B93" s="7735"/>
      <c r="C93" s="7735"/>
      <c r="D93" s="7735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>
        <v>0</v>
      </c>
      <c r="C95" s="615">
        <v>0</v>
      </c>
      <c r="D95" s="280">
        <v>0</v>
      </c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>
        <v>0</v>
      </c>
      <c r="C96" s="3699">
        <v>0</v>
      </c>
      <c r="D96" s="3606">
        <v>0</v>
      </c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0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zoomScale="90" zoomScaleNormal="90" workbookViewId="0">
      <selection activeCell="L116" sqref="L11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1" t="s">
        <v>2836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0" t="s">
        <v>2837</v>
      </c>
      <c r="B8" s="6570"/>
      <c r="C8" s="6570"/>
      <c r="D8" s="6570"/>
      <c r="E8" s="6570"/>
      <c r="F8" s="6570"/>
      <c r="G8" s="6570"/>
      <c r="H8" s="6570"/>
      <c r="I8" s="6570"/>
      <c r="J8" s="6570"/>
      <c r="K8" s="6570"/>
      <c r="L8" s="6570"/>
      <c r="M8" s="6570"/>
      <c r="N8" s="6570"/>
      <c r="O8" s="6570"/>
      <c r="P8" s="6570"/>
      <c r="Q8" s="6570"/>
      <c r="R8" s="6570"/>
      <c r="S8" s="6570"/>
      <c r="T8" s="6570"/>
      <c r="U8" s="6570"/>
      <c r="V8" s="6570"/>
      <c r="W8" s="6570"/>
      <c r="X8" s="6570"/>
      <c r="Y8" s="6570"/>
      <c r="Z8" s="6570"/>
      <c r="AA8" s="6570"/>
      <c r="AB8" s="6570"/>
      <c r="AC8" s="6570"/>
      <c r="AD8" s="6570"/>
      <c r="AE8" s="6570"/>
      <c r="AF8" s="6570"/>
      <c r="AG8" s="6570"/>
      <c r="AH8" s="6570"/>
      <c r="AI8" s="6570"/>
      <c r="AJ8" s="6570"/>
      <c r="AK8" s="6570"/>
      <c r="AL8" s="6570"/>
      <c r="AM8" s="6570"/>
    </row>
    <row r="9" spans="1:104" ht="18" customHeight="1" x14ac:dyDescent="0.25">
      <c r="A9" s="7756" t="s">
        <v>2838</v>
      </c>
      <c r="B9" s="7756"/>
      <c r="C9" s="7756"/>
      <c r="D9" s="7756"/>
      <c r="E9" s="7756"/>
      <c r="F9" s="7756"/>
      <c r="G9" s="7756"/>
      <c r="H9" s="7756"/>
      <c r="I9" s="7756"/>
      <c r="J9" s="7756"/>
      <c r="K9" s="7756"/>
      <c r="L9" s="7756"/>
      <c r="M9" s="7756"/>
      <c r="N9" s="7756"/>
      <c r="O9" s="7756"/>
      <c r="P9" s="7756"/>
      <c r="Q9" s="7756"/>
      <c r="R9" s="7756"/>
      <c r="S9" s="7756"/>
      <c r="T9" s="7756"/>
      <c r="U9" s="7756"/>
      <c r="V9" s="7756"/>
      <c r="W9" s="7756"/>
      <c r="X9" s="7756"/>
      <c r="Y9" s="7756"/>
      <c r="Z9" s="7756"/>
      <c r="AA9" s="7756"/>
      <c r="AB9" s="7756"/>
      <c r="AC9" s="7756"/>
      <c r="AD9" s="7756"/>
      <c r="AE9" s="7756"/>
      <c r="AF9" s="7756"/>
      <c r="AG9" s="7756"/>
      <c r="AH9" s="7756"/>
      <c r="AI9" s="7756"/>
      <c r="AJ9" s="7756"/>
      <c r="AK9" s="7756"/>
      <c r="AL9" s="7756"/>
      <c r="AM9" s="7756"/>
    </row>
    <row r="10" spans="1:104" x14ac:dyDescent="0.25">
      <c r="A10" s="7327" t="s">
        <v>2839</v>
      </c>
      <c r="B10" s="6476" t="s">
        <v>61</v>
      </c>
      <c r="C10" s="6477" t="s">
        <v>2527</v>
      </c>
      <c r="D10" s="6452"/>
      <c r="E10" s="6453"/>
      <c r="F10" s="6571" t="s">
        <v>30</v>
      </c>
      <c r="G10" s="6587"/>
      <c r="H10" s="6587"/>
      <c r="I10" s="6587"/>
      <c r="J10" s="6587"/>
      <c r="K10" s="6587"/>
      <c r="L10" s="6587"/>
      <c r="M10" s="6587"/>
      <c r="N10" s="6587"/>
      <c r="O10" s="6587"/>
      <c r="P10" s="6587"/>
      <c r="Q10" s="6587"/>
      <c r="R10" s="6587"/>
      <c r="S10" s="6587"/>
      <c r="T10" s="6587"/>
      <c r="U10" s="6587"/>
      <c r="V10" s="6587"/>
      <c r="W10" s="6587"/>
      <c r="X10" s="6587"/>
      <c r="Y10" s="6587"/>
      <c r="Z10" s="6587"/>
      <c r="AA10" s="6587"/>
      <c r="AB10" s="6587"/>
      <c r="AC10" s="6587"/>
      <c r="AD10" s="6587"/>
      <c r="AE10" s="6587"/>
      <c r="AF10" s="6587"/>
      <c r="AG10" s="6587"/>
      <c r="AH10" s="6587"/>
      <c r="AI10" s="6587"/>
      <c r="AJ10" s="6587"/>
      <c r="AK10" s="6587"/>
      <c r="AL10" s="6587"/>
      <c r="AM10" s="7757"/>
      <c r="AN10" s="6510" t="s">
        <v>2840</v>
      </c>
      <c r="AO10" s="6452" t="s">
        <v>48</v>
      </c>
      <c r="AP10" s="6453"/>
      <c r="AQ10" s="6468" t="s">
        <v>2</v>
      </c>
      <c r="AR10" s="6468" t="s">
        <v>3</v>
      </c>
      <c r="AS10" s="6468" t="s">
        <v>2707</v>
      </c>
      <c r="AT10" s="6468" t="s">
        <v>49</v>
      </c>
      <c r="AU10" s="6468" t="s">
        <v>45</v>
      </c>
    </row>
    <row r="11" spans="1:104" ht="22.5" customHeight="1" x14ac:dyDescent="0.25">
      <c r="A11" s="7327"/>
      <c r="B11" s="6450"/>
      <c r="C11" s="6585"/>
      <c r="D11" s="6460"/>
      <c r="E11" s="6586"/>
      <c r="F11" s="6534" t="s">
        <v>36</v>
      </c>
      <c r="G11" s="6534"/>
      <c r="H11" s="6478" t="s">
        <v>37</v>
      </c>
      <c r="I11" s="6519"/>
      <c r="J11" s="6478" t="s">
        <v>38</v>
      </c>
      <c r="K11" s="6519"/>
      <c r="L11" s="6478" t="s">
        <v>2841</v>
      </c>
      <c r="M11" s="6519"/>
      <c r="N11" s="6478" t="s">
        <v>560</v>
      </c>
      <c r="O11" s="6519"/>
      <c r="P11" s="6478" t="s">
        <v>561</v>
      </c>
      <c r="Q11" s="6519"/>
      <c r="R11" s="6478" t="s">
        <v>562</v>
      </c>
      <c r="S11" s="6519"/>
      <c r="T11" s="6478" t="s">
        <v>563</v>
      </c>
      <c r="U11" s="6519"/>
      <c r="V11" s="6478" t="s">
        <v>564</v>
      </c>
      <c r="W11" s="6519"/>
      <c r="X11" s="6478" t="s">
        <v>565</v>
      </c>
      <c r="Y11" s="6519"/>
      <c r="Z11" s="6478" t="s">
        <v>566</v>
      </c>
      <c r="AA11" s="6519"/>
      <c r="AB11" s="6478" t="s">
        <v>556</v>
      </c>
      <c r="AC11" s="6519"/>
      <c r="AD11" s="6478" t="s">
        <v>557</v>
      </c>
      <c r="AE11" s="6519"/>
      <c r="AF11" s="6478" t="s">
        <v>558</v>
      </c>
      <c r="AG11" s="6519"/>
      <c r="AH11" s="6478" t="s">
        <v>2842</v>
      </c>
      <c r="AI11" s="6519"/>
      <c r="AJ11" s="6478" t="s">
        <v>2843</v>
      </c>
      <c r="AK11" s="6519"/>
      <c r="AL11" s="6503" t="s">
        <v>32</v>
      </c>
      <c r="AM11" s="6506"/>
      <c r="AN11" s="6523"/>
      <c r="AO11" s="6460"/>
      <c r="AP11" s="6586"/>
      <c r="AQ11" s="6469"/>
      <c r="AR11" s="6469"/>
      <c r="AS11" s="6469"/>
      <c r="AT11" s="6469"/>
      <c r="AU11" s="6469"/>
    </row>
    <row r="12" spans="1:104" x14ac:dyDescent="0.25">
      <c r="A12" s="7327"/>
      <c r="B12" s="6433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1"/>
      <c r="AO12" s="3557" t="s">
        <v>41</v>
      </c>
      <c r="AP12" s="2648" t="s">
        <v>42</v>
      </c>
      <c r="AQ12" s="6435"/>
      <c r="AR12" s="6435"/>
      <c r="AS12" s="6435"/>
      <c r="AT12" s="6435"/>
      <c r="AU12" s="6435"/>
    </row>
    <row r="13" spans="1:104" x14ac:dyDescent="0.25">
      <c r="A13" s="6472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>
        <v>0</v>
      </c>
      <c r="G13" s="3707">
        <v>0</v>
      </c>
      <c r="H13" s="3595">
        <v>0</v>
      </c>
      <c r="I13" s="3707">
        <v>0</v>
      </c>
      <c r="J13" s="3595">
        <v>0</v>
      </c>
      <c r="K13" s="3598">
        <v>0</v>
      </c>
      <c r="L13" s="3595">
        <v>0</v>
      </c>
      <c r="M13" s="3598">
        <v>0</v>
      </c>
      <c r="N13" s="3595">
        <v>0</v>
      </c>
      <c r="O13" s="3598">
        <v>0</v>
      </c>
      <c r="P13" s="3595">
        <v>0</v>
      </c>
      <c r="Q13" s="3598">
        <v>0</v>
      </c>
      <c r="R13" s="3595">
        <v>0</v>
      </c>
      <c r="S13" s="3598">
        <v>0</v>
      </c>
      <c r="T13" s="3595">
        <v>0</v>
      </c>
      <c r="U13" s="3598">
        <v>0</v>
      </c>
      <c r="V13" s="3595">
        <v>0</v>
      </c>
      <c r="W13" s="3598">
        <v>0</v>
      </c>
      <c r="X13" s="3595">
        <v>0</v>
      </c>
      <c r="Y13" s="3598">
        <v>0</v>
      </c>
      <c r="Z13" s="3595">
        <v>0</v>
      </c>
      <c r="AA13" s="3598">
        <v>0</v>
      </c>
      <c r="AB13" s="3595">
        <v>0</v>
      </c>
      <c r="AC13" s="3598">
        <v>0</v>
      </c>
      <c r="AD13" s="3595">
        <v>0</v>
      </c>
      <c r="AE13" s="3598">
        <v>0</v>
      </c>
      <c r="AF13" s="3595">
        <v>0</v>
      </c>
      <c r="AG13" s="3598">
        <v>0</v>
      </c>
      <c r="AH13" s="3595">
        <v>0</v>
      </c>
      <c r="AI13" s="3598">
        <v>0</v>
      </c>
      <c r="AJ13" s="3595">
        <v>0</v>
      </c>
      <c r="AK13" s="3598">
        <v>0</v>
      </c>
      <c r="AL13" s="3708">
        <v>0</v>
      </c>
      <c r="AM13" s="3709">
        <v>0</v>
      </c>
      <c r="AN13" s="3710">
        <v>0</v>
      </c>
      <c r="AO13" s="3711">
        <v>0</v>
      </c>
      <c r="AP13" s="3601">
        <v>0</v>
      </c>
      <c r="AQ13" s="3712">
        <v>0</v>
      </c>
      <c r="AR13" s="3712">
        <v>0</v>
      </c>
      <c r="AS13" s="3713"/>
      <c r="AT13" s="3642">
        <v>0</v>
      </c>
      <c r="AU13" s="3642">
        <v>0</v>
      </c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39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>
        <v>0</v>
      </c>
      <c r="G14" s="3614">
        <v>0</v>
      </c>
      <c r="H14" s="3579">
        <v>0</v>
      </c>
      <c r="I14" s="3614">
        <v>0</v>
      </c>
      <c r="J14" s="3579">
        <v>0</v>
      </c>
      <c r="K14" s="3582">
        <v>0</v>
      </c>
      <c r="L14" s="3579">
        <v>0</v>
      </c>
      <c r="M14" s="3582">
        <v>0</v>
      </c>
      <c r="N14" s="3579">
        <v>0</v>
      </c>
      <c r="O14" s="3582">
        <v>0</v>
      </c>
      <c r="P14" s="3579">
        <v>0</v>
      </c>
      <c r="Q14" s="3582">
        <v>0</v>
      </c>
      <c r="R14" s="3579">
        <v>0</v>
      </c>
      <c r="S14" s="3582">
        <v>0</v>
      </c>
      <c r="T14" s="3579">
        <v>0</v>
      </c>
      <c r="U14" s="3582">
        <v>0</v>
      </c>
      <c r="V14" s="3579">
        <v>0</v>
      </c>
      <c r="W14" s="3582">
        <v>0</v>
      </c>
      <c r="X14" s="3579">
        <v>0</v>
      </c>
      <c r="Y14" s="3582">
        <v>0</v>
      </c>
      <c r="Z14" s="3579">
        <v>0</v>
      </c>
      <c r="AA14" s="3582">
        <v>0</v>
      </c>
      <c r="AB14" s="3579">
        <v>0</v>
      </c>
      <c r="AC14" s="3582">
        <v>0</v>
      </c>
      <c r="AD14" s="3579">
        <v>0</v>
      </c>
      <c r="AE14" s="3582">
        <v>0</v>
      </c>
      <c r="AF14" s="3579">
        <v>0</v>
      </c>
      <c r="AG14" s="3582">
        <v>0</v>
      </c>
      <c r="AH14" s="3579">
        <v>0</v>
      </c>
      <c r="AI14" s="3582">
        <v>0</v>
      </c>
      <c r="AJ14" s="3579">
        <v>0</v>
      </c>
      <c r="AK14" s="3582">
        <v>0</v>
      </c>
      <c r="AL14" s="3715">
        <v>0</v>
      </c>
      <c r="AM14" s="3580">
        <v>0</v>
      </c>
      <c r="AN14" s="3716">
        <v>0</v>
      </c>
      <c r="AO14" s="3577">
        <v>0</v>
      </c>
      <c r="AP14" s="3614">
        <v>0</v>
      </c>
      <c r="AQ14" s="3642">
        <v>0</v>
      </c>
      <c r="AR14" s="3642">
        <v>0</v>
      </c>
      <c r="AS14" s="3717"/>
      <c r="AT14" s="3642">
        <v>0</v>
      </c>
      <c r="AU14" s="3642">
        <v>0</v>
      </c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39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>
        <v>0</v>
      </c>
      <c r="G15" s="3614">
        <v>0</v>
      </c>
      <c r="H15" s="3579">
        <v>0</v>
      </c>
      <c r="I15" s="3614">
        <v>0</v>
      </c>
      <c r="J15" s="3579">
        <v>0</v>
      </c>
      <c r="K15" s="3582">
        <v>0</v>
      </c>
      <c r="L15" s="3579">
        <v>0</v>
      </c>
      <c r="M15" s="3582">
        <v>0</v>
      </c>
      <c r="N15" s="3579">
        <v>0</v>
      </c>
      <c r="O15" s="3582">
        <v>0</v>
      </c>
      <c r="P15" s="3579">
        <v>0</v>
      </c>
      <c r="Q15" s="3582">
        <v>0</v>
      </c>
      <c r="R15" s="3579">
        <v>0</v>
      </c>
      <c r="S15" s="3582">
        <v>0</v>
      </c>
      <c r="T15" s="3579">
        <v>0</v>
      </c>
      <c r="U15" s="3582">
        <v>0</v>
      </c>
      <c r="V15" s="3579">
        <v>0</v>
      </c>
      <c r="W15" s="3582">
        <v>0</v>
      </c>
      <c r="X15" s="3579">
        <v>0</v>
      </c>
      <c r="Y15" s="3582">
        <v>0</v>
      </c>
      <c r="Z15" s="3579">
        <v>0</v>
      </c>
      <c r="AA15" s="3582">
        <v>0</v>
      </c>
      <c r="AB15" s="3579">
        <v>0</v>
      </c>
      <c r="AC15" s="3582">
        <v>0</v>
      </c>
      <c r="AD15" s="3579">
        <v>0</v>
      </c>
      <c r="AE15" s="3582">
        <v>0</v>
      </c>
      <c r="AF15" s="3579">
        <v>0</v>
      </c>
      <c r="AG15" s="3582">
        <v>0</v>
      </c>
      <c r="AH15" s="3579">
        <v>0</v>
      </c>
      <c r="AI15" s="3582">
        <v>0</v>
      </c>
      <c r="AJ15" s="3579">
        <v>0</v>
      </c>
      <c r="AK15" s="3582">
        <v>0</v>
      </c>
      <c r="AL15" s="3715">
        <v>0</v>
      </c>
      <c r="AM15" s="3580">
        <v>0</v>
      </c>
      <c r="AN15" s="3716">
        <v>0</v>
      </c>
      <c r="AO15" s="3577">
        <v>0</v>
      </c>
      <c r="AP15" s="3614">
        <v>0</v>
      </c>
      <c r="AQ15" s="3642">
        <v>0</v>
      </c>
      <c r="AR15" s="3642">
        <v>0</v>
      </c>
      <c r="AS15" s="3717"/>
      <c r="AT15" s="3642">
        <v>0</v>
      </c>
      <c r="AU15" s="3642">
        <v>0</v>
      </c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39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>
        <v>0</v>
      </c>
      <c r="G16" s="3614">
        <v>0</v>
      </c>
      <c r="H16" s="3579">
        <v>0</v>
      </c>
      <c r="I16" s="3614">
        <v>0</v>
      </c>
      <c r="J16" s="3579">
        <v>0</v>
      </c>
      <c r="K16" s="3582">
        <v>0</v>
      </c>
      <c r="L16" s="3579">
        <v>0</v>
      </c>
      <c r="M16" s="3582">
        <v>0</v>
      </c>
      <c r="N16" s="3579">
        <v>0</v>
      </c>
      <c r="O16" s="3582">
        <v>0</v>
      </c>
      <c r="P16" s="3579">
        <v>0</v>
      </c>
      <c r="Q16" s="3582">
        <v>0</v>
      </c>
      <c r="R16" s="3579">
        <v>0</v>
      </c>
      <c r="S16" s="3582">
        <v>0</v>
      </c>
      <c r="T16" s="3579">
        <v>0</v>
      </c>
      <c r="U16" s="3582">
        <v>0</v>
      </c>
      <c r="V16" s="3579">
        <v>0</v>
      </c>
      <c r="W16" s="3582">
        <v>0</v>
      </c>
      <c r="X16" s="3579">
        <v>0</v>
      </c>
      <c r="Y16" s="3582">
        <v>0</v>
      </c>
      <c r="Z16" s="3579">
        <v>0</v>
      </c>
      <c r="AA16" s="3582">
        <v>0</v>
      </c>
      <c r="AB16" s="3579">
        <v>0</v>
      </c>
      <c r="AC16" s="3582">
        <v>0</v>
      </c>
      <c r="AD16" s="3579">
        <v>0</v>
      </c>
      <c r="AE16" s="3582">
        <v>0</v>
      </c>
      <c r="AF16" s="3579">
        <v>0</v>
      </c>
      <c r="AG16" s="3582">
        <v>0</v>
      </c>
      <c r="AH16" s="3579">
        <v>0</v>
      </c>
      <c r="AI16" s="3582">
        <v>0</v>
      </c>
      <c r="AJ16" s="3579">
        <v>0</v>
      </c>
      <c r="AK16" s="3582">
        <v>0</v>
      </c>
      <c r="AL16" s="3715">
        <v>0</v>
      </c>
      <c r="AM16" s="3580">
        <v>0</v>
      </c>
      <c r="AN16" s="3716">
        <v>0</v>
      </c>
      <c r="AO16" s="3577">
        <v>0</v>
      </c>
      <c r="AP16" s="3614">
        <v>0</v>
      </c>
      <c r="AQ16" s="3642">
        <v>0</v>
      </c>
      <c r="AR16" s="3642">
        <v>0</v>
      </c>
      <c r="AS16" s="3717"/>
      <c r="AT16" s="3642">
        <v>0</v>
      </c>
      <c r="AU16" s="3642">
        <v>0</v>
      </c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39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>
        <v>0</v>
      </c>
      <c r="G17" s="3614">
        <v>0</v>
      </c>
      <c r="H17" s="3579">
        <v>0</v>
      </c>
      <c r="I17" s="3614">
        <v>0</v>
      </c>
      <c r="J17" s="3579">
        <v>0</v>
      </c>
      <c r="K17" s="3582">
        <v>0</v>
      </c>
      <c r="L17" s="3579">
        <v>0</v>
      </c>
      <c r="M17" s="3582">
        <v>0</v>
      </c>
      <c r="N17" s="3579">
        <v>0</v>
      </c>
      <c r="O17" s="3582">
        <v>0</v>
      </c>
      <c r="P17" s="3579">
        <v>0</v>
      </c>
      <c r="Q17" s="3582">
        <v>0</v>
      </c>
      <c r="R17" s="3579">
        <v>0</v>
      </c>
      <c r="S17" s="3582">
        <v>0</v>
      </c>
      <c r="T17" s="3579">
        <v>0</v>
      </c>
      <c r="U17" s="3582">
        <v>0</v>
      </c>
      <c r="V17" s="3579">
        <v>0</v>
      </c>
      <c r="W17" s="3582">
        <v>0</v>
      </c>
      <c r="X17" s="3579">
        <v>0</v>
      </c>
      <c r="Y17" s="3582">
        <v>0</v>
      </c>
      <c r="Z17" s="3579">
        <v>0</v>
      </c>
      <c r="AA17" s="3582">
        <v>0</v>
      </c>
      <c r="AB17" s="3579">
        <v>0</v>
      </c>
      <c r="AC17" s="3582">
        <v>0</v>
      </c>
      <c r="AD17" s="3579">
        <v>0</v>
      </c>
      <c r="AE17" s="3582">
        <v>0</v>
      </c>
      <c r="AF17" s="3579">
        <v>0</v>
      </c>
      <c r="AG17" s="3582">
        <v>0</v>
      </c>
      <c r="AH17" s="3579">
        <v>0</v>
      </c>
      <c r="AI17" s="3582">
        <v>0</v>
      </c>
      <c r="AJ17" s="3579">
        <v>0</v>
      </c>
      <c r="AK17" s="3582">
        <v>0</v>
      </c>
      <c r="AL17" s="3715">
        <v>0</v>
      </c>
      <c r="AM17" s="3580">
        <v>0</v>
      </c>
      <c r="AN17" s="3716">
        <v>0</v>
      </c>
      <c r="AO17" s="3577">
        <v>0</v>
      </c>
      <c r="AP17" s="3614">
        <v>0</v>
      </c>
      <c r="AQ17" s="3642">
        <v>0</v>
      </c>
      <c r="AR17" s="3642">
        <v>0</v>
      </c>
      <c r="AS17" s="3717"/>
      <c r="AT17" s="3642">
        <v>0</v>
      </c>
      <c r="AU17" s="3642">
        <v>0</v>
      </c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39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>
        <v>0</v>
      </c>
      <c r="G18" s="3614">
        <v>0</v>
      </c>
      <c r="H18" s="3579">
        <v>0</v>
      </c>
      <c r="I18" s="3614">
        <v>0</v>
      </c>
      <c r="J18" s="3579">
        <v>0</v>
      </c>
      <c r="K18" s="3582">
        <v>0</v>
      </c>
      <c r="L18" s="3579">
        <v>0</v>
      </c>
      <c r="M18" s="3582">
        <v>0</v>
      </c>
      <c r="N18" s="3579">
        <v>0</v>
      </c>
      <c r="O18" s="3582">
        <v>0</v>
      </c>
      <c r="P18" s="3579">
        <v>0</v>
      </c>
      <c r="Q18" s="3582">
        <v>0</v>
      </c>
      <c r="R18" s="3579">
        <v>0</v>
      </c>
      <c r="S18" s="3582">
        <v>0</v>
      </c>
      <c r="T18" s="3579">
        <v>0</v>
      </c>
      <c r="U18" s="3582">
        <v>0</v>
      </c>
      <c r="V18" s="3579">
        <v>0</v>
      </c>
      <c r="W18" s="3582">
        <v>0</v>
      </c>
      <c r="X18" s="3579">
        <v>0</v>
      </c>
      <c r="Y18" s="3582">
        <v>0</v>
      </c>
      <c r="Z18" s="3579">
        <v>0</v>
      </c>
      <c r="AA18" s="3582">
        <v>0</v>
      </c>
      <c r="AB18" s="3579">
        <v>0</v>
      </c>
      <c r="AC18" s="3582">
        <v>0</v>
      </c>
      <c r="AD18" s="3579">
        <v>0</v>
      </c>
      <c r="AE18" s="3582">
        <v>0</v>
      </c>
      <c r="AF18" s="3579">
        <v>0</v>
      </c>
      <c r="AG18" s="3582">
        <v>0</v>
      </c>
      <c r="AH18" s="3579">
        <v>0</v>
      </c>
      <c r="AI18" s="3582">
        <v>0</v>
      </c>
      <c r="AJ18" s="3579">
        <v>0</v>
      </c>
      <c r="AK18" s="3582">
        <v>0</v>
      </c>
      <c r="AL18" s="3715">
        <v>0</v>
      </c>
      <c r="AM18" s="3580">
        <v>0</v>
      </c>
      <c r="AN18" s="3716">
        <v>0</v>
      </c>
      <c r="AO18" s="3577">
        <v>0</v>
      </c>
      <c r="AP18" s="3614">
        <v>0</v>
      </c>
      <c r="AQ18" s="3642">
        <v>0</v>
      </c>
      <c r="AR18" s="3642">
        <v>0</v>
      </c>
      <c r="AS18" s="3717"/>
      <c r="AT18" s="3642">
        <v>0</v>
      </c>
      <c r="AU18" s="3642">
        <v>0</v>
      </c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39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>
        <v>0</v>
      </c>
      <c r="G19" s="3614">
        <v>0</v>
      </c>
      <c r="H19" s="3579">
        <v>0</v>
      </c>
      <c r="I19" s="3614">
        <v>0</v>
      </c>
      <c r="J19" s="3579">
        <v>0</v>
      </c>
      <c r="K19" s="3582">
        <v>0</v>
      </c>
      <c r="L19" s="3579">
        <v>0</v>
      </c>
      <c r="M19" s="3582">
        <v>0</v>
      </c>
      <c r="N19" s="3579">
        <v>0</v>
      </c>
      <c r="O19" s="3582">
        <v>0</v>
      </c>
      <c r="P19" s="3579">
        <v>0</v>
      </c>
      <c r="Q19" s="3582">
        <v>0</v>
      </c>
      <c r="R19" s="3579">
        <v>0</v>
      </c>
      <c r="S19" s="3582">
        <v>0</v>
      </c>
      <c r="T19" s="3579">
        <v>0</v>
      </c>
      <c r="U19" s="3582">
        <v>0</v>
      </c>
      <c r="V19" s="3579">
        <v>0</v>
      </c>
      <c r="W19" s="3582">
        <v>0</v>
      </c>
      <c r="X19" s="3579">
        <v>0</v>
      </c>
      <c r="Y19" s="3582">
        <v>0</v>
      </c>
      <c r="Z19" s="3579">
        <v>0</v>
      </c>
      <c r="AA19" s="3582">
        <v>0</v>
      </c>
      <c r="AB19" s="3579">
        <v>0</v>
      </c>
      <c r="AC19" s="3582">
        <v>0</v>
      </c>
      <c r="AD19" s="3579">
        <v>0</v>
      </c>
      <c r="AE19" s="3582">
        <v>0</v>
      </c>
      <c r="AF19" s="3579">
        <v>0</v>
      </c>
      <c r="AG19" s="3582">
        <v>0</v>
      </c>
      <c r="AH19" s="3579">
        <v>0</v>
      </c>
      <c r="AI19" s="3582">
        <v>0</v>
      </c>
      <c r="AJ19" s="3579">
        <v>0</v>
      </c>
      <c r="AK19" s="3582">
        <v>0</v>
      </c>
      <c r="AL19" s="3715">
        <v>0</v>
      </c>
      <c r="AM19" s="3580">
        <v>0</v>
      </c>
      <c r="AN19" s="3716">
        <v>0</v>
      </c>
      <c r="AO19" s="3577">
        <v>0</v>
      </c>
      <c r="AP19" s="3614">
        <v>0</v>
      </c>
      <c r="AQ19" s="3642">
        <v>0</v>
      </c>
      <c r="AR19" s="3642">
        <v>0</v>
      </c>
      <c r="AS19" s="3717"/>
      <c r="AT19" s="3642">
        <v>0</v>
      </c>
      <c r="AU19" s="3642">
        <v>0</v>
      </c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39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>
        <v>0</v>
      </c>
      <c r="G20" s="411">
        <v>0</v>
      </c>
      <c r="H20" s="410">
        <v>0</v>
      </c>
      <c r="I20" s="411">
        <v>0</v>
      </c>
      <c r="J20" s="410">
        <v>0</v>
      </c>
      <c r="K20" s="412">
        <v>0</v>
      </c>
      <c r="L20" s="410">
        <v>0</v>
      </c>
      <c r="M20" s="412">
        <v>0</v>
      </c>
      <c r="N20" s="410">
        <v>0</v>
      </c>
      <c r="O20" s="412">
        <v>0</v>
      </c>
      <c r="P20" s="410">
        <v>0</v>
      </c>
      <c r="Q20" s="412">
        <v>0</v>
      </c>
      <c r="R20" s="410">
        <v>0</v>
      </c>
      <c r="S20" s="412">
        <v>0</v>
      </c>
      <c r="T20" s="410">
        <v>0</v>
      </c>
      <c r="U20" s="412">
        <v>0</v>
      </c>
      <c r="V20" s="410">
        <v>0</v>
      </c>
      <c r="W20" s="412">
        <v>0</v>
      </c>
      <c r="X20" s="410">
        <v>0</v>
      </c>
      <c r="Y20" s="412">
        <v>0</v>
      </c>
      <c r="Z20" s="410">
        <v>0</v>
      </c>
      <c r="AA20" s="412">
        <v>0</v>
      </c>
      <c r="AB20" s="410">
        <v>0</v>
      </c>
      <c r="AC20" s="412">
        <v>0</v>
      </c>
      <c r="AD20" s="410">
        <v>0</v>
      </c>
      <c r="AE20" s="412">
        <v>0</v>
      </c>
      <c r="AF20" s="410">
        <v>0</v>
      </c>
      <c r="AG20" s="412">
        <v>0</v>
      </c>
      <c r="AH20" s="410">
        <v>0</v>
      </c>
      <c r="AI20" s="412">
        <v>0</v>
      </c>
      <c r="AJ20" s="410">
        <v>0</v>
      </c>
      <c r="AK20" s="412">
        <v>0</v>
      </c>
      <c r="AL20" s="3720">
        <v>0</v>
      </c>
      <c r="AM20" s="634">
        <v>0</v>
      </c>
      <c r="AN20" s="3716">
        <v>0</v>
      </c>
      <c r="AO20" s="414">
        <v>0</v>
      </c>
      <c r="AP20" s="3614">
        <v>0</v>
      </c>
      <c r="AQ20" s="3642">
        <v>0</v>
      </c>
      <c r="AR20" s="3642">
        <v>0</v>
      </c>
      <c r="AS20" s="3717"/>
      <c r="AT20" s="3642">
        <v>0</v>
      </c>
      <c r="AU20" s="3642">
        <v>0</v>
      </c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39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>
        <v>0</v>
      </c>
      <c r="G21" s="3614">
        <v>0</v>
      </c>
      <c r="H21" s="3579">
        <v>0</v>
      </c>
      <c r="I21" s="3614">
        <v>0</v>
      </c>
      <c r="J21" s="3579">
        <v>0</v>
      </c>
      <c r="K21" s="3582">
        <v>0</v>
      </c>
      <c r="L21" s="3579">
        <v>0</v>
      </c>
      <c r="M21" s="3582">
        <v>0</v>
      </c>
      <c r="N21" s="3579">
        <v>0</v>
      </c>
      <c r="O21" s="3582">
        <v>0</v>
      </c>
      <c r="P21" s="3579">
        <v>0</v>
      </c>
      <c r="Q21" s="3582">
        <v>0</v>
      </c>
      <c r="R21" s="3579">
        <v>0</v>
      </c>
      <c r="S21" s="3582">
        <v>0</v>
      </c>
      <c r="T21" s="3579">
        <v>0</v>
      </c>
      <c r="U21" s="3582">
        <v>0</v>
      </c>
      <c r="V21" s="3579">
        <v>0</v>
      </c>
      <c r="W21" s="3582">
        <v>0</v>
      </c>
      <c r="X21" s="3579">
        <v>0</v>
      </c>
      <c r="Y21" s="3582">
        <v>0</v>
      </c>
      <c r="Z21" s="3579">
        <v>0</v>
      </c>
      <c r="AA21" s="3582">
        <v>0</v>
      </c>
      <c r="AB21" s="3579">
        <v>0</v>
      </c>
      <c r="AC21" s="3582">
        <v>0</v>
      </c>
      <c r="AD21" s="3579">
        <v>0</v>
      </c>
      <c r="AE21" s="3582">
        <v>0</v>
      </c>
      <c r="AF21" s="3579">
        <v>0</v>
      </c>
      <c r="AG21" s="3582">
        <v>0</v>
      </c>
      <c r="AH21" s="3579">
        <v>0</v>
      </c>
      <c r="AI21" s="3582">
        <v>0</v>
      </c>
      <c r="AJ21" s="3579">
        <v>0</v>
      </c>
      <c r="AK21" s="3582">
        <v>0</v>
      </c>
      <c r="AL21" s="3715">
        <v>0</v>
      </c>
      <c r="AM21" s="3580">
        <v>0</v>
      </c>
      <c r="AN21" s="3716">
        <v>0</v>
      </c>
      <c r="AO21" s="3577">
        <v>0</v>
      </c>
      <c r="AP21" s="3614">
        <v>0</v>
      </c>
      <c r="AQ21" s="3642">
        <v>0</v>
      </c>
      <c r="AR21" s="3642">
        <v>0</v>
      </c>
      <c r="AS21" s="3717"/>
      <c r="AT21" s="3642">
        <v>0</v>
      </c>
      <c r="AU21" s="3642">
        <v>0</v>
      </c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39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>
        <v>0</v>
      </c>
      <c r="G22" s="3614">
        <v>0</v>
      </c>
      <c r="H22" s="3579">
        <v>0</v>
      </c>
      <c r="I22" s="3614">
        <v>0</v>
      </c>
      <c r="J22" s="3579">
        <v>0</v>
      </c>
      <c r="K22" s="3582">
        <v>0</v>
      </c>
      <c r="L22" s="3579">
        <v>0</v>
      </c>
      <c r="M22" s="3582">
        <v>0</v>
      </c>
      <c r="N22" s="3579">
        <v>0</v>
      </c>
      <c r="O22" s="3582">
        <v>0</v>
      </c>
      <c r="P22" s="3579">
        <v>0</v>
      </c>
      <c r="Q22" s="3582">
        <v>0</v>
      </c>
      <c r="R22" s="3579">
        <v>0</v>
      </c>
      <c r="S22" s="3582">
        <v>0</v>
      </c>
      <c r="T22" s="3579">
        <v>0</v>
      </c>
      <c r="U22" s="3582">
        <v>0</v>
      </c>
      <c r="V22" s="3579">
        <v>0</v>
      </c>
      <c r="W22" s="3582">
        <v>0</v>
      </c>
      <c r="X22" s="3579">
        <v>0</v>
      </c>
      <c r="Y22" s="3582">
        <v>0</v>
      </c>
      <c r="Z22" s="3579">
        <v>0</v>
      </c>
      <c r="AA22" s="3582">
        <v>0</v>
      </c>
      <c r="AB22" s="3579">
        <v>0</v>
      </c>
      <c r="AC22" s="3582">
        <v>0</v>
      </c>
      <c r="AD22" s="3579">
        <v>0</v>
      </c>
      <c r="AE22" s="3582">
        <v>0</v>
      </c>
      <c r="AF22" s="3579">
        <v>0</v>
      </c>
      <c r="AG22" s="3582">
        <v>0</v>
      </c>
      <c r="AH22" s="3579">
        <v>0</v>
      </c>
      <c r="AI22" s="3582">
        <v>0</v>
      </c>
      <c r="AJ22" s="3579">
        <v>0</v>
      </c>
      <c r="AK22" s="3582">
        <v>0</v>
      </c>
      <c r="AL22" s="3722">
        <v>0</v>
      </c>
      <c r="AM22" s="3580">
        <v>0</v>
      </c>
      <c r="AN22" s="3716">
        <v>0</v>
      </c>
      <c r="AO22" s="3577">
        <v>0</v>
      </c>
      <c r="AP22" s="3614">
        <v>0</v>
      </c>
      <c r="AQ22" s="3642">
        <v>0</v>
      </c>
      <c r="AR22" s="3642">
        <v>0</v>
      </c>
      <c r="AS22" s="3717"/>
      <c r="AT22" s="3642">
        <v>0</v>
      </c>
      <c r="AU22" s="3642">
        <v>0</v>
      </c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1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>
        <v>0</v>
      </c>
      <c r="G23" s="3606">
        <v>0</v>
      </c>
      <c r="H23" s="3604">
        <v>0</v>
      </c>
      <c r="I23" s="3606">
        <v>0</v>
      </c>
      <c r="J23" s="3604">
        <v>0</v>
      </c>
      <c r="K23" s="3607">
        <v>0</v>
      </c>
      <c r="L23" s="3604">
        <v>0</v>
      </c>
      <c r="M23" s="3607">
        <v>0</v>
      </c>
      <c r="N23" s="3604">
        <v>0</v>
      </c>
      <c r="O23" s="3607">
        <v>0</v>
      </c>
      <c r="P23" s="3604">
        <v>0</v>
      </c>
      <c r="Q23" s="3607">
        <v>0</v>
      </c>
      <c r="R23" s="3604">
        <v>0</v>
      </c>
      <c r="S23" s="3607">
        <v>0</v>
      </c>
      <c r="T23" s="3604">
        <v>0</v>
      </c>
      <c r="U23" s="3607">
        <v>0</v>
      </c>
      <c r="V23" s="3604">
        <v>0</v>
      </c>
      <c r="W23" s="3607">
        <v>0</v>
      </c>
      <c r="X23" s="3604">
        <v>0</v>
      </c>
      <c r="Y23" s="3607">
        <v>0</v>
      </c>
      <c r="Z23" s="3604">
        <v>0</v>
      </c>
      <c r="AA23" s="3607">
        <v>0</v>
      </c>
      <c r="AB23" s="3604">
        <v>0</v>
      </c>
      <c r="AC23" s="3607">
        <v>0</v>
      </c>
      <c r="AD23" s="3604">
        <v>0</v>
      </c>
      <c r="AE23" s="3607">
        <v>0</v>
      </c>
      <c r="AF23" s="3604">
        <v>0</v>
      </c>
      <c r="AG23" s="3607">
        <v>0</v>
      </c>
      <c r="AH23" s="3604">
        <v>0</v>
      </c>
      <c r="AI23" s="3607">
        <v>0</v>
      </c>
      <c r="AJ23" s="3604">
        <v>0</v>
      </c>
      <c r="AK23" s="3607">
        <v>0</v>
      </c>
      <c r="AL23" s="3591">
        <v>0</v>
      </c>
      <c r="AM23" s="3700">
        <v>0</v>
      </c>
      <c r="AN23" s="3724">
        <v>0</v>
      </c>
      <c r="AO23" s="3699">
        <v>0</v>
      </c>
      <c r="AP23" s="290">
        <v>0</v>
      </c>
      <c r="AQ23" s="384">
        <v>0</v>
      </c>
      <c r="AR23" s="384">
        <v>0</v>
      </c>
      <c r="AS23" s="390"/>
      <c r="AT23" s="384">
        <v>0</v>
      </c>
      <c r="AU23" s="384">
        <v>0</v>
      </c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2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>
        <v>0</v>
      </c>
      <c r="I24" s="3707">
        <v>0</v>
      </c>
      <c r="J24" s="3595">
        <v>0</v>
      </c>
      <c r="K24" s="3598">
        <v>0</v>
      </c>
      <c r="L24" s="3595">
        <v>0</v>
      </c>
      <c r="M24" s="3598">
        <v>0</v>
      </c>
      <c r="N24" s="3595">
        <v>0</v>
      </c>
      <c r="O24" s="3598">
        <v>0</v>
      </c>
      <c r="P24" s="3595">
        <v>0</v>
      </c>
      <c r="Q24" s="3598">
        <v>0</v>
      </c>
      <c r="R24" s="3595">
        <v>0</v>
      </c>
      <c r="S24" s="3598">
        <v>0</v>
      </c>
      <c r="T24" s="3595">
        <v>0</v>
      </c>
      <c r="U24" s="3598">
        <v>0</v>
      </c>
      <c r="V24" s="3595">
        <v>0</v>
      </c>
      <c r="W24" s="3598">
        <v>0</v>
      </c>
      <c r="X24" s="3595">
        <v>0</v>
      </c>
      <c r="Y24" s="3598">
        <v>0</v>
      </c>
      <c r="Z24" s="3595">
        <v>0</v>
      </c>
      <c r="AA24" s="3598">
        <v>0</v>
      </c>
      <c r="AB24" s="3595">
        <v>0</v>
      </c>
      <c r="AC24" s="3598">
        <v>0</v>
      </c>
      <c r="AD24" s="3595">
        <v>0</v>
      </c>
      <c r="AE24" s="3598">
        <v>0</v>
      </c>
      <c r="AF24" s="3595">
        <v>0</v>
      </c>
      <c r="AG24" s="3598">
        <v>0</v>
      </c>
      <c r="AH24" s="3595">
        <v>0</v>
      </c>
      <c r="AI24" s="3598">
        <v>0</v>
      </c>
      <c r="AJ24" s="3595">
        <v>0</v>
      </c>
      <c r="AK24" s="3598">
        <v>0</v>
      </c>
      <c r="AL24" s="3708">
        <v>0</v>
      </c>
      <c r="AM24" s="3709">
        <v>0</v>
      </c>
      <c r="AN24" s="640">
        <v>0</v>
      </c>
      <c r="AO24" s="3711">
        <v>0</v>
      </c>
      <c r="AP24" s="3601">
        <v>0</v>
      </c>
      <c r="AQ24" s="3712">
        <v>0</v>
      </c>
      <c r="AR24" s="3712">
        <v>0</v>
      </c>
      <c r="AS24" s="3713"/>
      <c r="AT24" s="1976">
        <v>0</v>
      </c>
      <c r="AU24" s="1976">
        <v>0</v>
      </c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39"/>
      <c r="B25" s="3475" t="s">
        <v>275</v>
      </c>
      <c r="C25" s="3692">
        <f t="shared" si="0"/>
        <v>0</v>
      </c>
      <c r="D25" s="3649">
        <f t="shared" ref="D25:E40" si="17">SUM(H25+J25+L25+N25+P25+R25+T25+V25+X25+Z25+AB25+AD25+AF25+AH25+AJ25+AL25)</f>
        <v>0</v>
      </c>
      <c r="E25" s="3714">
        <f t="shared" si="17"/>
        <v>0</v>
      </c>
      <c r="F25" s="3726"/>
      <c r="G25" s="3727"/>
      <c r="H25" s="3579">
        <v>0</v>
      </c>
      <c r="I25" s="3614">
        <v>0</v>
      </c>
      <c r="J25" s="3579">
        <v>0</v>
      </c>
      <c r="K25" s="3582">
        <v>0</v>
      </c>
      <c r="L25" s="3579">
        <v>0</v>
      </c>
      <c r="M25" s="3582">
        <v>0</v>
      </c>
      <c r="N25" s="3579">
        <v>0</v>
      </c>
      <c r="O25" s="3582">
        <v>0</v>
      </c>
      <c r="P25" s="3579">
        <v>0</v>
      </c>
      <c r="Q25" s="3582">
        <v>0</v>
      </c>
      <c r="R25" s="3579">
        <v>0</v>
      </c>
      <c r="S25" s="3582">
        <v>0</v>
      </c>
      <c r="T25" s="3579">
        <v>0</v>
      </c>
      <c r="U25" s="3582">
        <v>0</v>
      </c>
      <c r="V25" s="3579">
        <v>0</v>
      </c>
      <c r="W25" s="3582">
        <v>0</v>
      </c>
      <c r="X25" s="3579">
        <v>0</v>
      </c>
      <c r="Y25" s="3582">
        <v>0</v>
      </c>
      <c r="Z25" s="3579">
        <v>0</v>
      </c>
      <c r="AA25" s="3582">
        <v>0</v>
      </c>
      <c r="AB25" s="3579">
        <v>0</v>
      </c>
      <c r="AC25" s="3582">
        <v>0</v>
      </c>
      <c r="AD25" s="3579">
        <v>0</v>
      </c>
      <c r="AE25" s="3582">
        <v>0</v>
      </c>
      <c r="AF25" s="3579">
        <v>0</v>
      </c>
      <c r="AG25" s="3582">
        <v>0</v>
      </c>
      <c r="AH25" s="3579">
        <v>0</v>
      </c>
      <c r="AI25" s="3582">
        <v>0</v>
      </c>
      <c r="AJ25" s="3579">
        <v>0</v>
      </c>
      <c r="AK25" s="3582">
        <v>0</v>
      </c>
      <c r="AL25" s="3715">
        <v>0</v>
      </c>
      <c r="AM25" s="3580">
        <v>0</v>
      </c>
      <c r="AN25" s="3716">
        <v>0</v>
      </c>
      <c r="AO25" s="3577">
        <v>0</v>
      </c>
      <c r="AP25" s="3614">
        <v>0</v>
      </c>
      <c r="AQ25" s="3642">
        <v>0</v>
      </c>
      <c r="AR25" s="3642">
        <v>0</v>
      </c>
      <c r="AS25" s="3717"/>
      <c r="AT25" s="3642">
        <v>0</v>
      </c>
      <c r="AU25" s="3642">
        <v>0</v>
      </c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39"/>
      <c r="B26" s="3475" t="s">
        <v>77</v>
      </c>
      <c r="C26" s="3692">
        <f t="shared" si="0"/>
        <v>0</v>
      </c>
      <c r="D26" s="3649">
        <f t="shared" si="17"/>
        <v>0</v>
      </c>
      <c r="E26" s="3714">
        <f t="shared" si="17"/>
        <v>0</v>
      </c>
      <c r="F26" s="3726"/>
      <c r="G26" s="3727"/>
      <c r="H26" s="3579">
        <v>0</v>
      </c>
      <c r="I26" s="3614">
        <v>0</v>
      </c>
      <c r="J26" s="3579">
        <v>0</v>
      </c>
      <c r="K26" s="3582">
        <v>0</v>
      </c>
      <c r="L26" s="3579">
        <v>0</v>
      </c>
      <c r="M26" s="3582">
        <v>0</v>
      </c>
      <c r="N26" s="3579">
        <v>0</v>
      </c>
      <c r="O26" s="3582">
        <v>0</v>
      </c>
      <c r="P26" s="3579">
        <v>0</v>
      </c>
      <c r="Q26" s="3582">
        <v>0</v>
      </c>
      <c r="R26" s="3579">
        <v>0</v>
      </c>
      <c r="S26" s="3582">
        <v>0</v>
      </c>
      <c r="T26" s="3579">
        <v>0</v>
      </c>
      <c r="U26" s="3582">
        <v>0</v>
      </c>
      <c r="V26" s="3579">
        <v>0</v>
      </c>
      <c r="W26" s="3582">
        <v>0</v>
      </c>
      <c r="X26" s="3579">
        <v>0</v>
      </c>
      <c r="Y26" s="3582">
        <v>0</v>
      </c>
      <c r="Z26" s="3579">
        <v>0</v>
      </c>
      <c r="AA26" s="3582">
        <v>0</v>
      </c>
      <c r="AB26" s="3579">
        <v>0</v>
      </c>
      <c r="AC26" s="3582">
        <v>0</v>
      </c>
      <c r="AD26" s="3579">
        <v>0</v>
      </c>
      <c r="AE26" s="3582">
        <v>0</v>
      </c>
      <c r="AF26" s="3579">
        <v>0</v>
      </c>
      <c r="AG26" s="3582">
        <v>0</v>
      </c>
      <c r="AH26" s="3579">
        <v>0</v>
      </c>
      <c r="AI26" s="3582">
        <v>0</v>
      </c>
      <c r="AJ26" s="3579">
        <v>0</v>
      </c>
      <c r="AK26" s="3582">
        <v>0</v>
      </c>
      <c r="AL26" s="3715">
        <v>0</v>
      </c>
      <c r="AM26" s="3580">
        <v>0</v>
      </c>
      <c r="AN26" s="3716">
        <v>0</v>
      </c>
      <c r="AO26" s="3577">
        <v>0</v>
      </c>
      <c r="AP26" s="3614">
        <v>0</v>
      </c>
      <c r="AQ26" s="3642">
        <v>0</v>
      </c>
      <c r="AR26" s="3642">
        <v>0</v>
      </c>
      <c r="AS26" s="3717"/>
      <c r="AT26" s="3642">
        <v>0</v>
      </c>
      <c r="AU26" s="3642">
        <v>0</v>
      </c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39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>
        <v>0</v>
      </c>
      <c r="I27" s="3614">
        <v>0</v>
      </c>
      <c r="J27" s="3579">
        <v>0</v>
      </c>
      <c r="K27" s="3582">
        <v>0</v>
      </c>
      <c r="L27" s="3579">
        <v>0</v>
      </c>
      <c r="M27" s="3582">
        <v>0</v>
      </c>
      <c r="N27" s="3579">
        <v>0</v>
      </c>
      <c r="O27" s="3582">
        <v>0</v>
      </c>
      <c r="P27" s="3579">
        <v>0</v>
      </c>
      <c r="Q27" s="3582">
        <v>0</v>
      </c>
      <c r="R27" s="3579">
        <v>0</v>
      </c>
      <c r="S27" s="3582">
        <v>0</v>
      </c>
      <c r="T27" s="3579">
        <v>0</v>
      </c>
      <c r="U27" s="3582">
        <v>0</v>
      </c>
      <c r="V27" s="3579">
        <v>0</v>
      </c>
      <c r="W27" s="3582">
        <v>0</v>
      </c>
      <c r="X27" s="3579">
        <v>0</v>
      </c>
      <c r="Y27" s="3582">
        <v>0</v>
      </c>
      <c r="Z27" s="3579">
        <v>0</v>
      </c>
      <c r="AA27" s="3582">
        <v>0</v>
      </c>
      <c r="AB27" s="3579">
        <v>0</v>
      </c>
      <c r="AC27" s="3582">
        <v>0</v>
      </c>
      <c r="AD27" s="3579">
        <v>0</v>
      </c>
      <c r="AE27" s="3582">
        <v>0</v>
      </c>
      <c r="AF27" s="3579">
        <v>0</v>
      </c>
      <c r="AG27" s="3582">
        <v>0</v>
      </c>
      <c r="AH27" s="3579">
        <v>0</v>
      </c>
      <c r="AI27" s="3582">
        <v>0</v>
      </c>
      <c r="AJ27" s="3579">
        <v>0</v>
      </c>
      <c r="AK27" s="3582">
        <v>0</v>
      </c>
      <c r="AL27" s="3715">
        <v>0</v>
      </c>
      <c r="AM27" s="3580">
        <v>0</v>
      </c>
      <c r="AN27" s="3716">
        <v>0</v>
      </c>
      <c r="AO27" s="3577">
        <v>0</v>
      </c>
      <c r="AP27" s="3614">
        <v>0</v>
      </c>
      <c r="AQ27" s="3642">
        <v>0</v>
      </c>
      <c r="AR27" s="3642">
        <v>0</v>
      </c>
      <c r="AS27" s="3717"/>
      <c r="AT27" s="3642">
        <v>0</v>
      </c>
      <c r="AU27" s="3642">
        <v>0</v>
      </c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39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>
        <v>0</v>
      </c>
      <c r="I28" s="3614">
        <v>0</v>
      </c>
      <c r="J28" s="3579">
        <v>0</v>
      </c>
      <c r="K28" s="3582">
        <v>0</v>
      </c>
      <c r="L28" s="3579">
        <v>0</v>
      </c>
      <c r="M28" s="3582">
        <v>0</v>
      </c>
      <c r="N28" s="3579">
        <v>0</v>
      </c>
      <c r="O28" s="3582">
        <v>0</v>
      </c>
      <c r="P28" s="3579">
        <v>0</v>
      </c>
      <c r="Q28" s="3582">
        <v>0</v>
      </c>
      <c r="R28" s="3579">
        <v>0</v>
      </c>
      <c r="S28" s="3582">
        <v>0</v>
      </c>
      <c r="T28" s="3579">
        <v>0</v>
      </c>
      <c r="U28" s="3582">
        <v>0</v>
      </c>
      <c r="V28" s="3579">
        <v>0</v>
      </c>
      <c r="W28" s="3582">
        <v>0</v>
      </c>
      <c r="X28" s="3579">
        <v>0</v>
      </c>
      <c r="Y28" s="3582">
        <v>0</v>
      </c>
      <c r="Z28" s="3579">
        <v>0</v>
      </c>
      <c r="AA28" s="3582">
        <v>0</v>
      </c>
      <c r="AB28" s="3579">
        <v>0</v>
      </c>
      <c r="AC28" s="3582">
        <v>0</v>
      </c>
      <c r="AD28" s="3579">
        <v>0</v>
      </c>
      <c r="AE28" s="3582">
        <v>0</v>
      </c>
      <c r="AF28" s="3579">
        <v>0</v>
      </c>
      <c r="AG28" s="3582">
        <v>0</v>
      </c>
      <c r="AH28" s="3579">
        <v>0</v>
      </c>
      <c r="AI28" s="3582">
        <v>0</v>
      </c>
      <c r="AJ28" s="3579">
        <v>0</v>
      </c>
      <c r="AK28" s="3582">
        <v>0</v>
      </c>
      <c r="AL28" s="3715">
        <v>0</v>
      </c>
      <c r="AM28" s="3580">
        <v>0</v>
      </c>
      <c r="AN28" s="3716">
        <v>0</v>
      </c>
      <c r="AO28" s="3577">
        <v>0</v>
      </c>
      <c r="AP28" s="3614">
        <v>0</v>
      </c>
      <c r="AQ28" s="3642">
        <v>0</v>
      </c>
      <c r="AR28" s="3642">
        <v>0</v>
      </c>
      <c r="AS28" s="3717"/>
      <c r="AT28" s="3642">
        <v>0</v>
      </c>
      <c r="AU28" s="3642">
        <v>0</v>
      </c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39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>
        <v>0</v>
      </c>
      <c r="I29" s="3614">
        <v>0</v>
      </c>
      <c r="J29" s="3579">
        <v>0</v>
      </c>
      <c r="K29" s="3582">
        <v>0</v>
      </c>
      <c r="L29" s="3579">
        <v>0</v>
      </c>
      <c r="M29" s="3582">
        <v>0</v>
      </c>
      <c r="N29" s="3579">
        <v>0</v>
      </c>
      <c r="O29" s="3582">
        <v>0</v>
      </c>
      <c r="P29" s="3579">
        <v>0</v>
      </c>
      <c r="Q29" s="3582">
        <v>0</v>
      </c>
      <c r="R29" s="3579">
        <v>0</v>
      </c>
      <c r="S29" s="3582">
        <v>0</v>
      </c>
      <c r="T29" s="3579">
        <v>0</v>
      </c>
      <c r="U29" s="3582">
        <v>0</v>
      </c>
      <c r="V29" s="3579">
        <v>0</v>
      </c>
      <c r="W29" s="3582">
        <v>0</v>
      </c>
      <c r="X29" s="3579">
        <v>0</v>
      </c>
      <c r="Y29" s="3582">
        <v>0</v>
      </c>
      <c r="Z29" s="3579">
        <v>0</v>
      </c>
      <c r="AA29" s="3582">
        <v>0</v>
      </c>
      <c r="AB29" s="3579">
        <v>0</v>
      </c>
      <c r="AC29" s="3582">
        <v>0</v>
      </c>
      <c r="AD29" s="3579">
        <v>0</v>
      </c>
      <c r="AE29" s="3582">
        <v>0</v>
      </c>
      <c r="AF29" s="3579">
        <v>0</v>
      </c>
      <c r="AG29" s="3582">
        <v>0</v>
      </c>
      <c r="AH29" s="3579">
        <v>0</v>
      </c>
      <c r="AI29" s="3582">
        <v>0</v>
      </c>
      <c r="AJ29" s="3579">
        <v>0</v>
      </c>
      <c r="AK29" s="3582">
        <v>0</v>
      </c>
      <c r="AL29" s="3715">
        <v>0</v>
      </c>
      <c r="AM29" s="3580">
        <v>0</v>
      </c>
      <c r="AN29" s="3716">
        <v>0</v>
      </c>
      <c r="AO29" s="3577">
        <v>0</v>
      </c>
      <c r="AP29" s="3614">
        <v>0</v>
      </c>
      <c r="AQ29" s="3642">
        <v>0</v>
      </c>
      <c r="AR29" s="3642">
        <v>0</v>
      </c>
      <c r="AS29" s="3717"/>
      <c r="AT29" s="3642">
        <v>0</v>
      </c>
      <c r="AU29" s="3642">
        <v>0</v>
      </c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39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>
        <v>0</v>
      </c>
      <c r="I30" s="3614">
        <v>0</v>
      </c>
      <c r="J30" s="3579">
        <v>0</v>
      </c>
      <c r="K30" s="3582">
        <v>0</v>
      </c>
      <c r="L30" s="3579">
        <v>0</v>
      </c>
      <c r="M30" s="3582">
        <v>0</v>
      </c>
      <c r="N30" s="3579">
        <v>0</v>
      </c>
      <c r="O30" s="3582">
        <v>0</v>
      </c>
      <c r="P30" s="3579">
        <v>0</v>
      </c>
      <c r="Q30" s="3582">
        <v>0</v>
      </c>
      <c r="R30" s="3579">
        <v>0</v>
      </c>
      <c r="S30" s="3582">
        <v>0</v>
      </c>
      <c r="T30" s="3579">
        <v>0</v>
      </c>
      <c r="U30" s="3582">
        <v>0</v>
      </c>
      <c r="V30" s="3579">
        <v>0</v>
      </c>
      <c r="W30" s="3582">
        <v>0</v>
      </c>
      <c r="X30" s="3579">
        <v>0</v>
      </c>
      <c r="Y30" s="3582">
        <v>0</v>
      </c>
      <c r="Z30" s="3579">
        <v>0</v>
      </c>
      <c r="AA30" s="3582">
        <v>0</v>
      </c>
      <c r="AB30" s="3579">
        <v>0</v>
      </c>
      <c r="AC30" s="3582">
        <v>0</v>
      </c>
      <c r="AD30" s="3579">
        <v>0</v>
      </c>
      <c r="AE30" s="3582">
        <v>0</v>
      </c>
      <c r="AF30" s="3579">
        <v>0</v>
      </c>
      <c r="AG30" s="3582">
        <v>0</v>
      </c>
      <c r="AH30" s="3579">
        <v>0</v>
      </c>
      <c r="AI30" s="3582">
        <v>0</v>
      </c>
      <c r="AJ30" s="3579">
        <v>0</v>
      </c>
      <c r="AK30" s="3582">
        <v>0</v>
      </c>
      <c r="AL30" s="3715">
        <v>0</v>
      </c>
      <c r="AM30" s="3580">
        <v>0</v>
      </c>
      <c r="AN30" s="3716">
        <v>0</v>
      </c>
      <c r="AO30" s="3577">
        <v>0</v>
      </c>
      <c r="AP30" s="3614">
        <v>0</v>
      </c>
      <c r="AQ30" s="3642">
        <v>0</v>
      </c>
      <c r="AR30" s="3642">
        <v>0</v>
      </c>
      <c r="AS30" s="3717"/>
      <c r="AT30" s="3642">
        <v>0</v>
      </c>
      <c r="AU30" s="3642">
        <v>0</v>
      </c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39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>
        <v>0</v>
      </c>
      <c r="I31" s="411">
        <v>0</v>
      </c>
      <c r="J31" s="410">
        <v>0</v>
      </c>
      <c r="K31" s="412">
        <v>0</v>
      </c>
      <c r="L31" s="410">
        <v>0</v>
      </c>
      <c r="M31" s="412">
        <v>0</v>
      </c>
      <c r="N31" s="410">
        <v>0</v>
      </c>
      <c r="O31" s="412">
        <v>0</v>
      </c>
      <c r="P31" s="410">
        <v>0</v>
      </c>
      <c r="Q31" s="412">
        <v>0</v>
      </c>
      <c r="R31" s="410">
        <v>0</v>
      </c>
      <c r="S31" s="412">
        <v>0</v>
      </c>
      <c r="T31" s="410">
        <v>0</v>
      </c>
      <c r="U31" s="412">
        <v>0</v>
      </c>
      <c r="V31" s="410">
        <v>0</v>
      </c>
      <c r="W31" s="412">
        <v>0</v>
      </c>
      <c r="X31" s="410">
        <v>0</v>
      </c>
      <c r="Y31" s="412">
        <v>0</v>
      </c>
      <c r="Z31" s="410">
        <v>0</v>
      </c>
      <c r="AA31" s="412">
        <v>0</v>
      </c>
      <c r="AB31" s="410">
        <v>0</v>
      </c>
      <c r="AC31" s="412">
        <v>0</v>
      </c>
      <c r="AD31" s="410">
        <v>0</v>
      </c>
      <c r="AE31" s="412">
        <v>0</v>
      </c>
      <c r="AF31" s="410">
        <v>0</v>
      </c>
      <c r="AG31" s="412">
        <v>0</v>
      </c>
      <c r="AH31" s="410">
        <v>0</v>
      </c>
      <c r="AI31" s="412">
        <v>0</v>
      </c>
      <c r="AJ31" s="410">
        <v>0</v>
      </c>
      <c r="AK31" s="412">
        <v>0</v>
      </c>
      <c r="AL31" s="3720">
        <v>0</v>
      </c>
      <c r="AM31" s="634">
        <v>0</v>
      </c>
      <c r="AN31" s="3716">
        <v>0</v>
      </c>
      <c r="AO31" s="414">
        <v>0</v>
      </c>
      <c r="AP31" s="3614">
        <v>0</v>
      </c>
      <c r="AQ31" s="3642">
        <v>0</v>
      </c>
      <c r="AR31" s="3642">
        <v>0</v>
      </c>
      <c r="AS31" s="3717"/>
      <c r="AT31" s="3642">
        <v>0</v>
      </c>
      <c r="AU31" s="3642">
        <v>0</v>
      </c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39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>
        <v>0</v>
      </c>
      <c r="I32" s="3614">
        <v>0</v>
      </c>
      <c r="J32" s="3579">
        <v>0</v>
      </c>
      <c r="K32" s="3582">
        <v>0</v>
      </c>
      <c r="L32" s="3579">
        <v>0</v>
      </c>
      <c r="M32" s="3582">
        <v>0</v>
      </c>
      <c r="N32" s="3579">
        <v>0</v>
      </c>
      <c r="O32" s="3582">
        <v>0</v>
      </c>
      <c r="P32" s="3579">
        <v>0</v>
      </c>
      <c r="Q32" s="3582">
        <v>0</v>
      </c>
      <c r="R32" s="3579">
        <v>0</v>
      </c>
      <c r="S32" s="3582">
        <v>0</v>
      </c>
      <c r="T32" s="3579">
        <v>0</v>
      </c>
      <c r="U32" s="3582">
        <v>0</v>
      </c>
      <c r="V32" s="3579">
        <v>0</v>
      </c>
      <c r="W32" s="3582">
        <v>0</v>
      </c>
      <c r="X32" s="3579">
        <v>0</v>
      </c>
      <c r="Y32" s="3582">
        <v>0</v>
      </c>
      <c r="Z32" s="3579">
        <v>0</v>
      </c>
      <c r="AA32" s="3582">
        <v>0</v>
      </c>
      <c r="AB32" s="3579">
        <v>0</v>
      </c>
      <c r="AC32" s="3582">
        <v>0</v>
      </c>
      <c r="AD32" s="3579">
        <v>0</v>
      </c>
      <c r="AE32" s="3582">
        <v>0</v>
      </c>
      <c r="AF32" s="3579">
        <v>0</v>
      </c>
      <c r="AG32" s="3582">
        <v>0</v>
      </c>
      <c r="AH32" s="3579">
        <v>0</v>
      </c>
      <c r="AI32" s="3582">
        <v>0</v>
      </c>
      <c r="AJ32" s="3579">
        <v>0</v>
      </c>
      <c r="AK32" s="3582">
        <v>0</v>
      </c>
      <c r="AL32" s="3715">
        <v>0</v>
      </c>
      <c r="AM32" s="3580">
        <v>0</v>
      </c>
      <c r="AN32" s="3716">
        <v>0</v>
      </c>
      <c r="AO32" s="3577">
        <v>0</v>
      </c>
      <c r="AP32" s="3614">
        <v>0</v>
      </c>
      <c r="AQ32" s="3642">
        <v>0</v>
      </c>
      <c r="AR32" s="3642">
        <v>0</v>
      </c>
      <c r="AS32" s="3717"/>
      <c r="AT32" s="3642">
        <v>0</v>
      </c>
      <c r="AU32" s="3642">
        <v>0</v>
      </c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39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>
        <v>0</v>
      </c>
      <c r="I33" s="280">
        <v>0</v>
      </c>
      <c r="J33" s="276">
        <v>0</v>
      </c>
      <c r="K33" s="611">
        <v>0</v>
      </c>
      <c r="L33" s="276">
        <v>0</v>
      </c>
      <c r="M33" s="611">
        <v>0</v>
      </c>
      <c r="N33" s="276">
        <v>0</v>
      </c>
      <c r="O33" s="611">
        <v>0</v>
      </c>
      <c r="P33" s="276">
        <v>0</v>
      </c>
      <c r="Q33" s="611">
        <v>0</v>
      </c>
      <c r="R33" s="3579">
        <v>0</v>
      </c>
      <c r="S33" s="3582">
        <v>0</v>
      </c>
      <c r="T33" s="3579">
        <v>0</v>
      </c>
      <c r="U33" s="3582">
        <v>0</v>
      </c>
      <c r="V33" s="3579">
        <v>0</v>
      </c>
      <c r="W33" s="3582">
        <v>0</v>
      </c>
      <c r="X33" s="3579">
        <v>0</v>
      </c>
      <c r="Y33" s="3582">
        <v>0</v>
      </c>
      <c r="Z33" s="3579">
        <v>0</v>
      </c>
      <c r="AA33" s="3582">
        <v>0</v>
      </c>
      <c r="AB33" s="3579">
        <v>0</v>
      </c>
      <c r="AC33" s="3582">
        <v>0</v>
      </c>
      <c r="AD33" s="3579">
        <v>0</v>
      </c>
      <c r="AE33" s="3582">
        <v>0</v>
      </c>
      <c r="AF33" s="3579">
        <v>0</v>
      </c>
      <c r="AG33" s="3582">
        <v>0</v>
      </c>
      <c r="AH33" s="3579">
        <v>0</v>
      </c>
      <c r="AI33" s="3582">
        <v>0</v>
      </c>
      <c r="AJ33" s="3579">
        <v>0</v>
      </c>
      <c r="AK33" s="3582">
        <v>0</v>
      </c>
      <c r="AL33" s="3715">
        <v>0</v>
      </c>
      <c r="AM33" s="3580">
        <v>0</v>
      </c>
      <c r="AN33" s="3716">
        <v>0</v>
      </c>
      <c r="AO33" s="3577">
        <v>0</v>
      </c>
      <c r="AP33" s="3614">
        <v>0</v>
      </c>
      <c r="AQ33" s="3642">
        <v>0</v>
      </c>
      <c r="AR33" s="3642">
        <v>0</v>
      </c>
      <c r="AS33" s="3717"/>
      <c r="AT33" s="3642">
        <v>0</v>
      </c>
      <c r="AU33" s="3642">
        <v>0</v>
      </c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1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>
        <v>0</v>
      </c>
      <c r="I34" s="3606">
        <v>0</v>
      </c>
      <c r="J34" s="3604">
        <v>0</v>
      </c>
      <c r="K34" s="3607">
        <v>0</v>
      </c>
      <c r="L34" s="3604">
        <v>0</v>
      </c>
      <c r="M34" s="3607">
        <v>0</v>
      </c>
      <c r="N34" s="3604">
        <v>0</v>
      </c>
      <c r="O34" s="3607">
        <v>0</v>
      </c>
      <c r="P34" s="3604">
        <v>0</v>
      </c>
      <c r="Q34" s="3607">
        <v>0</v>
      </c>
      <c r="R34" s="3604">
        <v>0</v>
      </c>
      <c r="S34" s="3607">
        <v>0</v>
      </c>
      <c r="T34" s="3604">
        <v>0</v>
      </c>
      <c r="U34" s="3607">
        <v>0</v>
      </c>
      <c r="V34" s="3604">
        <v>0</v>
      </c>
      <c r="W34" s="3607">
        <v>0</v>
      </c>
      <c r="X34" s="3604">
        <v>0</v>
      </c>
      <c r="Y34" s="3607">
        <v>0</v>
      </c>
      <c r="Z34" s="3604">
        <v>0</v>
      </c>
      <c r="AA34" s="3607">
        <v>0</v>
      </c>
      <c r="AB34" s="3604">
        <v>0</v>
      </c>
      <c r="AC34" s="3607">
        <v>0</v>
      </c>
      <c r="AD34" s="3604">
        <v>0</v>
      </c>
      <c r="AE34" s="3607">
        <v>0</v>
      </c>
      <c r="AF34" s="3604">
        <v>0</v>
      </c>
      <c r="AG34" s="3607">
        <v>0</v>
      </c>
      <c r="AH34" s="3604">
        <v>0</v>
      </c>
      <c r="AI34" s="3607">
        <v>0</v>
      </c>
      <c r="AJ34" s="3604">
        <v>0</v>
      </c>
      <c r="AK34" s="3607">
        <v>0</v>
      </c>
      <c r="AL34" s="3730">
        <v>0</v>
      </c>
      <c r="AM34" s="3700">
        <v>0</v>
      </c>
      <c r="AN34" s="3724">
        <v>0</v>
      </c>
      <c r="AO34" s="3699">
        <v>0</v>
      </c>
      <c r="AP34" s="290">
        <v>0</v>
      </c>
      <c r="AQ34" s="384">
        <v>0</v>
      </c>
      <c r="AR34" s="384">
        <v>0</v>
      </c>
      <c r="AS34" s="390"/>
      <c r="AT34" s="384">
        <v>0</v>
      </c>
      <c r="AU34" s="384">
        <v>0</v>
      </c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2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>
        <v>0</v>
      </c>
      <c r="I35" s="3707">
        <v>0</v>
      </c>
      <c r="J35" s="3595">
        <v>0</v>
      </c>
      <c r="K35" s="3598">
        <v>0</v>
      </c>
      <c r="L35" s="3595">
        <v>0</v>
      </c>
      <c r="M35" s="3598">
        <v>0</v>
      </c>
      <c r="N35" s="3595">
        <v>0</v>
      </c>
      <c r="O35" s="3598">
        <v>0</v>
      </c>
      <c r="P35" s="3595">
        <v>0</v>
      </c>
      <c r="Q35" s="3598">
        <v>0</v>
      </c>
      <c r="R35" s="3595">
        <v>0</v>
      </c>
      <c r="S35" s="3598">
        <v>0</v>
      </c>
      <c r="T35" s="3595">
        <v>0</v>
      </c>
      <c r="U35" s="3598">
        <v>0</v>
      </c>
      <c r="V35" s="3595">
        <v>0</v>
      </c>
      <c r="W35" s="3598">
        <v>0</v>
      </c>
      <c r="X35" s="3595">
        <v>0</v>
      </c>
      <c r="Y35" s="3598">
        <v>0</v>
      </c>
      <c r="Z35" s="3595">
        <v>0</v>
      </c>
      <c r="AA35" s="3598">
        <v>0</v>
      </c>
      <c r="AB35" s="3595">
        <v>0</v>
      </c>
      <c r="AC35" s="3598">
        <v>0</v>
      </c>
      <c r="AD35" s="3595">
        <v>0</v>
      </c>
      <c r="AE35" s="3598">
        <v>0</v>
      </c>
      <c r="AF35" s="3595">
        <v>0</v>
      </c>
      <c r="AG35" s="3598">
        <v>0</v>
      </c>
      <c r="AH35" s="3595">
        <v>0</v>
      </c>
      <c r="AI35" s="3598">
        <v>0</v>
      </c>
      <c r="AJ35" s="3595">
        <v>0</v>
      </c>
      <c r="AK35" s="3598">
        <v>0</v>
      </c>
      <c r="AL35" s="3708">
        <v>0</v>
      </c>
      <c r="AM35" s="3709">
        <v>0</v>
      </c>
      <c r="AN35" s="640">
        <v>0</v>
      </c>
      <c r="AO35" s="3711">
        <v>0</v>
      </c>
      <c r="AP35" s="3601">
        <v>0</v>
      </c>
      <c r="AQ35" s="1976">
        <v>0</v>
      </c>
      <c r="AR35" s="1976">
        <v>0</v>
      </c>
      <c r="AS35" s="3731"/>
      <c r="AT35" s="1976">
        <v>0</v>
      </c>
      <c r="AU35" s="1976">
        <v>0</v>
      </c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39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>
        <v>0</v>
      </c>
      <c r="I36" s="3614">
        <v>0</v>
      </c>
      <c r="J36" s="3579">
        <v>0</v>
      </c>
      <c r="K36" s="3582">
        <v>0</v>
      </c>
      <c r="L36" s="3579">
        <v>0</v>
      </c>
      <c r="M36" s="3582">
        <v>0</v>
      </c>
      <c r="N36" s="3579">
        <v>0</v>
      </c>
      <c r="O36" s="3582">
        <v>0</v>
      </c>
      <c r="P36" s="3579">
        <v>0</v>
      </c>
      <c r="Q36" s="3582">
        <v>0</v>
      </c>
      <c r="R36" s="3579">
        <v>0</v>
      </c>
      <c r="S36" s="3582">
        <v>0</v>
      </c>
      <c r="T36" s="3579">
        <v>0</v>
      </c>
      <c r="U36" s="3582">
        <v>0</v>
      </c>
      <c r="V36" s="3579">
        <v>0</v>
      </c>
      <c r="W36" s="3582">
        <v>0</v>
      </c>
      <c r="X36" s="3579">
        <v>0</v>
      </c>
      <c r="Y36" s="3582">
        <v>0</v>
      </c>
      <c r="Z36" s="3579">
        <v>0</v>
      </c>
      <c r="AA36" s="3582">
        <v>0</v>
      </c>
      <c r="AB36" s="3579">
        <v>0</v>
      </c>
      <c r="AC36" s="3582">
        <v>0</v>
      </c>
      <c r="AD36" s="3579">
        <v>0</v>
      </c>
      <c r="AE36" s="3582">
        <v>0</v>
      </c>
      <c r="AF36" s="3579">
        <v>0</v>
      </c>
      <c r="AG36" s="3582">
        <v>0</v>
      </c>
      <c r="AH36" s="3579">
        <v>0</v>
      </c>
      <c r="AI36" s="3582">
        <v>0</v>
      </c>
      <c r="AJ36" s="3579">
        <v>0</v>
      </c>
      <c r="AK36" s="3582">
        <v>0</v>
      </c>
      <c r="AL36" s="3715">
        <v>0</v>
      </c>
      <c r="AM36" s="3580">
        <v>0</v>
      </c>
      <c r="AN36" s="3716">
        <v>0</v>
      </c>
      <c r="AO36" s="3577">
        <v>0</v>
      </c>
      <c r="AP36" s="3614">
        <v>0</v>
      </c>
      <c r="AQ36" s="3642">
        <v>0</v>
      </c>
      <c r="AR36" s="3642">
        <v>0</v>
      </c>
      <c r="AS36" s="3717"/>
      <c r="AT36" s="3642">
        <v>0</v>
      </c>
      <c r="AU36" s="3642">
        <v>0</v>
      </c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39"/>
      <c r="B37" s="3475" t="s">
        <v>77</v>
      </c>
      <c r="C37" s="3692">
        <f t="shared" si="0"/>
        <v>0</v>
      </c>
      <c r="D37" s="3649">
        <f t="shared" si="17"/>
        <v>0</v>
      </c>
      <c r="E37" s="3714">
        <f t="shared" si="17"/>
        <v>0</v>
      </c>
      <c r="F37" s="3726"/>
      <c r="G37" s="3727"/>
      <c r="H37" s="3579">
        <v>0</v>
      </c>
      <c r="I37" s="3614">
        <v>0</v>
      </c>
      <c r="J37" s="3579">
        <v>0</v>
      </c>
      <c r="K37" s="3582">
        <v>0</v>
      </c>
      <c r="L37" s="3579">
        <v>0</v>
      </c>
      <c r="M37" s="3582">
        <v>0</v>
      </c>
      <c r="N37" s="3579">
        <v>0</v>
      </c>
      <c r="O37" s="3582">
        <v>0</v>
      </c>
      <c r="P37" s="3579">
        <v>0</v>
      </c>
      <c r="Q37" s="3582">
        <v>0</v>
      </c>
      <c r="R37" s="3579">
        <v>0</v>
      </c>
      <c r="S37" s="3582">
        <v>0</v>
      </c>
      <c r="T37" s="3579">
        <v>0</v>
      </c>
      <c r="U37" s="3582">
        <v>0</v>
      </c>
      <c r="V37" s="3579">
        <v>0</v>
      </c>
      <c r="W37" s="3582">
        <v>0</v>
      </c>
      <c r="X37" s="3579">
        <v>0</v>
      </c>
      <c r="Y37" s="3582">
        <v>0</v>
      </c>
      <c r="Z37" s="3579">
        <v>0</v>
      </c>
      <c r="AA37" s="3582">
        <v>0</v>
      </c>
      <c r="AB37" s="3579">
        <v>0</v>
      </c>
      <c r="AC37" s="3582">
        <v>0</v>
      </c>
      <c r="AD37" s="3579">
        <v>0</v>
      </c>
      <c r="AE37" s="3582">
        <v>0</v>
      </c>
      <c r="AF37" s="3579">
        <v>0</v>
      </c>
      <c r="AG37" s="3582">
        <v>0</v>
      </c>
      <c r="AH37" s="3579">
        <v>0</v>
      </c>
      <c r="AI37" s="3582">
        <v>0</v>
      </c>
      <c r="AJ37" s="3579">
        <v>0</v>
      </c>
      <c r="AK37" s="3582">
        <v>0</v>
      </c>
      <c r="AL37" s="3715">
        <v>0</v>
      </c>
      <c r="AM37" s="3580">
        <v>0</v>
      </c>
      <c r="AN37" s="3716">
        <v>0</v>
      </c>
      <c r="AO37" s="3577">
        <v>0</v>
      </c>
      <c r="AP37" s="3614">
        <v>0</v>
      </c>
      <c r="AQ37" s="3642">
        <v>0</v>
      </c>
      <c r="AR37" s="3642">
        <v>0</v>
      </c>
      <c r="AS37" s="3717"/>
      <c r="AT37" s="3642">
        <v>0</v>
      </c>
      <c r="AU37" s="3642">
        <v>0</v>
      </c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39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>
        <v>0</v>
      </c>
      <c r="I38" s="3614">
        <v>0</v>
      </c>
      <c r="J38" s="3579">
        <v>0</v>
      </c>
      <c r="K38" s="3582">
        <v>0</v>
      </c>
      <c r="L38" s="3579">
        <v>0</v>
      </c>
      <c r="M38" s="3582">
        <v>0</v>
      </c>
      <c r="N38" s="3579">
        <v>0</v>
      </c>
      <c r="O38" s="3582">
        <v>0</v>
      </c>
      <c r="P38" s="3579">
        <v>0</v>
      </c>
      <c r="Q38" s="3582">
        <v>0</v>
      </c>
      <c r="R38" s="3579">
        <v>0</v>
      </c>
      <c r="S38" s="3582">
        <v>0</v>
      </c>
      <c r="T38" s="3579">
        <v>0</v>
      </c>
      <c r="U38" s="3582">
        <v>0</v>
      </c>
      <c r="V38" s="3579">
        <v>0</v>
      </c>
      <c r="W38" s="3582">
        <v>0</v>
      </c>
      <c r="X38" s="3579">
        <v>0</v>
      </c>
      <c r="Y38" s="3582">
        <v>0</v>
      </c>
      <c r="Z38" s="3579">
        <v>0</v>
      </c>
      <c r="AA38" s="3582">
        <v>0</v>
      </c>
      <c r="AB38" s="3579">
        <v>0</v>
      </c>
      <c r="AC38" s="3582">
        <v>0</v>
      </c>
      <c r="AD38" s="3579">
        <v>0</v>
      </c>
      <c r="AE38" s="3582">
        <v>0</v>
      </c>
      <c r="AF38" s="3579">
        <v>0</v>
      </c>
      <c r="AG38" s="3582">
        <v>0</v>
      </c>
      <c r="AH38" s="3579">
        <v>0</v>
      </c>
      <c r="AI38" s="3582">
        <v>0</v>
      </c>
      <c r="AJ38" s="3579">
        <v>0</v>
      </c>
      <c r="AK38" s="3582">
        <v>0</v>
      </c>
      <c r="AL38" s="3715">
        <v>0</v>
      </c>
      <c r="AM38" s="3580">
        <v>0</v>
      </c>
      <c r="AN38" s="3716">
        <v>0</v>
      </c>
      <c r="AO38" s="3577">
        <v>0</v>
      </c>
      <c r="AP38" s="3614">
        <v>0</v>
      </c>
      <c r="AQ38" s="3642">
        <v>0</v>
      </c>
      <c r="AR38" s="3642">
        <v>0</v>
      </c>
      <c r="AS38" s="3717"/>
      <c r="AT38" s="3642">
        <v>0</v>
      </c>
      <c r="AU38" s="3642">
        <v>0</v>
      </c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39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>
        <v>0</v>
      </c>
      <c r="I39" s="3614">
        <v>0</v>
      </c>
      <c r="J39" s="3579">
        <v>0</v>
      </c>
      <c r="K39" s="3582">
        <v>0</v>
      </c>
      <c r="L39" s="3579">
        <v>0</v>
      </c>
      <c r="M39" s="3582">
        <v>0</v>
      </c>
      <c r="N39" s="3579">
        <v>0</v>
      </c>
      <c r="O39" s="3582">
        <v>0</v>
      </c>
      <c r="P39" s="3579">
        <v>0</v>
      </c>
      <c r="Q39" s="3582">
        <v>0</v>
      </c>
      <c r="R39" s="3579">
        <v>0</v>
      </c>
      <c r="S39" s="3582">
        <v>0</v>
      </c>
      <c r="T39" s="3579">
        <v>0</v>
      </c>
      <c r="U39" s="3582">
        <v>0</v>
      </c>
      <c r="V39" s="3579">
        <v>0</v>
      </c>
      <c r="W39" s="3582">
        <v>0</v>
      </c>
      <c r="X39" s="3579">
        <v>0</v>
      </c>
      <c r="Y39" s="3582">
        <v>0</v>
      </c>
      <c r="Z39" s="3579">
        <v>0</v>
      </c>
      <c r="AA39" s="3582">
        <v>0</v>
      </c>
      <c r="AB39" s="3579">
        <v>0</v>
      </c>
      <c r="AC39" s="3582">
        <v>0</v>
      </c>
      <c r="AD39" s="3579">
        <v>0</v>
      </c>
      <c r="AE39" s="3582">
        <v>0</v>
      </c>
      <c r="AF39" s="3579">
        <v>0</v>
      </c>
      <c r="AG39" s="3582">
        <v>0</v>
      </c>
      <c r="AH39" s="3579">
        <v>0</v>
      </c>
      <c r="AI39" s="3582">
        <v>0</v>
      </c>
      <c r="AJ39" s="3579">
        <v>0</v>
      </c>
      <c r="AK39" s="3582">
        <v>0</v>
      </c>
      <c r="AL39" s="3715">
        <v>0</v>
      </c>
      <c r="AM39" s="3580">
        <v>0</v>
      </c>
      <c r="AN39" s="3716">
        <v>0</v>
      </c>
      <c r="AO39" s="3577">
        <v>0</v>
      </c>
      <c r="AP39" s="3614">
        <v>0</v>
      </c>
      <c r="AQ39" s="3642">
        <v>0</v>
      </c>
      <c r="AR39" s="3642">
        <v>0</v>
      </c>
      <c r="AS39" s="3717"/>
      <c r="AT39" s="3642">
        <v>0</v>
      </c>
      <c r="AU39" s="3642">
        <v>0</v>
      </c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39"/>
      <c r="B40" s="3475" t="s">
        <v>2845</v>
      </c>
      <c r="C40" s="3692">
        <f t="shared" si="0"/>
        <v>0</v>
      </c>
      <c r="D40" s="3649">
        <f t="shared" si="17"/>
        <v>0</v>
      </c>
      <c r="E40" s="3714">
        <f t="shared" si="17"/>
        <v>0</v>
      </c>
      <c r="F40" s="3726"/>
      <c r="G40" s="3727"/>
      <c r="H40" s="3579">
        <v>0</v>
      </c>
      <c r="I40" s="3614">
        <v>0</v>
      </c>
      <c r="J40" s="3579">
        <v>0</v>
      </c>
      <c r="K40" s="3582">
        <v>0</v>
      </c>
      <c r="L40" s="3579">
        <v>0</v>
      </c>
      <c r="M40" s="3582">
        <v>0</v>
      </c>
      <c r="N40" s="3579">
        <v>0</v>
      </c>
      <c r="O40" s="3582">
        <v>0</v>
      </c>
      <c r="P40" s="3579">
        <v>0</v>
      </c>
      <c r="Q40" s="3582">
        <v>0</v>
      </c>
      <c r="R40" s="3579">
        <v>0</v>
      </c>
      <c r="S40" s="3582">
        <v>0</v>
      </c>
      <c r="T40" s="3579">
        <v>0</v>
      </c>
      <c r="U40" s="3582">
        <v>0</v>
      </c>
      <c r="V40" s="3579">
        <v>0</v>
      </c>
      <c r="W40" s="3582">
        <v>0</v>
      </c>
      <c r="X40" s="3579">
        <v>0</v>
      </c>
      <c r="Y40" s="3582">
        <v>0</v>
      </c>
      <c r="Z40" s="3579">
        <v>0</v>
      </c>
      <c r="AA40" s="3582">
        <v>0</v>
      </c>
      <c r="AB40" s="3579">
        <v>0</v>
      </c>
      <c r="AC40" s="3582">
        <v>0</v>
      </c>
      <c r="AD40" s="3579">
        <v>0</v>
      </c>
      <c r="AE40" s="3582">
        <v>0</v>
      </c>
      <c r="AF40" s="3579">
        <v>0</v>
      </c>
      <c r="AG40" s="3582">
        <v>0</v>
      </c>
      <c r="AH40" s="3579">
        <v>0</v>
      </c>
      <c r="AI40" s="3582">
        <v>0</v>
      </c>
      <c r="AJ40" s="3579">
        <v>0</v>
      </c>
      <c r="AK40" s="3582">
        <v>0</v>
      </c>
      <c r="AL40" s="3715">
        <v>0</v>
      </c>
      <c r="AM40" s="3580">
        <v>0</v>
      </c>
      <c r="AN40" s="3716">
        <v>0</v>
      </c>
      <c r="AO40" s="3577">
        <v>0</v>
      </c>
      <c r="AP40" s="3614">
        <v>0</v>
      </c>
      <c r="AQ40" s="3642">
        <v>0</v>
      </c>
      <c r="AR40" s="3642">
        <v>0</v>
      </c>
      <c r="AS40" s="3717"/>
      <c r="AT40" s="3642">
        <v>0</v>
      </c>
      <c r="AU40" s="3642">
        <v>0</v>
      </c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39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>
        <v>0</v>
      </c>
      <c r="I41" s="3614">
        <v>0</v>
      </c>
      <c r="J41" s="3579">
        <v>0</v>
      </c>
      <c r="K41" s="3582">
        <v>0</v>
      </c>
      <c r="L41" s="3579">
        <v>0</v>
      </c>
      <c r="M41" s="3582">
        <v>0</v>
      </c>
      <c r="N41" s="3579">
        <v>0</v>
      </c>
      <c r="O41" s="3582">
        <v>0</v>
      </c>
      <c r="P41" s="3579">
        <v>0</v>
      </c>
      <c r="Q41" s="3582">
        <v>0</v>
      </c>
      <c r="R41" s="3579">
        <v>0</v>
      </c>
      <c r="S41" s="3582">
        <v>0</v>
      </c>
      <c r="T41" s="3579">
        <v>0</v>
      </c>
      <c r="U41" s="3582">
        <v>0</v>
      </c>
      <c r="V41" s="3579">
        <v>0</v>
      </c>
      <c r="W41" s="3582">
        <v>0</v>
      </c>
      <c r="X41" s="3579">
        <v>0</v>
      </c>
      <c r="Y41" s="3582">
        <v>0</v>
      </c>
      <c r="Z41" s="3579">
        <v>0</v>
      </c>
      <c r="AA41" s="3582">
        <v>0</v>
      </c>
      <c r="AB41" s="3579">
        <v>0</v>
      </c>
      <c r="AC41" s="3582">
        <v>0</v>
      </c>
      <c r="AD41" s="3579">
        <v>0</v>
      </c>
      <c r="AE41" s="3582">
        <v>0</v>
      </c>
      <c r="AF41" s="3579">
        <v>0</v>
      </c>
      <c r="AG41" s="3582">
        <v>0</v>
      </c>
      <c r="AH41" s="3579">
        <v>0</v>
      </c>
      <c r="AI41" s="3582">
        <v>0</v>
      </c>
      <c r="AJ41" s="3579">
        <v>0</v>
      </c>
      <c r="AK41" s="3582">
        <v>0</v>
      </c>
      <c r="AL41" s="3715">
        <v>0</v>
      </c>
      <c r="AM41" s="3580">
        <v>0</v>
      </c>
      <c r="AN41" s="3716">
        <v>0</v>
      </c>
      <c r="AO41" s="3577">
        <v>0</v>
      </c>
      <c r="AP41" s="3614">
        <v>0</v>
      </c>
      <c r="AQ41" s="3642">
        <v>0</v>
      </c>
      <c r="AR41" s="3642">
        <v>0</v>
      </c>
      <c r="AS41" s="3717"/>
      <c r="AT41" s="3642">
        <v>0</v>
      </c>
      <c r="AU41" s="3642">
        <v>0</v>
      </c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39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>
        <v>0</v>
      </c>
      <c r="I42" s="411">
        <v>0</v>
      </c>
      <c r="J42" s="410">
        <v>0</v>
      </c>
      <c r="K42" s="412">
        <v>0</v>
      </c>
      <c r="L42" s="410">
        <v>0</v>
      </c>
      <c r="M42" s="412">
        <v>0</v>
      </c>
      <c r="N42" s="410">
        <v>0</v>
      </c>
      <c r="O42" s="412">
        <v>0</v>
      </c>
      <c r="P42" s="410">
        <v>0</v>
      </c>
      <c r="Q42" s="412">
        <v>0</v>
      </c>
      <c r="R42" s="410">
        <v>0</v>
      </c>
      <c r="S42" s="412">
        <v>0</v>
      </c>
      <c r="T42" s="410">
        <v>0</v>
      </c>
      <c r="U42" s="412">
        <v>0</v>
      </c>
      <c r="V42" s="410">
        <v>0</v>
      </c>
      <c r="W42" s="412">
        <v>0</v>
      </c>
      <c r="X42" s="410">
        <v>0</v>
      </c>
      <c r="Y42" s="412">
        <v>0</v>
      </c>
      <c r="Z42" s="410">
        <v>0</v>
      </c>
      <c r="AA42" s="412">
        <v>0</v>
      </c>
      <c r="AB42" s="410">
        <v>0</v>
      </c>
      <c r="AC42" s="412">
        <v>0</v>
      </c>
      <c r="AD42" s="410">
        <v>0</v>
      </c>
      <c r="AE42" s="412">
        <v>0</v>
      </c>
      <c r="AF42" s="410">
        <v>0</v>
      </c>
      <c r="AG42" s="412">
        <v>0</v>
      </c>
      <c r="AH42" s="410">
        <v>0</v>
      </c>
      <c r="AI42" s="412">
        <v>0</v>
      </c>
      <c r="AJ42" s="410">
        <v>0</v>
      </c>
      <c r="AK42" s="412">
        <v>0</v>
      </c>
      <c r="AL42" s="3720">
        <v>0</v>
      </c>
      <c r="AM42" s="634">
        <v>0</v>
      </c>
      <c r="AN42" s="3716">
        <v>0</v>
      </c>
      <c r="AO42" s="414">
        <v>0</v>
      </c>
      <c r="AP42" s="3614">
        <v>0</v>
      </c>
      <c r="AQ42" s="3642">
        <v>0</v>
      </c>
      <c r="AR42" s="3642">
        <v>0</v>
      </c>
      <c r="AS42" s="3717"/>
      <c r="AT42" s="3642">
        <v>0</v>
      </c>
      <c r="AU42" s="3642">
        <v>0</v>
      </c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39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>
        <v>0</v>
      </c>
      <c r="I43" s="3614">
        <v>0</v>
      </c>
      <c r="J43" s="3579">
        <v>0</v>
      </c>
      <c r="K43" s="3582">
        <v>0</v>
      </c>
      <c r="L43" s="3579">
        <v>0</v>
      </c>
      <c r="M43" s="3582">
        <v>0</v>
      </c>
      <c r="N43" s="3579">
        <v>0</v>
      </c>
      <c r="O43" s="3582">
        <v>0</v>
      </c>
      <c r="P43" s="3579">
        <v>0</v>
      </c>
      <c r="Q43" s="3582">
        <v>0</v>
      </c>
      <c r="R43" s="3579">
        <v>0</v>
      </c>
      <c r="S43" s="3582">
        <v>0</v>
      </c>
      <c r="T43" s="3579">
        <v>0</v>
      </c>
      <c r="U43" s="3582">
        <v>0</v>
      </c>
      <c r="V43" s="3579">
        <v>0</v>
      </c>
      <c r="W43" s="3582">
        <v>0</v>
      </c>
      <c r="X43" s="3579">
        <v>0</v>
      </c>
      <c r="Y43" s="3582">
        <v>0</v>
      </c>
      <c r="Z43" s="3579">
        <v>0</v>
      </c>
      <c r="AA43" s="3582">
        <v>0</v>
      </c>
      <c r="AB43" s="3579">
        <v>0</v>
      </c>
      <c r="AC43" s="3582">
        <v>0</v>
      </c>
      <c r="AD43" s="3579">
        <v>0</v>
      </c>
      <c r="AE43" s="3582">
        <v>0</v>
      </c>
      <c r="AF43" s="3579">
        <v>0</v>
      </c>
      <c r="AG43" s="3582">
        <v>0</v>
      </c>
      <c r="AH43" s="3579">
        <v>0</v>
      </c>
      <c r="AI43" s="3582">
        <v>0</v>
      </c>
      <c r="AJ43" s="3579">
        <v>0</v>
      </c>
      <c r="AK43" s="3582">
        <v>0</v>
      </c>
      <c r="AL43" s="3715">
        <v>0</v>
      </c>
      <c r="AM43" s="3580">
        <v>0</v>
      </c>
      <c r="AN43" s="3716">
        <v>0</v>
      </c>
      <c r="AO43" s="3577">
        <v>0</v>
      </c>
      <c r="AP43" s="3614">
        <v>0</v>
      </c>
      <c r="AQ43" s="3642">
        <v>0</v>
      </c>
      <c r="AR43" s="3642">
        <v>0</v>
      </c>
      <c r="AS43" s="3717"/>
      <c r="AT43" s="3642">
        <v>0</v>
      </c>
      <c r="AU43" s="3642">
        <v>0</v>
      </c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39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>
        <v>0</v>
      </c>
      <c r="I44" s="3614">
        <v>0</v>
      </c>
      <c r="J44" s="3579">
        <v>0</v>
      </c>
      <c r="K44" s="3582">
        <v>0</v>
      </c>
      <c r="L44" s="3579">
        <v>0</v>
      </c>
      <c r="M44" s="3582">
        <v>0</v>
      </c>
      <c r="N44" s="3579">
        <v>0</v>
      </c>
      <c r="O44" s="3582">
        <v>0</v>
      </c>
      <c r="P44" s="3579">
        <v>0</v>
      </c>
      <c r="Q44" s="3582">
        <v>0</v>
      </c>
      <c r="R44" s="3579">
        <v>0</v>
      </c>
      <c r="S44" s="3582">
        <v>0</v>
      </c>
      <c r="T44" s="3579">
        <v>0</v>
      </c>
      <c r="U44" s="3582">
        <v>0</v>
      </c>
      <c r="V44" s="3579">
        <v>0</v>
      </c>
      <c r="W44" s="3582">
        <v>0</v>
      </c>
      <c r="X44" s="3579">
        <v>0</v>
      </c>
      <c r="Y44" s="3582">
        <v>0</v>
      </c>
      <c r="Z44" s="3579">
        <v>0</v>
      </c>
      <c r="AA44" s="3582">
        <v>0</v>
      </c>
      <c r="AB44" s="3579">
        <v>0</v>
      </c>
      <c r="AC44" s="3582">
        <v>0</v>
      </c>
      <c r="AD44" s="3579">
        <v>0</v>
      </c>
      <c r="AE44" s="3582">
        <v>0</v>
      </c>
      <c r="AF44" s="3579">
        <v>0</v>
      </c>
      <c r="AG44" s="3732">
        <v>0</v>
      </c>
      <c r="AH44" s="3579">
        <v>0</v>
      </c>
      <c r="AI44" s="3582">
        <v>0</v>
      </c>
      <c r="AJ44" s="3579">
        <v>0</v>
      </c>
      <c r="AK44" s="3582">
        <v>0</v>
      </c>
      <c r="AL44" s="3715">
        <v>0</v>
      </c>
      <c r="AM44" s="3580">
        <v>0</v>
      </c>
      <c r="AN44" s="3716">
        <v>0</v>
      </c>
      <c r="AO44" s="3577">
        <v>0</v>
      </c>
      <c r="AP44" s="3614">
        <v>0</v>
      </c>
      <c r="AQ44" s="3642">
        <v>0</v>
      </c>
      <c r="AR44" s="3642">
        <v>0</v>
      </c>
      <c r="AS44" s="3717"/>
      <c r="AT44" s="3642">
        <v>0</v>
      </c>
      <c r="AU44" s="3642">
        <v>0</v>
      </c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1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>
        <v>0</v>
      </c>
      <c r="I45" s="3606">
        <v>0</v>
      </c>
      <c r="J45" s="3604">
        <v>0</v>
      </c>
      <c r="K45" s="3607">
        <v>0</v>
      </c>
      <c r="L45" s="3604">
        <v>0</v>
      </c>
      <c r="M45" s="3607">
        <v>0</v>
      </c>
      <c r="N45" s="3604">
        <v>0</v>
      </c>
      <c r="O45" s="3607">
        <v>0</v>
      </c>
      <c r="P45" s="3604">
        <v>0</v>
      </c>
      <c r="Q45" s="3607">
        <v>0</v>
      </c>
      <c r="R45" s="3604">
        <v>0</v>
      </c>
      <c r="S45" s="3607">
        <v>0</v>
      </c>
      <c r="T45" s="3604">
        <v>0</v>
      </c>
      <c r="U45" s="3607">
        <v>0</v>
      </c>
      <c r="V45" s="3604">
        <v>0</v>
      </c>
      <c r="W45" s="3607">
        <v>0</v>
      </c>
      <c r="X45" s="3604">
        <v>0</v>
      </c>
      <c r="Y45" s="3607">
        <v>0</v>
      </c>
      <c r="Z45" s="3604">
        <v>0</v>
      </c>
      <c r="AA45" s="3607">
        <v>0</v>
      </c>
      <c r="AB45" s="3604">
        <v>0</v>
      </c>
      <c r="AC45" s="3607">
        <v>0</v>
      </c>
      <c r="AD45" s="3604">
        <v>0</v>
      </c>
      <c r="AE45" s="3607">
        <v>0</v>
      </c>
      <c r="AF45" s="3604">
        <v>0</v>
      </c>
      <c r="AG45" s="3607">
        <v>0</v>
      </c>
      <c r="AH45" s="3604">
        <v>0</v>
      </c>
      <c r="AI45" s="3607">
        <v>0</v>
      </c>
      <c r="AJ45" s="3604">
        <v>0</v>
      </c>
      <c r="AK45" s="3607">
        <v>0</v>
      </c>
      <c r="AL45" s="3730">
        <v>0</v>
      </c>
      <c r="AM45" s="3700">
        <v>0</v>
      </c>
      <c r="AN45" s="3724">
        <v>0</v>
      </c>
      <c r="AO45" s="3699">
        <v>0</v>
      </c>
      <c r="AP45" s="290">
        <v>0</v>
      </c>
      <c r="AQ45" s="384">
        <v>0</v>
      </c>
      <c r="AR45" s="384">
        <v>0</v>
      </c>
      <c r="AS45" s="3717"/>
      <c r="AT45" s="3642">
        <v>0</v>
      </c>
      <c r="AU45" s="3642">
        <v>0</v>
      </c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2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>
        <v>0</v>
      </c>
      <c r="K46" s="3598">
        <v>0</v>
      </c>
      <c r="L46" s="3595">
        <v>0</v>
      </c>
      <c r="M46" s="3598">
        <v>0</v>
      </c>
      <c r="N46" s="3595">
        <v>0</v>
      </c>
      <c r="O46" s="3598">
        <v>0</v>
      </c>
      <c r="P46" s="3595">
        <v>0</v>
      </c>
      <c r="Q46" s="3598">
        <v>0</v>
      </c>
      <c r="R46" s="3595">
        <v>0</v>
      </c>
      <c r="S46" s="3598">
        <v>0</v>
      </c>
      <c r="T46" s="3595">
        <v>0</v>
      </c>
      <c r="U46" s="3598">
        <v>0</v>
      </c>
      <c r="V46" s="3595">
        <v>0</v>
      </c>
      <c r="W46" s="3598">
        <v>0</v>
      </c>
      <c r="X46" s="3595">
        <v>0</v>
      </c>
      <c r="Y46" s="3598">
        <v>0</v>
      </c>
      <c r="Z46" s="3595">
        <v>0</v>
      </c>
      <c r="AA46" s="3598">
        <v>0</v>
      </c>
      <c r="AB46" s="3595">
        <v>0</v>
      </c>
      <c r="AC46" s="3598">
        <v>0</v>
      </c>
      <c r="AD46" s="3595">
        <v>0</v>
      </c>
      <c r="AE46" s="3598">
        <v>0</v>
      </c>
      <c r="AF46" s="3595">
        <v>0</v>
      </c>
      <c r="AG46" s="3598">
        <v>0</v>
      </c>
      <c r="AH46" s="3595">
        <v>0</v>
      </c>
      <c r="AI46" s="3598">
        <v>0</v>
      </c>
      <c r="AJ46" s="3595">
        <v>0</v>
      </c>
      <c r="AK46" s="3598">
        <v>0</v>
      </c>
      <c r="AL46" s="3708">
        <v>0</v>
      </c>
      <c r="AM46" s="3709">
        <v>0</v>
      </c>
      <c r="AN46" s="640">
        <v>0</v>
      </c>
      <c r="AO46" s="3711">
        <v>0</v>
      </c>
      <c r="AP46" s="3707">
        <v>0</v>
      </c>
      <c r="AQ46" s="3733">
        <v>0</v>
      </c>
      <c r="AR46" s="3733">
        <v>0</v>
      </c>
      <c r="AS46" s="3733">
        <v>0</v>
      </c>
      <c r="AT46" s="3733">
        <v>0</v>
      </c>
      <c r="AU46" s="3733">
        <v>0</v>
      </c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39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>
        <v>0</v>
      </c>
      <c r="K47" s="3582">
        <v>0</v>
      </c>
      <c r="L47" s="3579">
        <v>0</v>
      </c>
      <c r="M47" s="3582">
        <v>0</v>
      </c>
      <c r="N47" s="3579">
        <v>0</v>
      </c>
      <c r="O47" s="3582">
        <v>0</v>
      </c>
      <c r="P47" s="3579">
        <v>0</v>
      </c>
      <c r="Q47" s="3582">
        <v>0</v>
      </c>
      <c r="R47" s="3579">
        <v>0</v>
      </c>
      <c r="S47" s="3582">
        <v>0</v>
      </c>
      <c r="T47" s="3579">
        <v>0</v>
      </c>
      <c r="U47" s="3582">
        <v>0</v>
      </c>
      <c r="V47" s="3579">
        <v>0</v>
      </c>
      <c r="W47" s="3582">
        <v>0</v>
      </c>
      <c r="X47" s="3579">
        <v>0</v>
      </c>
      <c r="Y47" s="3582">
        <v>0</v>
      </c>
      <c r="Z47" s="3579">
        <v>0</v>
      </c>
      <c r="AA47" s="3582">
        <v>0</v>
      </c>
      <c r="AB47" s="3579">
        <v>0</v>
      </c>
      <c r="AC47" s="3582">
        <v>0</v>
      </c>
      <c r="AD47" s="3579">
        <v>0</v>
      </c>
      <c r="AE47" s="3582">
        <v>0</v>
      </c>
      <c r="AF47" s="3579">
        <v>0</v>
      </c>
      <c r="AG47" s="3582">
        <v>0</v>
      </c>
      <c r="AH47" s="3579">
        <v>0</v>
      </c>
      <c r="AI47" s="3582">
        <v>0</v>
      </c>
      <c r="AJ47" s="3579">
        <v>0</v>
      </c>
      <c r="AK47" s="3582">
        <v>0</v>
      </c>
      <c r="AL47" s="3715">
        <v>0</v>
      </c>
      <c r="AM47" s="3580">
        <v>0</v>
      </c>
      <c r="AN47" s="3716">
        <v>0</v>
      </c>
      <c r="AO47" s="3577">
        <v>0</v>
      </c>
      <c r="AP47" s="3614">
        <v>0</v>
      </c>
      <c r="AQ47" s="3642">
        <v>0</v>
      </c>
      <c r="AR47" s="3642">
        <v>0</v>
      </c>
      <c r="AS47" s="3642">
        <v>0</v>
      </c>
      <c r="AT47" s="3642">
        <v>0</v>
      </c>
      <c r="AU47" s="3642">
        <v>0</v>
      </c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39"/>
      <c r="B48" s="3475" t="s">
        <v>77</v>
      </c>
      <c r="C48" s="3692">
        <f t="shared" si="0"/>
        <v>0</v>
      </c>
      <c r="D48" s="3649">
        <f>SUM(J48+L48+N48+P48+R48+T48+V48+X48+Z48+AB48+AD48+AF48+AH48+AJ48+AL48)</f>
        <v>0</v>
      </c>
      <c r="E48" s="3714">
        <f>SUM(K48+M48+O48+Q48+S48+U48+W48+Y48+AA48+AC48+AE48+AG48+AI48+AK48+AM48)</f>
        <v>0</v>
      </c>
      <c r="F48" s="3726"/>
      <c r="G48" s="3727"/>
      <c r="H48" s="3726"/>
      <c r="I48" s="3727"/>
      <c r="J48" s="3579">
        <v>0</v>
      </c>
      <c r="K48" s="3582">
        <v>0</v>
      </c>
      <c r="L48" s="3579">
        <v>0</v>
      </c>
      <c r="M48" s="3582">
        <v>0</v>
      </c>
      <c r="N48" s="3579">
        <v>0</v>
      </c>
      <c r="O48" s="3582">
        <v>0</v>
      </c>
      <c r="P48" s="3579">
        <v>0</v>
      </c>
      <c r="Q48" s="3582">
        <v>0</v>
      </c>
      <c r="R48" s="3579">
        <v>0</v>
      </c>
      <c r="S48" s="3582">
        <v>0</v>
      </c>
      <c r="T48" s="3579">
        <v>0</v>
      </c>
      <c r="U48" s="3582">
        <v>0</v>
      </c>
      <c r="V48" s="3579">
        <v>0</v>
      </c>
      <c r="W48" s="3582">
        <v>0</v>
      </c>
      <c r="X48" s="3579">
        <v>0</v>
      </c>
      <c r="Y48" s="3582">
        <v>0</v>
      </c>
      <c r="Z48" s="3579">
        <v>0</v>
      </c>
      <c r="AA48" s="3582">
        <v>0</v>
      </c>
      <c r="AB48" s="3579">
        <v>0</v>
      </c>
      <c r="AC48" s="3582">
        <v>0</v>
      </c>
      <c r="AD48" s="3579">
        <v>0</v>
      </c>
      <c r="AE48" s="3582">
        <v>0</v>
      </c>
      <c r="AF48" s="3579">
        <v>0</v>
      </c>
      <c r="AG48" s="3582">
        <v>0</v>
      </c>
      <c r="AH48" s="3579">
        <v>0</v>
      </c>
      <c r="AI48" s="3582">
        <v>0</v>
      </c>
      <c r="AJ48" s="3579">
        <v>0</v>
      </c>
      <c r="AK48" s="3582">
        <v>0</v>
      </c>
      <c r="AL48" s="3715">
        <v>0</v>
      </c>
      <c r="AM48" s="3580">
        <v>0</v>
      </c>
      <c r="AN48" s="3716">
        <v>0</v>
      </c>
      <c r="AO48" s="3577">
        <v>0</v>
      </c>
      <c r="AP48" s="3614">
        <v>0</v>
      </c>
      <c r="AQ48" s="3642">
        <v>0</v>
      </c>
      <c r="AR48" s="3642">
        <v>0</v>
      </c>
      <c r="AS48" s="3642">
        <v>0</v>
      </c>
      <c r="AT48" s="3642">
        <v>0</v>
      </c>
      <c r="AU48" s="3642">
        <v>0</v>
      </c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39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>
        <v>0</v>
      </c>
      <c r="K49" s="3582">
        <v>0</v>
      </c>
      <c r="L49" s="3579">
        <v>0</v>
      </c>
      <c r="M49" s="3582">
        <v>0</v>
      </c>
      <c r="N49" s="3579">
        <v>0</v>
      </c>
      <c r="O49" s="3582">
        <v>0</v>
      </c>
      <c r="P49" s="3579">
        <v>0</v>
      </c>
      <c r="Q49" s="3582">
        <v>0</v>
      </c>
      <c r="R49" s="3579">
        <v>0</v>
      </c>
      <c r="S49" s="3582">
        <v>0</v>
      </c>
      <c r="T49" s="3579">
        <v>0</v>
      </c>
      <c r="U49" s="3582">
        <v>0</v>
      </c>
      <c r="V49" s="3579">
        <v>0</v>
      </c>
      <c r="W49" s="3582">
        <v>0</v>
      </c>
      <c r="X49" s="3579">
        <v>0</v>
      </c>
      <c r="Y49" s="3582">
        <v>0</v>
      </c>
      <c r="Z49" s="3579">
        <v>0</v>
      </c>
      <c r="AA49" s="3582">
        <v>0</v>
      </c>
      <c r="AB49" s="3579">
        <v>0</v>
      </c>
      <c r="AC49" s="3582">
        <v>0</v>
      </c>
      <c r="AD49" s="3579">
        <v>0</v>
      </c>
      <c r="AE49" s="3582">
        <v>0</v>
      </c>
      <c r="AF49" s="3579">
        <v>0</v>
      </c>
      <c r="AG49" s="3582">
        <v>0</v>
      </c>
      <c r="AH49" s="3579">
        <v>0</v>
      </c>
      <c r="AI49" s="3582">
        <v>0</v>
      </c>
      <c r="AJ49" s="3579">
        <v>0</v>
      </c>
      <c r="AK49" s="3582">
        <v>0</v>
      </c>
      <c r="AL49" s="3715">
        <v>0</v>
      </c>
      <c r="AM49" s="3580">
        <v>0</v>
      </c>
      <c r="AN49" s="3716">
        <v>0</v>
      </c>
      <c r="AO49" s="3577">
        <v>0</v>
      </c>
      <c r="AP49" s="3614">
        <v>0</v>
      </c>
      <c r="AQ49" s="3642">
        <v>0</v>
      </c>
      <c r="AR49" s="3642">
        <v>0</v>
      </c>
      <c r="AS49" s="3642">
        <v>0</v>
      </c>
      <c r="AT49" s="3642">
        <v>0</v>
      </c>
      <c r="AU49" s="3642">
        <v>0</v>
      </c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39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>
        <v>0</v>
      </c>
      <c r="K50" s="412">
        <v>0</v>
      </c>
      <c r="L50" s="410">
        <v>0</v>
      </c>
      <c r="M50" s="412">
        <v>0</v>
      </c>
      <c r="N50" s="410">
        <v>0</v>
      </c>
      <c r="O50" s="412">
        <v>0</v>
      </c>
      <c r="P50" s="410">
        <v>0</v>
      </c>
      <c r="Q50" s="412">
        <v>0</v>
      </c>
      <c r="R50" s="410">
        <v>0</v>
      </c>
      <c r="S50" s="412">
        <v>0</v>
      </c>
      <c r="T50" s="410">
        <v>0</v>
      </c>
      <c r="U50" s="412">
        <v>0</v>
      </c>
      <c r="V50" s="410">
        <v>0</v>
      </c>
      <c r="W50" s="412">
        <v>0</v>
      </c>
      <c r="X50" s="410">
        <v>0</v>
      </c>
      <c r="Y50" s="412">
        <v>0</v>
      </c>
      <c r="Z50" s="410">
        <v>0</v>
      </c>
      <c r="AA50" s="412">
        <v>0</v>
      </c>
      <c r="AB50" s="410">
        <v>0</v>
      </c>
      <c r="AC50" s="412">
        <v>0</v>
      </c>
      <c r="AD50" s="410">
        <v>0</v>
      </c>
      <c r="AE50" s="412">
        <v>0</v>
      </c>
      <c r="AF50" s="410">
        <v>0</v>
      </c>
      <c r="AG50" s="412">
        <v>0</v>
      </c>
      <c r="AH50" s="410">
        <v>0</v>
      </c>
      <c r="AI50" s="412">
        <v>0</v>
      </c>
      <c r="AJ50" s="410">
        <v>0</v>
      </c>
      <c r="AK50" s="412">
        <v>0</v>
      </c>
      <c r="AL50" s="3720">
        <v>0</v>
      </c>
      <c r="AM50" s="634">
        <v>0</v>
      </c>
      <c r="AN50" s="3716">
        <v>0</v>
      </c>
      <c r="AO50" s="414">
        <v>0</v>
      </c>
      <c r="AP50" s="411">
        <v>0</v>
      </c>
      <c r="AQ50" s="641">
        <v>0</v>
      </c>
      <c r="AR50" s="641">
        <v>0</v>
      </c>
      <c r="AS50" s="641">
        <v>0</v>
      </c>
      <c r="AT50" s="641">
        <v>0</v>
      </c>
      <c r="AU50" s="641">
        <v>0</v>
      </c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1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>
        <v>0</v>
      </c>
      <c r="K51" s="3592">
        <v>0</v>
      </c>
      <c r="L51" s="3591">
        <v>0</v>
      </c>
      <c r="M51" s="3592">
        <v>0</v>
      </c>
      <c r="N51" s="3591">
        <v>0</v>
      </c>
      <c r="O51" s="3592">
        <v>0</v>
      </c>
      <c r="P51" s="3591">
        <v>0</v>
      </c>
      <c r="Q51" s="3592">
        <v>0</v>
      </c>
      <c r="R51" s="3591">
        <v>0</v>
      </c>
      <c r="S51" s="3592">
        <v>0</v>
      </c>
      <c r="T51" s="3591">
        <v>0</v>
      </c>
      <c r="U51" s="3592">
        <v>0</v>
      </c>
      <c r="V51" s="3591">
        <v>0</v>
      </c>
      <c r="W51" s="3592">
        <v>0</v>
      </c>
      <c r="X51" s="3591">
        <v>0</v>
      </c>
      <c r="Y51" s="3592">
        <v>0</v>
      </c>
      <c r="Z51" s="3591">
        <v>0</v>
      </c>
      <c r="AA51" s="3592">
        <v>0</v>
      </c>
      <c r="AB51" s="3591">
        <v>0</v>
      </c>
      <c r="AC51" s="3592">
        <v>0</v>
      </c>
      <c r="AD51" s="3591">
        <v>0</v>
      </c>
      <c r="AE51" s="3592">
        <v>0</v>
      </c>
      <c r="AF51" s="3591">
        <v>0</v>
      </c>
      <c r="AG51" s="3592">
        <v>0</v>
      </c>
      <c r="AH51" s="3591">
        <v>0</v>
      </c>
      <c r="AI51" s="3592">
        <v>0</v>
      </c>
      <c r="AJ51" s="3591">
        <v>0</v>
      </c>
      <c r="AK51" s="3592">
        <v>0</v>
      </c>
      <c r="AL51" s="3735">
        <v>0</v>
      </c>
      <c r="AM51" s="3593">
        <v>0</v>
      </c>
      <c r="AN51" s="3724">
        <v>0</v>
      </c>
      <c r="AO51" s="288">
        <v>0</v>
      </c>
      <c r="AP51" s="290">
        <v>0</v>
      </c>
      <c r="AQ51" s="384">
        <v>0</v>
      </c>
      <c r="AR51" s="384">
        <v>0</v>
      </c>
      <c r="AS51" s="384">
        <v>0</v>
      </c>
      <c r="AT51" s="384">
        <v>0</v>
      </c>
      <c r="AU51" s="384">
        <v>0</v>
      </c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2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>
        <v>0</v>
      </c>
      <c r="K52" s="3598">
        <v>0</v>
      </c>
      <c r="L52" s="3595">
        <v>0</v>
      </c>
      <c r="M52" s="3598">
        <v>0</v>
      </c>
      <c r="N52" s="3595">
        <v>0</v>
      </c>
      <c r="O52" s="3598">
        <v>0</v>
      </c>
      <c r="P52" s="3595">
        <v>0</v>
      </c>
      <c r="Q52" s="3598">
        <v>0</v>
      </c>
      <c r="R52" s="3595">
        <v>0</v>
      </c>
      <c r="S52" s="3598">
        <v>0</v>
      </c>
      <c r="T52" s="3595">
        <v>0</v>
      </c>
      <c r="U52" s="3598">
        <v>0</v>
      </c>
      <c r="V52" s="3595">
        <v>0</v>
      </c>
      <c r="W52" s="3598">
        <v>0</v>
      </c>
      <c r="X52" s="3595">
        <v>0</v>
      </c>
      <c r="Y52" s="3598">
        <v>0</v>
      </c>
      <c r="Z52" s="3595">
        <v>0</v>
      </c>
      <c r="AA52" s="3598">
        <v>0</v>
      </c>
      <c r="AB52" s="3579">
        <v>0</v>
      </c>
      <c r="AC52" s="3582">
        <v>0</v>
      </c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>
        <v>0</v>
      </c>
      <c r="AO52" s="3625">
        <v>0</v>
      </c>
      <c r="AP52" s="3601">
        <v>0</v>
      </c>
      <c r="AQ52" s="3712">
        <v>0</v>
      </c>
      <c r="AR52" s="3712">
        <v>0</v>
      </c>
      <c r="AS52" s="3712">
        <v>0</v>
      </c>
      <c r="AT52" s="3712">
        <v>0</v>
      </c>
      <c r="AU52" s="3712">
        <v>0</v>
      </c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39"/>
      <c r="B53" s="3475" t="s">
        <v>77</v>
      </c>
      <c r="C53" s="3692">
        <f t="shared" si="0"/>
        <v>0</v>
      </c>
      <c r="D53" s="3649">
        <f t="shared" si="23"/>
        <v>0</v>
      </c>
      <c r="E53" s="3714">
        <f t="shared" si="23"/>
        <v>0</v>
      </c>
      <c r="F53" s="3726"/>
      <c r="G53" s="3727"/>
      <c r="H53" s="3726"/>
      <c r="I53" s="3727"/>
      <c r="J53" s="3579">
        <v>0</v>
      </c>
      <c r="K53" s="3582">
        <v>0</v>
      </c>
      <c r="L53" s="3579">
        <v>0</v>
      </c>
      <c r="M53" s="3582">
        <v>0</v>
      </c>
      <c r="N53" s="3579">
        <v>0</v>
      </c>
      <c r="O53" s="3582">
        <v>0</v>
      </c>
      <c r="P53" s="3579">
        <v>0</v>
      </c>
      <c r="Q53" s="3582">
        <v>0</v>
      </c>
      <c r="R53" s="3579">
        <v>0</v>
      </c>
      <c r="S53" s="3582">
        <v>0</v>
      </c>
      <c r="T53" s="3579">
        <v>0</v>
      </c>
      <c r="U53" s="3582">
        <v>0</v>
      </c>
      <c r="V53" s="3579">
        <v>0</v>
      </c>
      <c r="W53" s="3582">
        <v>0</v>
      </c>
      <c r="X53" s="3579">
        <v>0</v>
      </c>
      <c r="Y53" s="3582">
        <v>0</v>
      </c>
      <c r="Z53" s="3579">
        <v>0</v>
      </c>
      <c r="AA53" s="3582">
        <v>0</v>
      </c>
      <c r="AB53" s="3579">
        <v>0</v>
      </c>
      <c r="AC53" s="3582">
        <v>0</v>
      </c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0</v>
      </c>
      <c r="AO53" s="3577">
        <v>0</v>
      </c>
      <c r="AP53" s="3614">
        <v>0</v>
      </c>
      <c r="AQ53" s="3642">
        <v>0</v>
      </c>
      <c r="AR53" s="3642">
        <v>0</v>
      </c>
      <c r="AS53" s="3642">
        <v>0</v>
      </c>
      <c r="AT53" s="3642">
        <v>0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39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>
        <v>0</v>
      </c>
      <c r="K54" s="412">
        <v>0</v>
      </c>
      <c r="L54" s="410">
        <v>0</v>
      </c>
      <c r="M54" s="412">
        <v>0</v>
      </c>
      <c r="N54" s="410">
        <v>0</v>
      </c>
      <c r="O54" s="412">
        <v>0</v>
      </c>
      <c r="P54" s="410">
        <v>0</v>
      </c>
      <c r="Q54" s="412">
        <v>0</v>
      </c>
      <c r="R54" s="410">
        <v>0</v>
      </c>
      <c r="S54" s="412">
        <v>0</v>
      </c>
      <c r="T54" s="410">
        <v>0</v>
      </c>
      <c r="U54" s="412">
        <v>0</v>
      </c>
      <c r="V54" s="410">
        <v>0</v>
      </c>
      <c r="W54" s="412">
        <v>0</v>
      </c>
      <c r="X54" s="410">
        <v>0</v>
      </c>
      <c r="Y54" s="412">
        <v>0</v>
      </c>
      <c r="Z54" s="410">
        <v>0</v>
      </c>
      <c r="AA54" s="412">
        <v>0</v>
      </c>
      <c r="AB54" s="3579">
        <v>0</v>
      </c>
      <c r="AC54" s="3582">
        <v>0</v>
      </c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>
        <v>0</v>
      </c>
      <c r="AO54" s="414">
        <v>0</v>
      </c>
      <c r="AP54" s="411">
        <v>0</v>
      </c>
      <c r="AQ54" s="641">
        <v>0</v>
      </c>
      <c r="AR54" s="641">
        <v>0</v>
      </c>
      <c r="AS54" s="641">
        <v>0</v>
      </c>
      <c r="AT54" s="641">
        <v>0</v>
      </c>
      <c r="AU54" s="641">
        <v>0</v>
      </c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1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>
        <v>0</v>
      </c>
      <c r="K55" s="3592">
        <v>0</v>
      </c>
      <c r="L55" s="3591">
        <v>0</v>
      </c>
      <c r="M55" s="3592">
        <v>0</v>
      </c>
      <c r="N55" s="3591">
        <v>0</v>
      </c>
      <c r="O55" s="3592">
        <v>0</v>
      </c>
      <c r="P55" s="3591">
        <v>0</v>
      </c>
      <c r="Q55" s="3592">
        <v>0</v>
      </c>
      <c r="R55" s="3591">
        <v>0</v>
      </c>
      <c r="S55" s="3592">
        <v>0</v>
      </c>
      <c r="T55" s="3591">
        <v>0</v>
      </c>
      <c r="U55" s="3592">
        <v>0</v>
      </c>
      <c r="V55" s="3591">
        <v>0</v>
      </c>
      <c r="W55" s="3592">
        <v>0</v>
      </c>
      <c r="X55" s="3591">
        <v>0</v>
      </c>
      <c r="Y55" s="3592">
        <v>0</v>
      </c>
      <c r="Z55" s="3591">
        <v>0</v>
      </c>
      <c r="AA55" s="3592">
        <v>0</v>
      </c>
      <c r="AB55" s="3579">
        <v>0</v>
      </c>
      <c r="AC55" s="3582">
        <v>0</v>
      </c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>
        <v>0</v>
      </c>
      <c r="AO55" s="288">
        <v>0</v>
      </c>
      <c r="AP55" s="290">
        <v>0</v>
      </c>
      <c r="AQ55" s="384">
        <v>0</v>
      </c>
      <c r="AR55" s="384">
        <v>0</v>
      </c>
      <c r="AS55" s="384">
        <v>0</v>
      </c>
      <c r="AT55" s="384">
        <v>0</v>
      </c>
      <c r="AU55" s="384">
        <v>0</v>
      </c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2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>
        <v>0</v>
      </c>
      <c r="K56" s="3598">
        <v>0</v>
      </c>
      <c r="L56" s="3595">
        <v>0</v>
      </c>
      <c r="M56" s="3598">
        <v>0</v>
      </c>
      <c r="N56" s="3595">
        <v>0</v>
      </c>
      <c r="O56" s="3598">
        <v>0</v>
      </c>
      <c r="P56" s="3595">
        <v>0</v>
      </c>
      <c r="Q56" s="3598">
        <v>0</v>
      </c>
      <c r="R56" s="3595">
        <v>0</v>
      </c>
      <c r="S56" s="3598">
        <v>0</v>
      </c>
      <c r="T56" s="3595">
        <v>0</v>
      </c>
      <c r="U56" s="3598">
        <v>0</v>
      </c>
      <c r="V56" s="3595">
        <v>0</v>
      </c>
      <c r="W56" s="3598">
        <v>0</v>
      </c>
      <c r="X56" s="3595">
        <v>0</v>
      </c>
      <c r="Y56" s="3598">
        <v>0</v>
      </c>
      <c r="Z56" s="3595">
        <v>0</v>
      </c>
      <c r="AA56" s="3598">
        <v>0</v>
      </c>
      <c r="AB56" s="3595">
        <v>0</v>
      </c>
      <c r="AC56" s="3598">
        <v>0</v>
      </c>
      <c r="AD56" s="3595">
        <v>0</v>
      </c>
      <c r="AE56" s="3598">
        <v>0</v>
      </c>
      <c r="AF56" s="3595">
        <v>0</v>
      </c>
      <c r="AG56" s="3598">
        <v>0</v>
      </c>
      <c r="AH56" s="3595">
        <v>0</v>
      </c>
      <c r="AI56" s="3598">
        <v>0</v>
      </c>
      <c r="AJ56" s="3595">
        <v>0</v>
      </c>
      <c r="AK56" s="3598">
        <v>0</v>
      </c>
      <c r="AL56" s="3708">
        <v>0</v>
      </c>
      <c r="AM56" s="3709">
        <v>0</v>
      </c>
      <c r="AN56" s="640">
        <v>0</v>
      </c>
      <c r="AO56" s="3625">
        <v>0</v>
      </c>
      <c r="AP56" s="3601">
        <v>0</v>
      </c>
      <c r="AQ56" s="3712">
        <v>0</v>
      </c>
      <c r="AR56" s="3712">
        <v>0</v>
      </c>
      <c r="AS56" s="3712">
        <v>0</v>
      </c>
      <c r="AT56" s="3712">
        <v>0</v>
      </c>
      <c r="AU56" s="3712">
        <v>0</v>
      </c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39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>
        <v>0</v>
      </c>
      <c r="K57" s="3582">
        <v>0</v>
      </c>
      <c r="L57" s="3579">
        <v>0</v>
      </c>
      <c r="M57" s="3582">
        <v>0</v>
      </c>
      <c r="N57" s="3579">
        <v>0</v>
      </c>
      <c r="O57" s="3582">
        <v>0</v>
      </c>
      <c r="P57" s="3579">
        <v>0</v>
      </c>
      <c r="Q57" s="3582">
        <v>0</v>
      </c>
      <c r="R57" s="3579">
        <v>0</v>
      </c>
      <c r="S57" s="3582">
        <v>0</v>
      </c>
      <c r="T57" s="3579">
        <v>0</v>
      </c>
      <c r="U57" s="3582">
        <v>0</v>
      </c>
      <c r="V57" s="3579">
        <v>0</v>
      </c>
      <c r="W57" s="3582">
        <v>0</v>
      </c>
      <c r="X57" s="3579">
        <v>0</v>
      </c>
      <c r="Y57" s="3582">
        <v>0</v>
      </c>
      <c r="Z57" s="3579">
        <v>0</v>
      </c>
      <c r="AA57" s="3582">
        <v>0</v>
      </c>
      <c r="AB57" s="3579">
        <v>0</v>
      </c>
      <c r="AC57" s="3582">
        <v>0</v>
      </c>
      <c r="AD57" s="3579">
        <v>0</v>
      </c>
      <c r="AE57" s="3582">
        <v>0</v>
      </c>
      <c r="AF57" s="3579">
        <v>0</v>
      </c>
      <c r="AG57" s="3582">
        <v>0</v>
      </c>
      <c r="AH57" s="3579">
        <v>0</v>
      </c>
      <c r="AI57" s="3582">
        <v>0</v>
      </c>
      <c r="AJ57" s="3579">
        <v>0</v>
      </c>
      <c r="AK57" s="3582">
        <v>0</v>
      </c>
      <c r="AL57" s="3715">
        <v>0</v>
      </c>
      <c r="AM57" s="3580">
        <v>0</v>
      </c>
      <c r="AN57" s="3716">
        <v>0</v>
      </c>
      <c r="AO57" s="3697">
        <v>0</v>
      </c>
      <c r="AP57" s="3597">
        <v>0</v>
      </c>
      <c r="AQ57" s="3743">
        <v>0</v>
      </c>
      <c r="AR57" s="3743">
        <v>0</v>
      </c>
      <c r="AS57" s="3743">
        <v>0</v>
      </c>
      <c r="AT57" s="3743">
        <v>0</v>
      </c>
      <c r="AU57" s="3743">
        <v>0</v>
      </c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39"/>
      <c r="B58" s="3475" t="s">
        <v>77</v>
      </c>
      <c r="C58" s="3692">
        <f t="shared" si="0"/>
        <v>2</v>
      </c>
      <c r="D58" s="3649">
        <f t="shared" si="24"/>
        <v>0</v>
      </c>
      <c r="E58" s="3714">
        <f t="shared" si="24"/>
        <v>2</v>
      </c>
      <c r="F58" s="3726"/>
      <c r="G58" s="3727"/>
      <c r="H58" s="3726"/>
      <c r="I58" s="3727"/>
      <c r="J58" s="3579">
        <v>0</v>
      </c>
      <c r="K58" s="3582">
        <v>0</v>
      </c>
      <c r="L58" s="3579">
        <v>0</v>
      </c>
      <c r="M58" s="3582">
        <v>0</v>
      </c>
      <c r="N58" s="3579">
        <v>0</v>
      </c>
      <c r="O58" s="3582">
        <v>1</v>
      </c>
      <c r="P58" s="3579">
        <v>0</v>
      </c>
      <c r="Q58" s="3582">
        <v>0</v>
      </c>
      <c r="R58" s="3579">
        <v>0</v>
      </c>
      <c r="S58" s="3582">
        <v>0</v>
      </c>
      <c r="T58" s="3579">
        <v>0</v>
      </c>
      <c r="U58" s="3582">
        <v>0</v>
      </c>
      <c r="V58" s="3579">
        <v>0</v>
      </c>
      <c r="W58" s="3582">
        <v>1</v>
      </c>
      <c r="X58" s="3579">
        <v>0</v>
      </c>
      <c r="Y58" s="3582">
        <v>0</v>
      </c>
      <c r="Z58" s="3579">
        <v>0</v>
      </c>
      <c r="AA58" s="3582">
        <v>0</v>
      </c>
      <c r="AB58" s="3579">
        <v>0</v>
      </c>
      <c r="AC58" s="3582">
        <v>0</v>
      </c>
      <c r="AD58" s="3579">
        <v>0</v>
      </c>
      <c r="AE58" s="3582">
        <v>0</v>
      </c>
      <c r="AF58" s="3579">
        <v>0</v>
      </c>
      <c r="AG58" s="3582">
        <v>0</v>
      </c>
      <c r="AH58" s="3579">
        <v>0</v>
      </c>
      <c r="AI58" s="3582">
        <v>0</v>
      </c>
      <c r="AJ58" s="3579">
        <v>0</v>
      </c>
      <c r="AK58" s="3582">
        <v>0</v>
      </c>
      <c r="AL58" s="3715">
        <v>0</v>
      </c>
      <c r="AM58" s="3580">
        <v>0</v>
      </c>
      <c r="AN58" s="3716">
        <v>0</v>
      </c>
      <c r="AO58" s="3577">
        <v>0</v>
      </c>
      <c r="AP58" s="3614">
        <v>0</v>
      </c>
      <c r="AQ58" s="3642">
        <v>0</v>
      </c>
      <c r="AR58" s="3642">
        <v>0</v>
      </c>
      <c r="AS58" s="3642">
        <v>0</v>
      </c>
      <c r="AT58" s="3642">
        <v>0</v>
      </c>
      <c r="AU58" s="3642">
        <v>0</v>
      </c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39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>
        <v>0</v>
      </c>
      <c r="K59" s="3582">
        <v>0</v>
      </c>
      <c r="L59" s="3579">
        <v>0</v>
      </c>
      <c r="M59" s="3582">
        <v>0</v>
      </c>
      <c r="N59" s="3579">
        <v>0</v>
      </c>
      <c r="O59" s="3582">
        <v>0</v>
      </c>
      <c r="P59" s="3579">
        <v>0</v>
      </c>
      <c r="Q59" s="3582">
        <v>0</v>
      </c>
      <c r="R59" s="3579">
        <v>0</v>
      </c>
      <c r="S59" s="3582">
        <v>0</v>
      </c>
      <c r="T59" s="3579">
        <v>0</v>
      </c>
      <c r="U59" s="3582">
        <v>0</v>
      </c>
      <c r="V59" s="3579">
        <v>0</v>
      </c>
      <c r="W59" s="3582">
        <v>0</v>
      </c>
      <c r="X59" s="3579">
        <v>0</v>
      </c>
      <c r="Y59" s="3582">
        <v>0</v>
      </c>
      <c r="Z59" s="3579">
        <v>0</v>
      </c>
      <c r="AA59" s="3582">
        <v>0</v>
      </c>
      <c r="AB59" s="3579">
        <v>0</v>
      </c>
      <c r="AC59" s="3582">
        <v>0</v>
      </c>
      <c r="AD59" s="3579">
        <v>0</v>
      </c>
      <c r="AE59" s="3582">
        <v>0</v>
      </c>
      <c r="AF59" s="3579">
        <v>0</v>
      </c>
      <c r="AG59" s="3582">
        <v>0</v>
      </c>
      <c r="AH59" s="3579">
        <v>0</v>
      </c>
      <c r="AI59" s="3582">
        <v>0</v>
      </c>
      <c r="AJ59" s="3579">
        <v>0</v>
      </c>
      <c r="AK59" s="3582">
        <v>0</v>
      </c>
      <c r="AL59" s="3715">
        <v>0</v>
      </c>
      <c r="AM59" s="3580">
        <v>0</v>
      </c>
      <c r="AN59" s="3716">
        <v>0</v>
      </c>
      <c r="AO59" s="3577">
        <v>0</v>
      </c>
      <c r="AP59" s="3614">
        <v>0</v>
      </c>
      <c r="AQ59" s="3642">
        <v>0</v>
      </c>
      <c r="AR59" s="3642">
        <v>0</v>
      </c>
      <c r="AS59" s="3642">
        <v>0</v>
      </c>
      <c r="AT59" s="3642">
        <v>0</v>
      </c>
      <c r="AU59" s="3642">
        <v>0</v>
      </c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39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>
        <v>0</v>
      </c>
      <c r="K60" s="3582">
        <v>0</v>
      </c>
      <c r="L60" s="3579">
        <v>0</v>
      </c>
      <c r="M60" s="3582">
        <v>0</v>
      </c>
      <c r="N60" s="3579">
        <v>0</v>
      </c>
      <c r="O60" s="3582">
        <v>0</v>
      </c>
      <c r="P60" s="3579">
        <v>0</v>
      </c>
      <c r="Q60" s="3582">
        <v>0</v>
      </c>
      <c r="R60" s="3579">
        <v>0</v>
      </c>
      <c r="S60" s="3582">
        <v>0</v>
      </c>
      <c r="T60" s="3579">
        <v>0</v>
      </c>
      <c r="U60" s="3582">
        <v>0</v>
      </c>
      <c r="V60" s="3579">
        <v>0</v>
      </c>
      <c r="W60" s="3582">
        <v>0</v>
      </c>
      <c r="X60" s="3579">
        <v>0</v>
      </c>
      <c r="Y60" s="3582">
        <v>0</v>
      </c>
      <c r="Z60" s="3579">
        <v>0</v>
      </c>
      <c r="AA60" s="3582">
        <v>0</v>
      </c>
      <c r="AB60" s="3579">
        <v>0</v>
      </c>
      <c r="AC60" s="3582">
        <v>0</v>
      </c>
      <c r="AD60" s="3579">
        <v>0</v>
      </c>
      <c r="AE60" s="3582">
        <v>0</v>
      </c>
      <c r="AF60" s="3579">
        <v>0</v>
      </c>
      <c r="AG60" s="3582">
        <v>0</v>
      </c>
      <c r="AH60" s="3579">
        <v>0</v>
      </c>
      <c r="AI60" s="3582">
        <v>0</v>
      </c>
      <c r="AJ60" s="3579">
        <v>0</v>
      </c>
      <c r="AK60" s="3582">
        <v>0</v>
      </c>
      <c r="AL60" s="3715">
        <v>0</v>
      </c>
      <c r="AM60" s="3580">
        <v>0</v>
      </c>
      <c r="AN60" s="3716">
        <v>0</v>
      </c>
      <c r="AO60" s="3577">
        <v>0</v>
      </c>
      <c r="AP60" s="3614">
        <v>0</v>
      </c>
      <c r="AQ60" s="3642">
        <v>0</v>
      </c>
      <c r="AR60" s="3642">
        <v>0</v>
      </c>
      <c r="AS60" s="3642">
        <v>0</v>
      </c>
      <c r="AT60" s="3642">
        <v>0</v>
      </c>
      <c r="AU60" s="3642">
        <v>0</v>
      </c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39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>
        <v>0</v>
      </c>
      <c r="K61" s="412">
        <v>0</v>
      </c>
      <c r="L61" s="410">
        <v>0</v>
      </c>
      <c r="M61" s="412">
        <v>0</v>
      </c>
      <c r="N61" s="410">
        <v>0</v>
      </c>
      <c r="O61" s="412">
        <v>0</v>
      </c>
      <c r="P61" s="410">
        <v>0</v>
      </c>
      <c r="Q61" s="412">
        <v>0</v>
      </c>
      <c r="R61" s="410">
        <v>0</v>
      </c>
      <c r="S61" s="412">
        <v>0</v>
      </c>
      <c r="T61" s="410">
        <v>0</v>
      </c>
      <c r="U61" s="412">
        <v>0</v>
      </c>
      <c r="V61" s="410">
        <v>0</v>
      </c>
      <c r="W61" s="412">
        <v>0</v>
      </c>
      <c r="X61" s="410">
        <v>0</v>
      </c>
      <c r="Y61" s="412">
        <v>0</v>
      </c>
      <c r="Z61" s="410">
        <v>0</v>
      </c>
      <c r="AA61" s="412">
        <v>0</v>
      </c>
      <c r="AB61" s="410">
        <v>0</v>
      </c>
      <c r="AC61" s="412">
        <v>0</v>
      </c>
      <c r="AD61" s="410">
        <v>0</v>
      </c>
      <c r="AE61" s="412">
        <v>0</v>
      </c>
      <c r="AF61" s="410">
        <v>0</v>
      </c>
      <c r="AG61" s="412">
        <v>0</v>
      </c>
      <c r="AH61" s="410">
        <v>0</v>
      </c>
      <c r="AI61" s="412">
        <v>0</v>
      </c>
      <c r="AJ61" s="410">
        <v>0</v>
      </c>
      <c r="AK61" s="412">
        <v>0</v>
      </c>
      <c r="AL61" s="3720">
        <v>0</v>
      </c>
      <c r="AM61" s="634">
        <v>0</v>
      </c>
      <c r="AN61" s="3716">
        <v>0</v>
      </c>
      <c r="AO61" s="414">
        <v>0</v>
      </c>
      <c r="AP61" s="411">
        <v>0</v>
      </c>
      <c r="AQ61" s="641">
        <v>0</v>
      </c>
      <c r="AR61" s="641">
        <v>0</v>
      </c>
      <c r="AS61" s="641">
        <v>0</v>
      </c>
      <c r="AT61" s="641">
        <v>0</v>
      </c>
      <c r="AU61" s="641">
        <v>0</v>
      </c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1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>
        <v>0</v>
      </c>
      <c r="K62" s="3592">
        <v>0</v>
      </c>
      <c r="L62" s="3591">
        <v>0</v>
      </c>
      <c r="M62" s="3592">
        <v>0</v>
      </c>
      <c r="N62" s="3591">
        <v>0</v>
      </c>
      <c r="O62" s="3592">
        <v>0</v>
      </c>
      <c r="P62" s="3591">
        <v>0</v>
      </c>
      <c r="Q62" s="3592">
        <v>0</v>
      </c>
      <c r="R62" s="3591">
        <v>0</v>
      </c>
      <c r="S62" s="3592">
        <v>0</v>
      </c>
      <c r="T62" s="3591">
        <v>0</v>
      </c>
      <c r="U62" s="3592">
        <v>0</v>
      </c>
      <c r="V62" s="3591">
        <v>0</v>
      </c>
      <c r="W62" s="3592">
        <v>0</v>
      </c>
      <c r="X62" s="3591">
        <v>0</v>
      </c>
      <c r="Y62" s="3592">
        <v>0</v>
      </c>
      <c r="Z62" s="3591">
        <v>0</v>
      </c>
      <c r="AA62" s="3592">
        <v>0</v>
      </c>
      <c r="AB62" s="3591">
        <v>0</v>
      </c>
      <c r="AC62" s="3592">
        <v>0</v>
      </c>
      <c r="AD62" s="3591">
        <v>0</v>
      </c>
      <c r="AE62" s="3592">
        <v>0</v>
      </c>
      <c r="AF62" s="3591">
        <v>0</v>
      </c>
      <c r="AG62" s="3592">
        <v>0</v>
      </c>
      <c r="AH62" s="3591">
        <v>0</v>
      </c>
      <c r="AI62" s="3592">
        <v>0</v>
      </c>
      <c r="AJ62" s="3591">
        <v>0</v>
      </c>
      <c r="AK62" s="3592">
        <v>0</v>
      </c>
      <c r="AL62" s="3735">
        <v>0</v>
      </c>
      <c r="AM62" s="3593">
        <v>0</v>
      </c>
      <c r="AN62" s="3724">
        <v>0</v>
      </c>
      <c r="AO62" s="288">
        <v>0</v>
      </c>
      <c r="AP62" s="290">
        <v>0</v>
      </c>
      <c r="AQ62" s="384">
        <v>0</v>
      </c>
      <c r="AR62" s="384">
        <v>0</v>
      </c>
      <c r="AS62" s="384">
        <v>0</v>
      </c>
      <c r="AT62" s="384">
        <v>0</v>
      </c>
      <c r="AU62" s="384">
        <v>0</v>
      </c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2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>
        <v>0</v>
      </c>
      <c r="L63" s="3623"/>
      <c r="M63" s="3598">
        <v>0</v>
      </c>
      <c r="N63" s="3623"/>
      <c r="O63" s="3598">
        <v>0</v>
      </c>
      <c r="P63" s="3623"/>
      <c r="Q63" s="3598">
        <v>0</v>
      </c>
      <c r="R63" s="3623"/>
      <c r="S63" s="3598">
        <v>0</v>
      </c>
      <c r="T63" s="3623"/>
      <c r="U63" s="3598">
        <v>0</v>
      </c>
      <c r="V63" s="3623"/>
      <c r="W63" s="3598">
        <v>0</v>
      </c>
      <c r="X63" s="3623"/>
      <c r="Y63" s="3598">
        <v>0</v>
      </c>
      <c r="Z63" s="3623"/>
      <c r="AA63" s="3598">
        <v>0</v>
      </c>
      <c r="AB63" s="3623"/>
      <c r="AC63" s="412">
        <v>0</v>
      </c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>
        <v>0</v>
      </c>
      <c r="AO63" s="3625">
        <v>0</v>
      </c>
      <c r="AP63" s="3601">
        <v>0</v>
      </c>
      <c r="AQ63" s="3712">
        <v>0</v>
      </c>
      <c r="AR63" s="3712">
        <v>0</v>
      </c>
      <c r="AS63" s="3712">
        <v>0</v>
      </c>
      <c r="AT63" s="3712">
        <v>0</v>
      </c>
      <c r="AU63" s="3712">
        <v>0</v>
      </c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39"/>
      <c r="B64" s="3475" t="s">
        <v>77</v>
      </c>
      <c r="C64" s="646">
        <f t="shared" si="0"/>
        <v>0</v>
      </c>
      <c r="D64" s="642"/>
      <c r="E64" s="3721">
        <f>SUM(K64+M64+O64+Q64+S64+U64+W64+Y64+AA64+AC64)</f>
        <v>0</v>
      </c>
      <c r="F64" s="3726"/>
      <c r="G64" s="3727"/>
      <c r="H64" s="3726"/>
      <c r="I64" s="3727"/>
      <c r="J64" s="3726"/>
      <c r="K64" s="3582">
        <v>0</v>
      </c>
      <c r="L64" s="3726"/>
      <c r="M64" s="3582">
        <v>0</v>
      </c>
      <c r="N64" s="3726"/>
      <c r="O64" s="3582">
        <v>0</v>
      </c>
      <c r="P64" s="3726"/>
      <c r="Q64" s="3582">
        <v>0</v>
      </c>
      <c r="R64" s="3726"/>
      <c r="S64" s="3582">
        <v>0</v>
      </c>
      <c r="T64" s="3726"/>
      <c r="U64" s="3582">
        <v>0</v>
      </c>
      <c r="V64" s="3726"/>
      <c r="W64" s="3582">
        <v>0</v>
      </c>
      <c r="X64" s="3726"/>
      <c r="Y64" s="3582">
        <v>0</v>
      </c>
      <c r="Z64" s="3726"/>
      <c r="AA64" s="3582">
        <v>0</v>
      </c>
      <c r="AB64" s="3726"/>
      <c r="AC64" s="412">
        <v>0</v>
      </c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0</v>
      </c>
      <c r="AR64" s="3642">
        <v>0</v>
      </c>
      <c r="AS64" s="3642">
        <v>0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39"/>
      <c r="B65" s="3746" t="s">
        <v>2855</v>
      </c>
      <c r="C65" s="646">
        <f>SUM(D65+E65)</f>
        <v>0</v>
      </c>
      <c r="D65" s="3573"/>
      <c r="E65" s="3721">
        <f>SUM(K65+M65+O65+Q65+S65+U65+W65+Y65+AA65+AC65)</f>
        <v>0</v>
      </c>
      <c r="F65" s="3575"/>
      <c r="G65" s="3747"/>
      <c r="H65" s="3575"/>
      <c r="I65" s="3747"/>
      <c r="J65" s="3575"/>
      <c r="K65" s="3582">
        <v>0</v>
      </c>
      <c r="L65" s="3575"/>
      <c r="M65" s="3582">
        <v>0</v>
      </c>
      <c r="N65" s="3575"/>
      <c r="O65" s="3582">
        <v>0</v>
      </c>
      <c r="P65" s="3575"/>
      <c r="Q65" s="3582">
        <v>0</v>
      </c>
      <c r="R65" s="3575"/>
      <c r="S65" s="3582">
        <v>0</v>
      </c>
      <c r="T65" s="3575"/>
      <c r="U65" s="3582">
        <v>0</v>
      </c>
      <c r="V65" s="3575"/>
      <c r="W65" s="3582">
        <v>0</v>
      </c>
      <c r="X65" s="3575"/>
      <c r="Y65" s="3582">
        <v>0</v>
      </c>
      <c r="Z65" s="3575"/>
      <c r="AA65" s="3582">
        <v>0</v>
      </c>
      <c r="AB65" s="3575"/>
      <c r="AC65" s="412">
        <v>0</v>
      </c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39"/>
      <c r="B66" s="3140" t="s">
        <v>2856</v>
      </c>
      <c r="C66" s="3692">
        <f>SUM(D66+E66)</f>
        <v>0</v>
      </c>
      <c r="D66" s="642"/>
      <c r="E66" s="3721">
        <f>SUM(K66+M66+O66+Q66+S66+U66+W66+Y66+AA66+AC66)</f>
        <v>0</v>
      </c>
      <c r="F66" s="3726"/>
      <c r="G66" s="3727"/>
      <c r="H66" s="3726"/>
      <c r="I66" s="3727"/>
      <c r="J66" s="3726"/>
      <c r="K66" s="412">
        <v>0</v>
      </c>
      <c r="L66" s="3726"/>
      <c r="M66" s="412">
        <v>0</v>
      </c>
      <c r="N66" s="3726"/>
      <c r="O66" s="412">
        <v>0</v>
      </c>
      <c r="P66" s="3726"/>
      <c r="Q66" s="412">
        <v>0</v>
      </c>
      <c r="R66" s="3726"/>
      <c r="S66" s="412">
        <v>0</v>
      </c>
      <c r="T66" s="3726"/>
      <c r="U66" s="412">
        <v>0</v>
      </c>
      <c r="V66" s="3726"/>
      <c r="W66" s="412">
        <v>0</v>
      </c>
      <c r="X66" s="3726"/>
      <c r="Y66" s="412">
        <v>0</v>
      </c>
      <c r="Z66" s="3726"/>
      <c r="AA66" s="412">
        <v>0</v>
      </c>
      <c r="AB66" s="3726"/>
      <c r="AC66" s="412">
        <v>0</v>
      </c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>
        <v>0</v>
      </c>
      <c r="AO66" s="414">
        <v>0</v>
      </c>
      <c r="AP66" s="411">
        <v>0</v>
      </c>
      <c r="AQ66" s="641">
        <v>0</v>
      </c>
      <c r="AR66" s="641">
        <v>0</v>
      </c>
      <c r="AS66" s="641">
        <v>0</v>
      </c>
      <c r="AT66" s="641">
        <v>0</v>
      </c>
      <c r="AU66" s="641">
        <v>0</v>
      </c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1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>
        <v>0</v>
      </c>
      <c r="L67" s="3628"/>
      <c r="M67" s="3592">
        <v>0</v>
      </c>
      <c r="N67" s="3628"/>
      <c r="O67" s="3592">
        <v>0</v>
      </c>
      <c r="P67" s="3628"/>
      <c r="Q67" s="3592">
        <v>0</v>
      </c>
      <c r="R67" s="3628"/>
      <c r="S67" s="3592">
        <v>0</v>
      </c>
      <c r="T67" s="3628"/>
      <c r="U67" s="3592">
        <v>0</v>
      </c>
      <c r="V67" s="3628"/>
      <c r="W67" s="3592">
        <v>0</v>
      </c>
      <c r="X67" s="3628"/>
      <c r="Y67" s="3592">
        <v>0</v>
      </c>
      <c r="Z67" s="3628"/>
      <c r="AA67" s="3592">
        <v>0</v>
      </c>
      <c r="AB67" s="3628"/>
      <c r="AC67" s="3592">
        <v>0</v>
      </c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>
        <v>0</v>
      </c>
      <c r="AO67" s="288">
        <v>0</v>
      </c>
      <c r="AP67" s="290">
        <v>0</v>
      </c>
      <c r="AQ67" s="384">
        <v>0</v>
      </c>
      <c r="AR67" s="384">
        <v>0</v>
      </c>
      <c r="AS67" s="384">
        <v>0</v>
      </c>
      <c r="AT67" s="384">
        <v>0</v>
      </c>
      <c r="AU67" s="384">
        <v>0</v>
      </c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>
        <v>0</v>
      </c>
      <c r="G68" s="4779">
        <v>0</v>
      </c>
      <c r="H68" s="4778">
        <v>0</v>
      </c>
      <c r="I68" s="4779">
        <v>0</v>
      </c>
      <c r="J68" s="4778">
        <v>0</v>
      </c>
      <c r="K68" s="4780">
        <v>0</v>
      </c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>
        <v>0</v>
      </c>
      <c r="AO68" s="4788">
        <v>0</v>
      </c>
      <c r="AP68" s="4779">
        <v>0</v>
      </c>
      <c r="AQ68" s="4789">
        <v>0</v>
      </c>
      <c r="AR68" s="4789">
        <v>0</v>
      </c>
      <c r="AS68" s="4789">
        <v>0</v>
      </c>
      <c r="AT68" s="4789">
        <v>0</v>
      </c>
      <c r="AU68" s="4789">
        <v>0</v>
      </c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3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>
        <v>0</v>
      </c>
      <c r="G69" s="4567">
        <v>0</v>
      </c>
      <c r="H69" s="106">
        <v>0</v>
      </c>
      <c r="I69" s="4567">
        <v>0</v>
      </c>
      <c r="J69" s="106">
        <v>0</v>
      </c>
      <c r="K69" s="4567">
        <v>0</v>
      </c>
      <c r="L69" s="106">
        <v>0</v>
      </c>
      <c r="M69" s="4567">
        <v>0</v>
      </c>
      <c r="N69" s="106">
        <v>0</v>
      </c>
      <c r="O69" s="4567">
        <v>0</v>
      </c>
      <c r="P69" s="106">
        <v>0</v>
      </c>
      <c r="Q69" s="4567">
        <v>0</v>
      </c>
      <c r="R69" s="106">
        <v>0</v>
      </c>
      <c r="S69" s="4567">
        <v>0</v>
      </c>
      <c r="T69" s="106">
        <v>0</v>
      </c>
      <c r="U69" s="4567">
        <v>0</v>
      </c>
      <c r="V69" s="106">
        <v>0</v>
      </c>
      <c r="W69" s="4567">
        <v>0</v>
      </c>
      <c r="X69" s="106">
        <v>0</v>
      </c>
      <c r="Y69" s="4567">
        <v>0</v>
      </c>
      <c r="Z69" s="106">
        <v>0</v>
      </c>
      <c r="AA69" s="4567">
        <v>0</v>
      </c>
      <c r="AB69" s="106">
        <v>0</v>
      </c>
      <c r="AC69" s="4567">
        <v>0</v>
      </c>
      <c r="AD69" s="106">
        <v>0</v>
      </c>
      <c r="AE69" s="4567">
        <v>0</v>
      </c>
      <c r="AF69" s="106">
        <v>0</v>
      </c>
      <c r="AG69" s="4567">
        <v>0</v>
      </c>
      <c r="AH69" s="106">
        <v>0</v>
      </c>
      <c r="AI69" s="4567">
        <v>0</v>
      </c>
      <c r="AJ69" s="106">
        <v>0</v>
      </c>
      <c r="AK69" s="4567">
        <v>0</v>
      </c>
      <c r="AL69" s="106">
        <v>0</v>
      </c>
      <c r="AM69" s="4567">
        <v>0</v>
      </c>
      <c r="AN69" s="3716">
        <v>0</v>
      </c>
      <c r="AO69" s="414">
        <v>0</v>
      </c>
      <c r="AP69" s="411">
        <v>0</v>
      </c>
      <c r="AQ69" s="641">
        <v>0</v>
      </c>
      <c r="AR69" s="641">
        <v>0</v>
      </c>
      <c r="AS69" s="641">
        <v>0</v>
      </c>
      <c r="AT69" s="641">
        <v>0</v>
      </c>
      <c r="AU69" s="641">
        <v>0</v>
      </c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3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>
        <v>0</v>
      </c>
      <c r="G70" s="3171">
        <v>0</v>
      </c>
      <c r="H70" s="1089">
        <v>0</v>
      </c>
      <c r="I70" s="3171">
        <v>0</v>
      </c>
      <c r="J70" s="1089">
        <v>0</v>
      </c>
      <c r="K70" s="3171">
        <v>0</v>
      </c>
      <c r="L70" s="1089">
        <v>0</v>
      </c>
      <c r="M70" s="3171">
        <v>0</v>
      </c>
      <c r="N70" s="1089">
        <v>0</v>
      </c>
      <c r="O70" s="3171">
        <v>0</v>
      </c>
      <c r="P70" s="1089">
        <v>0</v>
      </c>
      <c r="Q70" s="3171">
        <v>0</v>
      </c>
      <c r="R70" s="1089">
        <v>0</v>
      </c>
      <c r="S70" s="3171">
        <v>0</v>
      </c>
      <c r="T70" s="1089">
        <v>0</v>
      </c>
      <c r="U70" s="3171">
        <v>0</v>
      </c>
      <c r="V70" s="1089">
        <v>0</v>
      </c>
      <c r="W70" s="3171">
        <v>0</v>
      </c>
      <c r="X70" s="1089">
        <v>0</v>
      </c>
      <c r="Y70" s="3171">
        <v>0</v>
      </c>
      <c r="Z70" s="1089">
        <v>0</v>
      </c>
      <c r="AA70" s="3171">
        <v>0</v>
      </c>
      <c r="AB70" s="1089">
        <v>0</v>
      </c>
      <c r="AC70" s="3171">
        <v>0</v>
      </c>
      <c r="AD70" s="1089">
        <v>0</v>
      </c>
      <c r="AE70" s="3171">
        <v>0</v>
      </c>
      <c r="AF70" s="1089">
        <v>0</v>
      </c>
      <c r="AG70" s="3171">
        <v>0</v>
      </c>
      <c r="AH70" s="1089">
        <v>0</v>
      </c>
      <c r="AI70" s="3171">
        <v>0</v>
      </c>
      <c r="AJ70" s="1089">
        <v>0</v>
      </c>
      <c r="AK70" s="3171">
        <v>0</v>
      </c>
      <c r="AL70" s="1089">
        <v>0</v>
      </c>
      <c r="AM70" s="3171">
        <v>0</v>
      </c>
      <c r="AN70" s="3716">
        <v>0</v>
      </c>
      <c r="AO70" s="414">
        <v>0</v>
      </c>
      <c r="AP70" s="411">
        <v>0</v>
      </c>
      <c r="AQ70" s="641">
        <v>0</v>
      </c>
      <c r="AR70" s="641">
        <v>0</v>
      </c>
      <c r="AS70" s="641">
        <v>0</v>
      </c>
      <c r="AT70" s="641">
        <v>0</v>
      </c>
      <c r="AU70" s="641">
        <v>0</v>
      </c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3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>
        <v>0</v>
      </c>
      <c r="G71" s="3171">
        <v>0</v>
      </c>
      <c r="H71" s="1089">
        <v>0</v>
      </c>
      <c r="I71" s="3171">
        <v>0</v>
      </c>
      <c r="J71" s="1089">
        <v>0</v>
      </c>
      <c r="K71" s="3171">
        <v>0</v>
      </c>
      <c r="L71" s="1089">
        <v>0</v>
      </c>
      <c r="M71" s="3171">
        <v>0</v>
      </c>
      <c r="N71" s="1089">
        <v>0</v>
      </c>
      <c r="O71" s="3171">
        <v>0</v>
      </c>
      <c r="P71" s="1089">
        <v>0</v>
      </c>
      <c r="Q71" s="3171">
        <v>0</v>
      </c>
      <c r="R71" s="1089">
        <v>0</v>
      </c>
      <c r="S71" s="3171">
        <v>0</v>
      </c>
      <c r="T71" s="1089">
        <v>0</v>
      </c>
      <c r="U71" s="3171">
        <v>0</v>
      </c>
      <c r="V71" s="1089">
        <v>0</v>
      </c>
      <c r="W71" s="3171">
        <v>0</v>
      </c>
      <c r="X71" s="1089">
        <v>0</v>
      </c>
      <c r="Y71" s="3171">
        <v>0</v>
      </c>
      <c r="Z71" s="1089">
        <v>0</v>
      </c>
      <c r="AA71" s="3171">
        <v>0</v>
      </c>
      <c r="AB71" s="1089">
        <v>0</v>
      </c>
      <c r="AC71" s="3171">
        <v>0</v>
      </c>
      <c r="AD71" s="1089">
        <v>0</v>
      </c>
      <c r="AE71" s="3171">
        <v>0</v>
      </c>
      <c r="AF71" s="1089">
        <v>0</v>
      </c>
      <c r="AG71" s="3171">
        <v>0</v>
      </c>
      <c r="AH71" s="1089">
        <v>0</v>
      </c>
      <c r="AI71" s="3171">
        <v>0</v>
      </c>
      <c r="AJ71" s="1089">
        <v>0</v>
      </c>
      <c r="AK71" s="3171">
        <v>0</v>
      </c>
      <c r="AL71" s="1089">
        <v>0</v>
      </c>
      <c r="AM71" s="3171">
        <v>0</v>
      </c>
      <c r="AN71" s="3716">
        <v>0</v>
      </c>
      <c r="AO71" s="414">
        <v>0</v>
      </c>
      <c r="AP71" s="411">
        <v>0</v>
      </c>
      <c r="AQ71" s="641">
        <v>0</v>
      </c>
      <c r="AR71" s="641">
        <v>0</v>
      </c>
      <c r="AS71" s="641">
        <v>0</v>
      </c>
      <c r="AT71" s="641">
        <v>0</v>
      </c>
      <c r="AU71" s="641">
        <v>0</v>
      </c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3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>
        <v>0</v>
      </c>
      <c r="G72" s="3171">
        <v>0</v>
      </c>
      <c r="H72" s="1089">
        <v>0</v>
      </c>
      <c r="I72" s="3171">
        <v>0</v>
      </c>
      <c r="J72" s="1089">
        <v>0</v>
      </c>
      <c r="K72" s="3171">
        <v>0</v>
      </c>
      <c r="L72" s="1089">
        <v>0</v>
      </c>
      <c r="M72" s="3171">
        <v>0</v>
      </c>
      <c r="N72" s="1089">
        <v>0</v>
      </c>
      <c r="O72" s="3171">
        <v>0</v>
      </c>
      <c r="P72" s="1089">
        <v>0</v>
      </c>
      <c r="Q72" s="3171">
        <v>0</v>
      </c>
      <c r="R72" s="1089">
        <v>0</v>
      </c>
      <c r="S72" s="3171">
        <v>0</v>
      </c>
      <c r="T72" s="1089">
        <v>0</v>
      </c>
      <c r="U72" s="3171">
        <v>0</v>
      </c>
      <c r="V72" s="1089">
        <v>0</v>
      </c>
      <c r="W72" s="3171">
        <v>0</v>
      </c>
      <c r="X72" s="1089">
        <v>0</v>
      </c>
      <c r="Y72" s="3171">
        <v>0</v>
      </c>
      <c r="Z72" s="1089">
        <v>0</v>
      </c>
      <c r="AA72" s="3171">
        <v>0</v>
      </c>
      <c r="AB72" s="1089">
        <v>0</v>
      </c>
      <c r="AC72" s="3171">
        <v>0</v>
      </c>
      <c r="AD72" s="1089">
        <v>0</v>
      </c>
      <c r="AE72" s="3171">
        <v>0</v>
      </c>
      <c r="AF72" s="1089">
        <v>0</v>
      </c>
      <c r="AG72" s="3171">
        <v>0</v>
      </c>
      <c r="AH72" s="1089">
        <v>0</v>
      </c>
      <c r="AI72" s="3171">
        <v>0</v>
      </c>
      <c r="AJ72" s="1089">
        <v>0</v>
      </c>
      <c r="AK72" s="3171">
        <v>0</v>
      </c>
      <c r="AL72" s="1089">
        <v>0</v>
      </c>
      <c r="AM72" s="3171">
        <v>0</v>
      </c>
      <c r="AN72" s="3716">
        <v>0</v>
      </c>
      <c r="AO72" s="414">
        <v>0</v>
      </c>
      <c r="AP72" s="411">
        <v>0</v>
      </c>
      <c r="AQ72" s="641">
        <v>0</v>
      </c>
      <c r="AR72" s="641">
        <v>0</v>
      </c>
      <c r="AS72" s="641">
        <v>0</v>
      </c>
      <c r="AT72" s="641">
        <v>0</v>
      </c>
      <c r="AU72" s="641">
        <v>0</v>
      </c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3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>
        <v>0</v>
      </c>
      <c r="G73" s="3171">
        <v>0</v>
      </c>
      <c r="H73" s="1089">
        <v>0</v>
      </c>
      <c r="I73" s="3171">
        <v>0</v>
      </c>
      <c r="J73" s="1089">
        <v>0</v>
      </c>
      <c r="K73" s="3171">
        <v>0</v>
      </c>
      <c r="L73" s="1089">
        <v>0</v>
      </c>
      <c r="M73" s="3171">
        <v>0</v>
      </c>
      <c r="N73" s="1089">
        <v>0</v>
      </c>
      <c r="O73" s="3171">
        <v>0</v>
      </c>
      <c r="P73" s="1089">
        <v>0</v>
      </c>
      <c r="Q73" s="3171">
        <v>0</v>
      </c>
      <c r="R73" s="1089">
        <v>0</v>
      </c>
      <c r="S73" s="3171">
        <v>0</v>
      </c>
      <c r="T73" s="1089">
        <v>0</v>
      </c>
      <c r="U73" s="3171">
        <v>0</v>
      </c>
      <c r="V73" s="1089">
        <v>0</v>
      </c>
      <c r="W73" s="3171">
        <v>0</v>
      </c>
      <c r="X73" s="1089">
        <v>0</v>
      </c>
      <c r="Y73" s="3171">
        <v>0</v>
      </c>
      <c r="Z73" s="1089">
        <v>0</v>
      </c>
      <c r="AA73" s="3171">
        <v>0</v>
      </c>
      <c r="AB73" s="1089">
        <v>0</v>
      </c>
      <c r="AC73" s="3171">
        <v>0</v>
      </c>
      <c r="AD73" s="1089">
        <v>0</v>
      </c>
      <c r="AE73" s="3171">
        <v>0</v>
      </c>
      <c r="AF73" s="1089">
        <v>0</v>
      </c>
      <c r="AG73" s="3171">
        <v>0</v>
      </c>
      <c r="AH73" s="1089">
        <v>0</v>
      </c>
      <c r="AI73" s="3171">
        <v>0</v>
      </c>
      <c r="AJ73" s="1089">
        <v>0</v>
      </c>
      <c r="AK73" s="3171">
        <v>0</v>
      </c>
      <c r="AL73" s="1089">
        <v>0</v>
      </c>
      <c r="AM73" s="3171">
        <v>0</v>
      </c>
      <c r="AN73" s="3716">
        <v>0</v>
      </c>
      <c r="AO73" s="414">
        <v>0</v>
      </c>
      <c r="AP73" s="411">
        <v>0</v>
      </c>
      <c r="AQ73" s="641">
        <v>0</v>
      </c>
      <c r="AR73" s="641">
        <v>0</v>
      </c>
      <c r="AS73" s="641">
        <v>0</v>
      </c>
      <c r="AT73" s="641">
        <v>0</v>
      </c>
      <c r="AU73" s="641">
        <v>0</v>
      </c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3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>
        <v>0</v>
      </c>
      <c r="G74" s="3171">
        <v>0</v>
      </c>
      <c r="H74" s="1089">
        <v>0</v>
      </c>
      <c r="I74" s="3171">
        <v>0</v>
      </c>
      <c r="J74" s="1089">
        <v>0</v>
      </c>
      <c r="K74" s="3171">
        <v>0</v>
      </c>
      <c r="L74" s="1089">
        <v>0</v>
      </c>
      <c r="M74" s="3171">
        <v>0</v>
      </c>
      <c r="N74" s="1089">
        <v>0</v>
      </c>
      <c r="O74" s="3171">
        <v>0</v>
      </c>
      <c r="P74" s="1089">
        <v>0</v>
      </c>
      <c r="Q74" s="3171">
        <v>0</v>
      </c>
      <c r="R74" s="1089">
        <v>0</v>
      </c>
      <c r="S74" s="3171">
        <v>0</v>
      </c>
      <c r="T74" s="1089">
        <v>0</v>
      </c>
      <c r="U74" s="3171">
        <v>0</v>
      </c>
      <c r="V74" s="1089">
        <v>0</v>
      </c>
      <c r="W74" s="3171">
        <v>0</v>
      </c>
      <c r="X74" s="1089">
        <v>0</v>
      </c>
      <c r="Y74" s="3171">
        <v>0</v>
      </c>
      <c r="Z74" s="1089">
        <v>0</v>
      </c>
      <c r="AA74" s="3171">
        <v>0</v>
      </c>
      <c r="AB74" s="1089">
        <v>0</v>
      </c>
      <c r="AC74" s="3171">
        <v>0</v>
      </c>
      <c r="AD74" s="1089">
        <v>0</v>
      </c>
      <c r="AE74" s="3171">
        <v>0</v>
      </c>
      <c r="AF74" s="1089">
        <v>0</v>
      </c>
      <c r="AG74" s="3171">
        <v>0</v>
      </c>
      <c r="AH74" s="1089">
        <v>0</v>
      </c>
      <c r="AI74" s="3171">
        <v>0</v>
      </c>
      <c r="AJ74" s="1089">
        <v>0</v>
      </c>
      <c r="AK74" s="3171">
        <v>0</v>
      </c>
      <c r="AL74" s="1089">
        <v>0</v>
      </c>
      <c r="AM74" s="3171">
        <v>0</v>
      </c>
      <c r="AN74" s="3716">
        <v>0</v>
      </c>
      <c r="AO74" s="414">
        <v>0</v>
      </c>
      <c r="AP74" s="411">
        <v>0</v>
      </c>
      <c r="AQ74" s="641">
        <v>0</v>
      </c>
      <c r="AR74" s="641">
        <v>0</v>
      </c>
      <c r="AS74" s="641">
        <v>0</v>
      </c>
      <c r="AT74" s="641">
        <v>0</v>
      </c>
      <c r="AU74" s="641">
        <v>0</v>
      </c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3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>
        <v>0</v>
      </c>
      <c r="G75" s="3171">
        <v>0</v>
      </c>
      <c r="H75" s="1089">
        <v>0</v>
      </c>
      <c r="I75" s="3171">
        <v>0</v>
      </c>
      <c r="J75" s="1089">
        <v>0</v>
      </c>
      <c r="K75" s="3171">
        <v>0</v>
      </c>
      <c r="L75" s="1089">
        <v>0</v>
      </c>
      <c r="M75" s="3171">
        <v>0</v>
      </c>
      <c r="N75" s="1089">
        <v>0</v>
      </c>
      <c r="O75" s="3171">
        <v>0</v>
      </c>
      <c r="P75" s="1089">
        <v>0</v>
      </c>
      <c r="Q75" s="3171">
        <v>0</v>
      </c>
      <c r="R75" s="1089">
        <v>0</v>
      </c>
      <c r="S75" s="3171">
        <v>0</v>
      </c>
      <c r="T75" s="1089">
        <v>0</v>
      </c>
      <c r="U75" s="3171">
        <v>0</v>
      </c>
      <c r="V75" s="1089">
        <v>0</v>
      </c>
      <c r="W75" s="3171">
        <v>0</v>
      </c>
      <c r="X75" s="1089">
        <v>0</v>
      </c>
      <c r="Y75" s="3171">
        <v>0</v>
      </c>
      <c r="Z75" s="1089">
        <v>0</v>
      </c>
      <c r="AA75" s="3171">
        <v>0</v>
      </c>
      <c r="AB75" s="1089">
        <v>0</v>
      </c>
      <c r="AC75" s="3171">
        <v>0</v>
      </c>
      <c r="AD75" s="1089">
        <v>0</v>
      </c>
      <c r="AE75" s="3171">
        <v>0</v>
      </c>
      <c r="AF75" s="1089">
        <v>0</v>
      </c>
      <c r="AG75" s="3171">
        <v>0</v>
      </c>
      <c r="AH75" s="1089">
        <v>0</v>
      </c>
      <c r="AI75" s="3171">
        <v>0</v>
      </c>
      <c r="AJ75" s="1089">
        <v>0</v>
      </c>
      <c r="AK75" s="3171">
        <v>0</v>
      </c>
      <c r="AL75" s="1089">
        <v>0</v>
      </c>
      <c r="AM75" s="3171">
        <v>0</v>
      </c>
      <c r="AN75" s="3716">
        <v>0</v>
      </c>
      <c r="AO75" s="414">
        <v>0</v>
      </c>
      <c r="AP75" s="411">
        <v>0</v>
      </c>
      <c r="AQ75" s="641">
        <v>0</v>
      </c>
      <c r="AR75" s="641">
        <v>0</v>
      </c>
      <c r="AS75" s="641">
        <v>0</v>
      </c>
      <c r="AT75" s="641">
        <v>0</v>
      </c>
      <c r="AU75" s="641">
        <v>0</v>
      </c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5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>
        <v>0</v>
      </c>
      <c r="G76" s="117">
        <v>0</v>
      </c>
      <c r="H76" s="3117">
        <v>0</v>
      </c>
      <c r="I76" s="117">
        <v>0</v>
      </c>
      <c r="J76" s="3117">
        <v>0</v>
      </c>
      <c r="K76" s="117">
        <v>0</v>
      </c>
      <c r="L76" s="3117">
        <v>0</v>
      </c>
      <c r="M76" s="117">
        <v>0</v>
      </c>
      <c r="N76" s="3117">
        <v>0</v>
      </c>
      <c r="O76" s="117">
        <v>0</v>
      </c>
      <c r="P76" s="3117">
        <v>0</v>
      </c>
      <c r="Q76" s="117">
        <v>0</v>
      </c>
      <c r="R76" s="3117">
        <v>0</v>
      </c>
      <c r="S76" s="117">
        <v>0</v>
      </c>
      <c r="T76" s="3117">
        <v>0</v>
      </c>
      <c r="U76" s="117">
        <v>0</v>
      </c>
      <c r="V76" s="3117">
        <v>0</v>
      </c>
      <c r="W76" s="117">
        <v>0</v>
      </c>
      <c r="X76" s="3117">
        <v>0</v>
      </c>
      <c r="Y76" s="117">
        <v>0</v>
      </c>
      <c r="Z76" s="3117">
        <v>0</v>
      </c>
      <c r="AA76" s="117">
        <v>0</v>
      </c>
      <c r="AB76" s="3117">
        <v>0</v>
      </c>
      <c r="AC76" s="117">
        <v>0</v>
      </c>
      <c r="AD76" s="3117">
        <v>0</v>
      </c>
      <c r="AE76" s="117">
        <v>0</v>
      </c>
      <c r="AF76" s="3117">
        <v>0</v>
      </c>
      <c r="AG76" s="117">
        <v>0</v>
      </c>
      <c r="AH76" s="3117">
        <v>0</v>
      </c>
      <c r="AI76" s="117">
        <v>0</v>
      </c>
      <c r="AJ76" s="3117">
        <v>0</v>
      </c>
      <c r="AK76" s="117">
        <v>0</v>
      </c>
      <c r="AL76" s="3117">
        <v>0</v>
      </c>
      <c r="AM76" s="117">
        <v>0</v>
      </c>
      <c r="AN76" s="3724">
        <v>0</v>
      </c>
      <c r="AO76" s="288">
        <v>0</v>
      </c>
      <c r="AP76" s="3844">
        <v>0</v>
      </c>
      <c r="AQ76" s="384">
        <v>0</v>
      </c>
      <c r="AR76" s="384">
        <v>0</v>
      </c>
      <c r="AS76" s="384">
        <v>0</v>
      </c>
      <c r="AT76" s="384">
        <v>0</v>
      </c>
      <c r="AU76" s="384">
        <v>0</v>
      </c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6" t="s">
        <v>2858</v>
      </c>
      <c r="B77" s="7756"/>
      <c r="C77" s="7756"/>
      <c r="D77" s="7756"/>
      <c r="E77" s="7756"/>
      <c r="F77" s="7756"/>
      <c r="G77" s="7756"/>
      <c r="H77" s="7756"/>
      <c r="I77" s="7756"/>
      <c r="J77" s="7756"/>
      <c r="K77" s="7756"/>
      <c r="L77" s="7756"/>
      <c r="M77" s="7756"/>
      <c r="N77" s="7756"/>
      <c r="O77" s="7756"/>
      <c r="P77" s="7756"/>
      <c r="Q77" s="7756"/>
      <c r="R77" s="7756"/>
      <c r="S77" s="7756"/>
      <c r="T77" s="7756"/>
      <c r="U77" s="7756"/>
      <c r="V77" s="7756"/>
      <c r="W77" s="7756"/>
      <c r="X77" s="7756"/>
      <c r="Y77" s="7756"/>
      <c r="Z77" s="7756"/>
      <c r="AA77" s="7756"/>
      <c r="AB77" s="7756"/>
      <c r="AC77" s="7756"/>
      <c r="AD77" s="7756"/>
      <c r="AE77" s="7756"/>
      <c r="AF77" s="7756"/>
      <c r="AG77" s="7756"/>
      <c r="AH77" s="7756"/>
      <c r="AI77" s="7756"/>
      <c r="AJ77" s="7756"/>
      <c r="AK77" s="7756"/>
      <c r="AL77" s="7756"/>
      <c r="AM77" s="7756"/>
    </row>
    <row r="78" spans="1:95" ht="16.5" customHeight="1" x14ac:dyDescent="0.25">
      <c r="A78" s="6468" t="s">
        <v>2859</v>
      </c>
      <c r="B78" s="6476" t="s">
        <v>2860</v>
      </c>
      <c r="C78" s="6477" t="s">
        <v>2527</v>
      </c>
      <c r="D78" s="6452"/>
      <c r="E78" s="6453"/>
      <c r="F78" s="6504" t="s">
        <v>30</v>
      </c>
      <c r="G78" s="6482"/>
      <c r="H78" s="6482"/>
      <c r="I78" s="6482"/>
      <c r="J78" s="6482"/>
      <c r="K78" s="6482"/>
      <c r="L78" s="6482"/>
      <c r="M78" s="6482"/>
      <c r="N78" s="6482"/>
      <c r="O78" s="6482"/>
      <c r="P78" s="6482"/>
      <c r="Q78" s="6482"/>
      <c r="R78" s="6482"/>
      <c r="S78" s="6482"/>
      <c r="T78" s="6482"/>
      <c r="U78" s="6482"/>
      <c r="V78" s="6482"/>
      <c r="W78" s="6482"/>
      <c r="X78" s="6482"/>
      <c r="Y78" s="6482"/>
      <c r="Z78" s="6482"/>
      <c r="AA78" s="6482"/>
      <c r="AB78" s="6482"/>
      <c r="AC78" s="6482"/>
      <c r="AD78" s="6482"/>
      <c r="AE78" s="6482"/>
      <c r="AF78" s="6482"/>
      <c r="AG78" s="6482"/>
      <c r="AH78" s="6482"/>
      <c r="AI78" s="6482"/>
      <c r="AJ78" s="6482"/>
      <c r="AK78" s="6482"/>
      <c r="AL78" s="6482"/>
      <c r="AM78" s="7269"/>
      <c r="AN78" s="6452" t="s">
        <v>48</v>
      </c>
      <c r="AO78" s="6453"/>
      <c r="AP78" s="6468" t="s">
        <v>2</v>
      </c>
      <c r="AQ78" s="6468" t="s">
        <v>3</v>
      </c>
      <c r="AR78" s="7758" t="s">
        <v>49</v>
      </c>
      <c r="AS78" s="7758" t="s">
        <v>45</v>
      </c>
    </row>
    <row r="79" spans="1:95" ht="18.75" customHeight="1" x14ac:dyDescent="0.25">
      <c r="A79" s="6469"/>
      <c r="B79" s="6450"/>
      <c r="C79" s="6585"/>
      <c r="D79" s="6460"/>
      <c r="E79" s="6586"/>
      <c r="F79" s="6494" t="s">
        <v>36</v>
      </c>
      <c r="G79" s="6493"/>
      <c r="H79" s="6494" t="s">
        <v>37</v>
      </c>
      <c r="I79" s="6493"/>
      <c r="J79" s="6494" t="s">
        <v>38</v>
      </c>
      <c r="K79" s="6493"/>
      <c r="L79" s="6494" t="s">
        <v>2841</v>
      </c>
      <c r="M79" s="6493"/>
      <c r="N79" s="6494" t="s">
        <v>560</v>
      </c>
      <c r="O79" s="6493"/>
      <c r="P79" s="6494" t="s">
        <v>561</v>
      </c>
      <c r="Q79" s="6493"/>
      <c r="R79" s="6494" t="s">
        <v>562</v>
      </c>
      <c r="S79" s="6493"/>
      <c r="T79" s="6494" t="s">
        <v>563</v>
      </c>
      <c r="U79" s="6493"/>
      <c r="V79" s="6494" t="s">
        <v>564</v>
      </c>
      <c r="W79" s="6493"/>
      <c r="X79" s="6494" t="s">
        <v>565</v>
      </c>
      <c r="Y79" s="6493"/>
      <c r="Z79" s="6494" t="s">
        <v>566</v>
      </c>
      <c r="AA79" s="6493"/>
      <c r="AB79" s="6494" t="s">
        <v>556</v>
      </c>
      <c r="AC79" s="6493"/>
      <c r="AD79" s="6494" t="s">
        <v>557</v>
      </c>
      <c r="AE79" s="6493"/>
      <c r="AF79" s="6494" t="s">
        <v>558</v>
      </c>
      <c r="AG79" s="6493"/>
      <c r="AH79" s="6494" t="s">
        <v>2842</v>
      </c>
      <c r="AI79" s="6493"/>
      <c r="AJ79" s="6494" t="s">
        <v>2843</v>
      </c>
      <c r="AK79" s="6493"/>
      <c r="AL79" s="6504" t="s">
        <v>32</v>
      </c>
      <c r="AM79" s="7269"/>
      <c r="AN79" s="6460"/>
      <c r="AO79" s="6586"/>
      <c r="AP79" s="6469"/>
      <c r="AQ79" s="6469"/>
      <c r="AR79" s="6805"/>
      <c r="AS79" s="6805"/>
    </row>
    <row r="80" spans="1:95" ht="16.5" customHeight="1" x14ac:dyDescent="0.25">
      <c r="A80" s="6435"/>
      <c r="B80" s="6433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5"/>
      <c r="AQ80" s="6435"/>
      <c r="AR80" s="6907"/>
      <c r="AS80" s="6907"/>
    </row>
    <row r="81" spans="1:93" ht="21" x14ac:dyDescent="0.25">
      <c r="A81" s="7759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>
        <v>0</v>
      </c>
      <c r="M81" s="5805">
        <v>0</v>
      </c>
      <c r="N81" s="5781">
        <v>0</v>
      </c>
      <c r="O81" s="6091">
        <v>0</v>
      </c>
      <c r="P81" s="6092">
        <v>0</v>
      </c>
      <c r="Q81" s="5805">
        <v>0</v>
      </c>
      <c r="R81" s="6093">
        <v>0</v>
      </c>
      <c r="S81" s="6091">
        <v>0</v>
      </c>
      <c r="T81" s="5804">
        <v>0</v>
      </c>
      <c r="U81" s="5782">
        <v>0</v>
      </c>
      <c r="V81" s="5781">
        <v>0</v>
      </c>
      <c r="W81" s="6093">
        <v>0</v>
      </c>
      <c r="X81" s="5804">
        <v>0</v>
      </c>
      <c r="Y81" s="5782">
        <v>0</v>
      </c>
      <c r="Z81" s="5781">
        <v>0</v>
      </c>
      <c r="AA81" s="6093">
        <v>0</v>
      </c>
      <c r="AB81" s="5804">
        <v>0</v>
      </c>
      <c r="AC81" s="5782">
        <v>0</v>
      </c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>
        <v>0</v>
      </c>
      <c r="AO81" s="3602">
        <v>0</v>
      </c>
      <c r="AP81" s="3712">
        <v>0</v>
      </c>
      <c r="AQ81" s="3601">
        <v>0</v>
      </c>
      <c r="AR81" s="3602">
        <v>0</v>
      </c>
      <c r="AS81" s="3602">
        <v>0</v>
      </c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6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>
        <v>0</v>
      </c>
      <c r="G82" s="3753">
        <v>0</v>
      </c>
      <c r="H82" s="3579">
        <v>0</v>
      </c>
      <c r="I82" s="3614">
        <v>0</v>
      </c>
      <c r="J82" s="3577">
        <v>0</v>
      </c>
      <c r="K82" s="6095">
        <v>0</v>
      </c>
      <c r="L82" s="3579">
        <v>0</v>
      </c>
      <c r="M82" s="3582">
        <v>0</v>
      </c>
      <c r="N82" s="3577">
        <v>0</v>
      </c>
      <c r="O82" s="6095">
        <v>0</v>
      </c>
      <c r="P82" s="3715">
        <v>0</v>
      </c>
      <c r="Q82" s="3582">
        <v>0</v>
      </c>
      <c r="R82" s="3753">
        <v>0</v>
      </c>
      <c r="S82" s="6095">
        <v>0</v>
      </c>
      <c r="T82" s="3579">
        <v>0</v>
      </c>
      <c r="U82" s="3614">
        <v>0</v>
      </c>
      <c r="V82" s="3577">
        <v>0</v>
      </c>
      <c r="W82" s="3753">
        <v>0</v>
      </c>
      <c r="X82" s="3579">
        <v>0</v>
      </c>
      <c r="Y82" s="3614">
        <v>0</v>
      </c>
      <c r="Z82" s="3577">
        <v>0</v>
      </c>
      <c r="AA82" s="3753">
        <v>0</v>
      </c>
      <c r="AB82" s="3579">
        <v>0</v>
      </c>
      <c r="AC82" s="3614">
        <v>0</v>
      </c>
      <c r="AD82" s="3579">
        <v>0</v>
      </c>
      <c r="AE82" s="3582">
        <v>0</v>
      </c>
      <c r="AF82" s="3579">
        <v>0</v>
      </c>
      <c r="AG82" s="3614">
        <v>0</v>
      </c>
      <c r="AH82" s="3579">
        <v>0</v>
      </c>
      <c r="AI82" s="3614">
        <v>0</v>
      </c>
      <c r="AJ82" s="3579">
        <v>0</v>
      </c>
      <c r="AK82" s="3614">
        <v>0</v>
      </c>
      <c r="AL82" s="3577">
        <v>0</v>
      </c>
      <c r="AM82" s="3615">
        <v>0</v>
      </c>
      <c r="AN82" s="3577">
        <v>0</v>
      </c>
      <c r="AO82" s="3582">
        <v>0</v>
      </c>
      <c r="AP82" s="3642">
        <v>0</v>
      </c>
      <c r="AQ82" s="3614">
        <v>0</v>
      </c>
      <c r="AR82" s="3582">
        <v>0</v>
      </c>
      <c r="AS82" s="3582">
        <v>0</v>
      </c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6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>
        <v>0</v>
      </c>
      <c r="G83" s="3753">
        <v>0</v>
      </c>
      <c r="H83" s="3579">
        <v>0</v>
      </c>
      <c r="I83" s="3614">
        <v>0</v>
      </c>
      <c r="J83" s="3577">
        <v>0</v>
      </c>
      <c r="K83" s="6095">
        <v>0</v>
      </c>
      <c r="L83" s="3579">
        <v>0</v>
      </c>
      <c r="M83" s="3582">
        <v>0</v>
      </c>
      <c r="N83" s="3577">
        <v>0</v>
      </c>
      <c r="O83" s="6095">
        <v>0</v>
      </c>
      <c r="P83" s="3715">
        <v>0</v>
      </c>
      <c r="Q83" s="3582">
        <v>0</v>
      </c>
      <c r="R83" s="3753">
        <v>0</v>
      </c>
      <c r="S83" s="6095">
        <v>0</v>
      </c>
      <c r="T83" s="3579">
        <v>0</v>
      </c>
      <c r="U83" s="3614">
        <v>0</v>
      </c>
      <c r="V83" s="3577">
        <v>0</v>
      </c>
      <c r="W83" s="3753">
        <v>0</v>
      </c>
      <c r="X83" s="3579">
        <v>0</v>
      </c>
      <c r="Y83" s="3614">
        <v>0</v>
      </c>
      <c r="Z83" s="3577">
        <v>0</v>
      </c>
      <c r="AA83" s="3753">
        <v>0</v>
      </c>
      <c r="AB83" s="3579">
        <v>0</v>
      </c>
      <c r="AC83" s="3614">
        <v>0</v>
      </c>
      <c r="AD83" s="3579">
        <v>0</v>
      </c>
      <c r="AE83" s="3582">
        <v>0</v>
      </c>
      <c r="AF83" s="3579">
        <v>0</v>
      </c>
      <c r="AG83" s="3614">
        <v>0</v>
      </c>
      <c r="AH83" s="3579">
        <v>0</v>
      </c>
      <c r="AI83" s="3614">
        <v>0</v>
      </c>
      <c r="AJ83" s="3579">
        <v>0</v>
      </c>
      <c r="AK83" s="3614">
        <v>0</v>
      </c>
      <c r="AL83" s="3577">
        <v>0</v>
      </c>
      <c r="AM83" s="3615">
        <v>0</v>
      </c>
      <c r="AN83" s="3577">
        <v>0</v>
      </c>
      <c r="AO83" s="3582">
        <v>0</v>
      </c>
      <c r="AP83" s="3642">
        <v>0</v>
      </c>
      <c r="AQ83" s="3614">
        <v>0</v>
      </c>
      <c r="AR83" s="3582">
        <v>0</v>
      </c>
      <c r="AS83" s="3582">
        <v>0</v>
      </c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6"/>
      <c r="B84" s="3475" t="s">
        <v>2864</v>
      </c>
      <c r="C84" s="3692">
        <f t="shared" si="27"/>
        <v>0</v>
      </c>
      <c r="D84" s="3649">
        <f t="shared" si="28"/>
        <v>0</v>
      </c>
      <c r="E84" s="3336">
        <f t="shared" si="28"/>
        <v>0</v>
      </c>
      <c r="F84" s="3579">
        <v>0</v>
      </c>
      <c r="G84" s="3753">
        <v>0</v>
      </c>
      <c r="H84" s="3579">
        <v>0</v>
      </c>
      <c r="I84" s="3614">
        <v>0</v>
      </c>
      <c r="J84" s="3577">
        <v>0</v>
      </c>
      <c r="K84" s="6095">
        <v>0</v>
      </c>
      <c r="L84" s="3579">
        <v>0</v>
      </c>
      <c r="M84" s="3582">
        <v>0</v>
      </c>
      <c r="N84" s="3577">
        <v>0</v>
      </c>
      <c r="O84" s="6095">
        <v>0</v>
      </c>
      <c r="P84" s="3715">
        <v>0</v>
      </c>
      <c r="Q84" s="3582">
        <v>0</v>
      </c>
      <c r="R84" s="3753">
        <v>0</v>
      </c>
      <c r="S84" s="6095">
        <v>0</v>
      </c>
      <c r="T84" s="3579">
        <v>0</v>
      </c>
      <c r="U84" s="3614">
        <v>0</v>
      </c>
      <c r="V84" s="3577">
        <v>0</v>
      </c>
      <c r="W84" s="3753">
        <v>0</v>
      </c>
      <c r="X84" s="3579">
        <v>0</v>
      </c>
      <c r="Y84" s="3614">
        <v>0</v>
      </c>
      <c r="Z84" s="3577">
        <v>0</v>
      </c>
      <c r="AA84" s="3753">
        <v>0</v>
      </c>
      <c r="AB84" s="3579">
        <v>0</v>
      </c>
      <c r="AC84" s="3614">
        <v>0</v>
      </c>
      <c r="AD84" s="3579">
        <v>0</v>
      </c>
      <c r="AE84" s="3582">
        <v>0</v>
      </c>
      <c r="AF84" s="3579">
        <v>0</v>
      </c>
      <c r="AG84" s="3614">
        <v>0</v>
      </c>
      <c r="AH84" s="3579">
        <v>0</v>
      </c>
      <c r="AI84" s="3614">
        <v>0</v>
      </c>
      <c r="AJ84" s="3579">
        <v>0</v>
      </c>
      <c r="AK84" s="3614">
        <v>0</v>
      </c>
      <c r="AL84" s="3577">
        <v>0</v>
      </c>
      <c r="AM84" s="3615">
        <v>0</v>
      </c>
      <c r="AN84" s="3577">
        <v>0</v>
      </c>
      <c r="AO84" s="3582">
        <v>0</v>
      </c>
      <c r="AP84" s="3642">
        <v>0</v>
      </c>
      <c r="AQ84" s="3614">
        <v>0</v>
      </c>
      <c r="AR84" s="3582">
        <v>0</v>
      </c>
      <c r="AS84" s="3582">
        <v>0</v>
      </c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6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>
        <v>0</v>
      </c>
      <c r="K85" s="6095">
        <v>0</v>
      </c>
      <c r="L85" s="410">
        <v>0</v>
      </c>
      <c r="M85" s="412">
        <v>0</v>
      </c>
      <c r="N85" s="414">
        <v>0</v>
      </c>
      <c r="O85" s="3635">
        <v>0</v>
      </c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>
        <v>0</v>
      </c>
      <c r="AO85" s="3582">
        <v>0</v>
      </c>
      <c r="AP85" s="3642">
        <v>0</v>
      </c>
      <c r="AQ85" s="411">
        <v>0</v>
      </c>
      <c r="AR85" s="412">
        <v>0</v>
      </c>
      <c r="AS85" s="412">
        <v>0</v>
      </c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2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>
        <v>0</v>
      </c>
      <c r="G86" s="383">
        <v>0</v>
      </c>
      <c r="H86" s="286">
        <v>0</v>
      </c>
      <c r="I86" s="3844">
        <v>0</v>
      </c>
      <c r="J86" s="288">
        <v>0</v>
      </c>
      <c r="K86" s="3637">
        <v>0</v>
      </c>
      <c r="L86" s="286">
        <v>0</v>
      </c>
      <c r="M86" s="3592">
        <v>0</v>
      </c>
      <c r="N86" s="288">
        <v>0</v>
      </c>
      <c r="O86" s="3637">
        <v>0</v>
      </c>
      <c r="P86" s="3735">
        <v>0</v>
      </c>
      <c r="Q86" s="3592">
        <v>0</v>
      </c>
      <c r="R86" s="383">
        <v>0</v>
      </c>
      <c r="S86" s="3637">
        <v>0</v>
      </c>
      <c r="T86" s="286">
        <v>0</v>
      </c>
      <c r="U86" s="3844">
        <v>0</v>
      </c>
      <c r="V86" s="288">
        <v>0</v>
      </c>
      <c r="W86" s="383">
        <v>0</v>
      </c>
      <c r="X86" s="286">
        <v>0</v>
      </c>
      <c r="Y86" s="3844">
        <v>0</v>
      </c>
      <c r="Z86" s="288">
        <v>0</v>
      </c>
      <c r="AA86" s="383">
        <v>0</v>
      </c>
      <c r="AB86" s="286">
        <v>0</v>
      </c>
      <c r="AC86" s="3844">
        <v>0</v>
      </c>
      <c r="AD86" s="286">
        <v>0</v>
      </c>
      <c r="AE86" s="3592">
        <v>0</v>
      </c>
      <c r="AF86" s="286">
        <v>0</v>
      </c>
      <c r="AG86" s="3844">
        <v>0</v>
      </c>
      <c r="AH86" s="286">
        <v>0</v>
      </c>
      <c r="AI86" s="3844">
        <v>0</v>
      </c>
      <c r="AJ86" s="286">
        <v>0</v>
      </c>
      <c r="AK86" s="3844">
        <v>0</v>
      </c>
      <c r="AL86" s="286">
        <v>0</v>
      </c>
      <c r="AM86" s="3593">
        <v>0</v>
      </c>
      <c r="AN86" s="3577">
        <v>0</v>
      </c>
      <c r="AO86" s="3582">
        <v>0</v>
      </c>
      <c r="AP86" s="3642">
        <v>0</v>
      </c>
      <c r="AQ86" s="3614">
        <v>0</v>
      </c>
      <c r="AR86" s="3582">
        <v>0</v>
      </c>
      <c r="AS86" s="3582">
        <v>0</v>
      </c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2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>
        <v>0</v>
      </c>
      <c r="M87" s="5805">
        <v>0</v>
      </c>
      <c r="N87" s="5781">
        <v>0</v>
      </c>
      <c r="O87" s="6091">
        <v>0</v>
      </c>
      <c r="P87" s="6092">
        <v>0</v>
      </c>
      <c r="Q87" s="5805">
        <v>0</v>
      </c>
      <c r="R87" s="6093">
        <v>0</v>
      </c>
      <c r="S87" s="6091">
        <v>0</v>
      </c>
      <c r="T87" s="5804">
        <v>0</v>
      </c>
      <c r="U87" s="5782">
        <v>0</v>
      </c>
      <c r="V87" s="5781">
        <v>0</v>
      </c>
      <c r="W87" s="6093">
        <v>0</v>
      </c>
      <c r="X87" s="5804">
        <v>0</v>
      </c>
      <c r="Y87" s="5782">
        <v>0</v>
      </c>
      <c r="Z87" s="5781">
        <v>0</v>
      </c>
      <c r="AA87" s="6093">
        <v>0</v>
      </c>
      <c r="AB87" s="5804">
        <v>0</v>
      </c>
      <c r="AC87" s="5782">
        <v>0</v>
      </c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>
        <v>0</v>
      </c>
      <c r="AO87" s="3582">
        <v>0</v>
      </c>
      <c r="AP87" s="3642">
        <v>0</v>
      </c>
      <c r="AQ87" s="280">
        <v>0</v>
      </c>
      <c r="AR87" s="611">
        <v>0</v>
      </c>
      <c r="AS87" s="611">
        <v>0</v>
      </c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39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>
        <v>0</v>
      </c>
      <c r="G88" s="3756">
        <v>0</v>
      </c>
      <c r="H88" s="5790">
        <v>0</v>
      </c>
      <c r="I88" s="6096">
        <v>0</v>
      </c>
      <c r="J88" s="5790">
        <v>0</v>
      </c>
      <c r="K88" s="3756">
        <v>0</v>
      </c>
      <c r="L88" s="3579">
        <v>0</v>
      </c>
      <c r="M88" s="6096">
        <v>0</v>
      </c>
      <c r="N88" s="3577">
        <v>0</v>
      </c>
      <c r="O88" s="3756">
        <v>0</v>
      </c>
      <c r="P88" s="3579">
        <v>0</v>
      </c>
      <c r="Q88" s="6096">
        <v>0</v>
      </c>
      <c r="R88" s="3577">
        <v>0</v>
      </c>
      <c r="S88" s="3756">
        <v>0</v>
      </c>
      <c r="T88" s="3579">
        <v>0</v>
      </c>
      <c r="U88" s="6096">
        <v>0</v>
      </c>
      <c r="V88" s="3577">
        <v>0</v>
      </c>
      <c r="W88" s="3756">
        <v>0</v>
      </c>
      <c r="X88" s="3579">
        <v>0</v>
      </c>
      <c r="Y88" s="6096">
        <v>0</v>
      </c>
      <c r="Z88" s="3577">
        <v>0</v>
      </c>
      <c r="AA88" s="3756">
        <v>0</v>
      </c>
      <c r="AB88" s="3579">
        <v>0</v>
      </c>
      <c r="AC88" s="6096">
        <v>0</v>
      </c>
      <c r="AD88" s="3579">
        <v>0</v>
      </c>
      <c r="AE88" s="5368">
        <v>0</v>
      </c>
      <c r="AF88" s="3579">
        <v>0</v>
      </c>
      <c r="AG88" s="3614">
        <v>0</v>
      </c>
      <c r="AH88" s="3579">
        <v>0</v>
      </c>
      <c r="AI88" s="3614">
        <v>0</v>
      </c>
      <c r="AJ88" s="3579">
        <v>0</v>
      </c>
      <c r="AK88" s="3614">
        <v>0</v>
      </c>
      <c r="AL88" s="3577">
        <v>0</v>
      </c>
      <c r="AM88" s="3615">
        <v>0</v>
      </c>
      <c r="AN88" s="3577">
        <v>0</v>
      </c>
      <c r="AO88" s="3582">
        <v>0</v>
      </c>
      <c r="AP88" s="3642">
        <v>0</v>
      </c>
      <c r="AQ88" s="280">
        <v>0</v>
      </c>
      <c r="AR88" s="611">
        <v>0</v>
      </c>
      <c r="AS88" s="611">
        <v>0</v>
      </c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39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>
        <v>0</v>
      </c>
      <c r="G89" s="3753">
        <v>0</v>
      </c>
      <c r="H89" s="3579">
        <v>0</v>
      </c>
      <c r="I89" s="3614">
        <v>0</v>
      </c>
      <c r="J89" s="3579">
        <v>0</v>
      </c>
      <c r="K89" s="3753">
        <v>0</v>
      </c>
      <c r="L89" s="3579">
        <v>0</v>
      </c>
      <c r="M89" s="3614">
        <v>0</v>
      </c>
      <c r="N89" s="3577">
        <v>0</v>
      </c>
      <c r="O89" s="3753">
        <v>0</v>
      </c>
      <c r="P89" s="3579">
        <v>0</v>
      </c>
      <c r="Q89" s="3614">
        <v>0</v>
      </c>
      <c r="R89" s="3577">
        <v>0</v>
      </c>
      <c r="S89" s="3753">
        <v>0</v>
      </c>
      <c r="T89" s="3579">
        <v>0</v>
      </c>
      <c r="U89" s="3614">
        <v>0</v>
      </c>
      <c r="V89" s="3577">
        <v>0</v>
      </c>
      <c r="W89" s="3753">
        <v>0</v>
      </c>
      <c r="X89" s="3579">
        <v>0</v>
      </c>
      <c r="Y89" s="3614">
        <v>0</v>
      </c>
      <c r="Z89" s="3577">
        <v>0</v>
      </c>
      <c r="AA89" s="3753">
        <v>0</v>
      </c>
      <c r="AB89" s="3579">
        <v>0</v>
      </c>
      <c r="AC89" s="3614">
        <v>0</v>
      </c>
      <c r="AD89" s="3579">
        <v>0</v>
      </c>
      <c r="AE89" s="3582">
        <v>0</v>
      </c>
      <c r="AF89" s="3579">
        <v>0</v>
      </c>
      <c r="AG89" s="3614">
        <v>0</v>
      </c>
      <c r="AH89" s="3579">
        <v>0</v>
      </c>
      <c r="AI89" s="3614">
        <v>0</v>
      </c>
      <c r="AJ89" s="3579">
        <v>0</v>
      </c>
      <c r="AK89" s="3614">
        <v>0</v>
      </c>
      <c r="AL89" s="3577">
        <v>0</v>
      </c>
      <c r="AM89" s="3615">
        <v>0</v>
      </c>
      <c r="AN89" s="3577">
        <v>0</v>
      </c>
      <c r="AO89" s="3582">
        <v>0</v>
      </c>
      <c r="AP89" s="3642">
        <v>0</v>
      </c>
      <c r="AQ89" s="3614">
        <v>0</v>
      </c>
      <c r="AR89" s="3582">
        <v>0</v>
      </c>
      <c r="AS89" s="3582">
        <v>0</v>
      </c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39"/>
      <c r="B90" s="3475" t="s">
        <v>2864</v>
      </c>
      <c r="C90" s="3692">
        <f t="shared" si="27"/>
        <v>0</v>
      </c>
      <c r="D90" s="3649">
        <f t="shared" si="42"/>
        <v>0</v>
      </c>
      <c r="E90" s="3336">
        <f t="shared" si="42"/>
        <v>0</v>
      </c>
      <c r="F90" s="3579">
        <v>0</v>
      </c>
      <c r="G90" s="3753">
        <v>0</v>
      </c>
      <c r="H90" s="3579">
        <v>0</v>
      </c>
      <c r="I90" s="3614">
        <v>0</v>
      </c>
      <c r="J90" s="3579">
        <v>0</v>
      </c>
      <c r="K90" s="3753">
        <v>0</v>
      </c>
      <c r="L90" s="3579">
        <v>0</v>
      </c>
      <c r="M90" s="3614">
        <v>0</v>
      </c>
      <c r="N90" s="3577">
        <v>0</v>
      </c>
      <c r="O90" s="3753">
        <v>0</v>
      </c>
      <c r="P90" s="3579">
        <v>0</v>
      </c>
      <c r="Q90" s="3614">
        <v>0</v>
      </c>
      <c r="R90" s="3577">
        <v>0</v>
      </c>
      <c r="S90" s="3753">
        <v>0</v>
      </c>
      <c r="T90" s="3579">
        <v>0</v>
      </c>
      <c r="U90" s="3614">
        <v>0</v>
      </c>
      <c r="V90" s="3577">
        <v>0</v>
      </c>
      <c r="W90" s="3753">
        <v>0</v>
      </c>
      <c r="X90" s="3579">
        <v>0</v>
      </c>
      <c r="Y90" s="3614">
        <v>0</v>
      </c>
      <c r="Z90" s="3577">
        <v>0</v>
      </c>
      <c r="AA90" s="3753">
        <v>0</v>
      </c>
      <c r="AB90" s="3579">
        <v>0</v>
      </c>
      <c r="AC90" s="3614">
        <v>0</v>
      </c>
      <c r="AD90" s="3579">
        <v>0</v>
      </c>
      <c r="AE90" s="3582">
        <v>0</v>
      </c>
      <c r="AF90" s="3579">
        <v>0</v>
      </c>
      <c r="AG90" s="3614">
        <v>0</v>
      </c>
      <c r="AH90" s="3579">
        <v>0</v>
      </c>
      <c r="AI90" s="3614">
        <v>0</v>
      </c>
      <c r="AJ90" s="3579">
        <v>0</v>
      </c>
      <c r="AK90" s="3614">
        <v>0</v>
      </c>
      <c r="AL90" s="3577">
        <v>0</v>
      </c>
      <c r="AM90" s="3615">
        <v>0</v>
      </c>
      <c r="AN90" s="3577">
        <v>0</v>
      </c>
      <c r="AO90" s="3582">
        <v>0</v>
      </c>
      <c r="AP90" s="3642">
        <v>0</v>
      </c>
      <c r="AQ90" s="3614">
        <v>0</v>
      </c>
      <c r="AR90" s="3582">
        <v>0</v>
      </c>
      <c r="AS90" s="3582">
        <v>0</v>
      </c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39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>
        <v>0</v>
      </c>
      <c r="K91" s="3753">
        <v>0</v>
      </c>
      <c r="L91" s="3579">
        <v>0</v>
      </c>
      <c r="M91" s="3614">
        <v>0</v>
      </c>
      <c r="N91" s="3577">
        <v>0</v>
      </c>
      <c r="O91" s="3753">
        <v>0</v>
      </c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>
        <v>0</v>
      </c>
      <c r="AO91" s="3582">
        <v>0</v>
      </c>
      <c r="AP91" s="3642">
        <v>0</v>
      </c>
      <c r="AQ91" s="3614">
        <v>0</v>
      </c>
      <c r="AR91" s="3582">
        <v>0</v>
      </c>
      <c r="AS91" s="3582">
        <v>0</v>
      </c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1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>
        <v>0</v>
      </c>
      <c r="G92" s="383">
        <v>0</v>
      </c>
      <c r="H92" s="286">
        <v>0</v>
      </c>
      <c r="I92" s="3844">
        <v>0</v>
      </c>
      <c r="J92" s="288">
        <v>0</v>
      </c>
      <c r="K92" s="3637">
        <v>0</v>
      </c>
      <c r="L92" s="286">
        <v>0</v>
      </c>
      <c r="M92" s="3592">
        <v>0</v>
      </c>
      <c r="N92" s="288">
        <v>0</v>
      </c>
      <c r="O92" s="3637">
        <v>0</v>
      </c>
      <c r="P92" s="3735">
        <v>0</v>
      </c>
      <c r="Q92" s="3592">
        <v>0</v>
      </c>
      <c r="R92" s="383">
        <v>0</v>
      </c>
      <c r="S92" s="3637">
        <v>0</v>
      </c>
      <c r="T92" s="286">
        <v>0</v>
      </c>
      <c r="U92" s="3844">
        <v>0</v>
      </c>
      <c r="V92" s="288">
        <v>0</v>
      </c>
      <c r="W92" s="383">
        <v>0</v>
      </c>
      <c r="X92" s="286">
        <v>0</v>
      </c>
      <c r="Y92" s="3844">
        <v>0</v>
      </c>
      <c r="Z92" s="288">
        <v>0</v>
      </c>
      <c r="AA92" s="383">
        <v>0</v>
      </c>
      <c r="AB92" s="286">
        <v>0</v>
      </c>
      <c r="AC92" s="3844">
        <v>0</v>
      </c>
      <c r="AD92" s="286">
        <v>0</v>
      </c>
      <c r="AE92" s="3592">
        <v>0</v>
      </c>
      <c r="AF92" s="286">
        <v>0</v>
      </c>
      <c r="AG92" s="3844">
        <v>0</v>
      </c>
      <c r="AH92" s="286">
        <v>0</v>
      </c>
      <c r="AI92" s="3844">
        <v>0</v>
      </c>
      <c r="AJ92" s="286">
        <v>0</v>
      </c>
      <c r="AK92" s="3844">
        <v>0</v>
      </c>
      <c r="AL92" s="383">
        <v>0</v>
      </c>
      <c r="AM92" s="3593">
        <v>0</v>
      </c>
      <c r="AN92" s="288">
        <v>0</v>
      </c>
      <c r="AO92" s="3592">
        <v>0</v>
      </c>
      <c r="AP92" s="384">
        <v>0</v>
      </c>
      <c r="AQ92" s="290">
        <v>0</v>
      </c>
      <c r="AR92" s="290">
        <v>0</v>
      </c>
      <c r="AS92" s="290">
        <v>0</v>
      </c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0" t="s">
        <v>2868</v>
      </c>
      <c r="B93" s="7760"/>
      <c r="C93" s="7760"/>
      <c r="D93" s="7760"/>
    </row>
    <row r="94" spans="1:93" x14ac:dyDescent="0.25">
      <c r="A94" s="6472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39"/>
      <c r="B95" s="3762" t="s">
        <v>2871</v>
      </c>
      <c r="C95" s="3712">
        <v>0</v>
      </c>
      <c r="D95" s="3712">
        <v>0</v>
      </c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39"/>
      <c r="B96" s="3584" t="s">
        <v>2872</v>
      </c>
      <c r="C96" s="3642">
        <v>0</v>
      </c>
      <c r="D96" s="3642">
        <v>0</v>
      </c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39"/>
      <c r="B97" s="3584" t="s">
        <v>2873</v>
      </c>
      <c r="C97" s="3642">
        <v>0</v>
      </c>
      <c r="D97" s="3642">
        <v>0</v>
      </c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39"/>
      <c r="B98" s="3584" t="s">
        <v>2874</v>
      </c>
      <c r="C98" s="3642">
        <v>0</v>
      </c>
      <c r="D98" s="3765"/>
    </row>
    <row r="99" spans="1:111" x14ac:dyDescent="0.25">
      <c r="A99" s="6439"/>
      <c r="B99" s="3333" t="s">
        <v>2875</v>
      </c>
      <c r="C99" s="3614">
        <v>0</v>
      </c>
      <c r="D99" s="3765"/>
    </row>
    <row r="100" spans="1:111" ht="21" x14ac:dyDescent="0.25">
      <c r="A100" s="6439"/>
      <c r="B100" s="3333" t="s">
        <v>2876</v>
      </c>
      <c r="C100" s="3614">
        <v>0</v>
      </c>
      <c r="D100" s="3642">
        <v>0</v>
      </c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39"/>
      <c r="B101" s="3333" t="s">
        <v>2877</v>
      </c>
      <c r="C101" s="3614">
        <v>0</v>
      </c>
      <c r="D101" s="3642">
        <v>0</v>
      </c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39"/>
      <c r="B102" s="3333" t="s">
        <v>2878</v>
      </c>
      <c r="C102" s="3642">
        <v>0</v>
      </c>
      <c r="D102" s="3642">
        <v>0</v>
      </c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1"/>
      <c r="B103" s="3088" t="s">
        <v>2879</v>
      </c>
      <c r="C103" s="3766">
        <v>0</v>
      </c>
      <c r="D103" s="3766">
        <v>0</v>
      </c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1" t="s">
        <v>2880</v>
      </c>
      <c r="B104" s="7761"/>
      <c r="C104" s="7761"/>
      <c r="D104" s="7761"/>
      <c r="E104" s="7761"/>
      <c r="F104" s="7761"/>
      <c r="G104" s="7761"/>
      <c r="H104" s="7761"/>
      <c r="I104" s="7761"/>
      <c r="J104" s="7761"/>
      <c r="K104" s="7761"/>
      <c r="L104" s="7761"/>
      <c r="M104" s="7761"/>
      <c r="N104" s="7761"/>
      <c r="O104" s="7761"/>
      <c r="P104" s="7761"/>
      <c r="Q104" s="7761"/>
      <c r="R104" s="7761"/>
      <c r="S104" s="7761"/>
      <c r="T104" s="7761"/>
      <c r="U104" s="7761"/>
      <c r="V104" s="7761"/>
      <c r="W104" s="7761"/>
      <c r="X104" s="7761"/>
      <c r="Y104" s="7761"/>
      <c r="Z104" s="7761"/>
      <c r="AA104" s="7761"/>
      <c r="AB104" s="7761"/>
      <c r="AC104" s="7761"/>
      <c r="AD104" s="7761"/>
      <c r="AE104" s="7761"/>
      <c r="AF104" s="7761"/>
      <c r="AG104" s="7761"/>
      <c r="AH104" s="7761"/>
      <c r="AI104" s="7761"/>
      <c r="AJ104" s="7761"/>
      <c r="AK104" s="7761"/>
    </row>
    <row r="105" spans="1:111" ht="15" customHeight="1" x14ac:dyDescent="0.25">
      <c r="A105" s="6477" t="s">
        <v>58</v>
      </c>
      <c r="B105" s="6453"/>
      <c r="C105" s="6477" t="s">
        <v>24</v>
      </c>
      <c r="D105" s="6452"/>
      <c r="E105" s="6453"/>
      <c r="F105" s="6582" t="s">
        <v>30</v>
      </c>
      <c r="G105" s="6596"/>
      <c r="H105" s="6596"/>
      <c r="I105" s="6596"/>
      <c r="J105" s="6596"/>
      <c r="K105" s="6596"/>
      <c r="L105" s="6596"/>
      <c r="M105" s="6596"/>
      <c r="N105" s="6596"/>
      <c r="O105" s="6596"/>
      <c r="P105" s="6596"/>
      <c r="Q105" s="6596"/>
      <c r="R105" s="6596"/>
      <c r="S105" s="6596"/>
      <c r="T105" s="6596"/>
      <c r="U105" s="6596"/>
      <c r="V105" s="6596"/>
      <c r="W105" s="6596"/>
      <c r="X105" s="6596"/>
      <c r="Y105" s="6596"/>
      <c r="Z105" s="6596"/>
      <c r="AA105" s="6596"/>
      <c r="AB105" s="6596"/>
      <c r="AC105" s="6596"/>
      <c r="AD105" s="6596"/>
      <c r="AE105" s="6596"/>
      <c r="AF105" s="6596"/>
      <c r="AG105" s="6596"/>
      <c r="AH105" s="6596"/>
      <c r="AI105" s="6596"/>
      <c r="AJ105" s="6596"/>
      <c r="AK105" s="7763"/>
      <c r="AL105" s="6510" t="s">
        <v>17</v>
      </c>
    </row>
    <row r="106" spans="1:111" x14ac:dyDescent="0.25">
      <c r="A106" s="6584"/>
      <c r="B106" s="6456"/>
      <c r="C106" s="6585"/>
      <c r="D106" s="6460"/>
      <c r="E106" s="6586"/>
      <c r="F106" s="6478" t="s">
        <v>38</v>
      </c>
      <c r="G106" s="6519"/>
      <c r="H106" s="6478" t="s">
        <v>569</v>
      </c>
      <c r="I106" s="6519"/>
      <c r="J106" s="6478" t="s">
        <v>560</v>
      </c>
      <c r="K106" s="6519"/>
      <c r="L106" s="6478" t="s">
        <v>561</v>
      </c>
      <c r="M106" s="6519"/>
      <c r="N106" s="6478" t="s">
        <v>562</v>
      </c>
      <c r="O106" s="6519"/>
      <c r="P106" s="6478" t="s">
        <v>563</v>
      </c>
      <c r="Q106" s="6519"/>
      <c r="R106" s="6478" t="s">
        <v>564</v>
      </c>
      <c r="S106" s="6519"/>
      <c r="T106" s="6478" t="s">
        <v>565</v>
      </c>
      <c r="U106" s="6519"/>
      <c r="V106" s="6478" t="s">
        <v>566</v>
      </c>
      <c r="W106" s="6519"/>
      <c r="X106" s="6478" t="s">
        <v>556</v>
      </c>
      <c r="Y106" s="6519"/>
      <c r="Z106" s="6478" t="s">
        <v>557</v>
      </c>
      <c r="AA106" s="6519"/>
      <c r="AB106" s="6478" t="s">
        <v>558</v>
      </c>
      <c r="AC106" s="6519"/>
      <c r="AD106" s="6478" t="s">
        <v>2842</v>
      </c>
      <c r="AE106" s="6519"/>
      <c r="AF106" s="6478" t="s">
        <v>2843</v>
      </c>
      <c r="AG106" s="6519"/>
      <c r="AH106" s="6503" t="s">
        <v>32</v>
      </c>
      <c r="AI106" s="6506"/>
      <c r="AJ106" s="6480" t="s">
        <v>2881</v>
      </c>
      <c r="AK106" s="6480"/>
      <c r="AL106" s="6523"/>
    </row>
    <row r="107" spans="1:111" x14ac:dyDescent="0.25">
      <c r="A107" s="6585"/>
      <c r="B107" s="6586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1"/>
    </row>
    <row r="108" spans="1:111" x14ac:dyDescent="0.25">
      <c r="A108" s="6472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>
        <v>0</v>
      </c>
      <c r="G108" s="3598">
        <v>0</v>
      </c>
      <c r="H108" s="3595">
        <v>0</v>
      </c>
      <c r="I108" s="3598">
        <v>0</v>
      </c>
      <c r="J108" s="3595">
        <v>0</v>
      </c>
      <c r="K108" s="3598">
        <v>0</v>
      </c>
      <c r="L108" s="3595">
        <v>0</v>
      </c>
      <c r="M108" s="3598">
        <v>0</v>
      </c>
      <c r="N108" s="3595">
        <v>0</v>
      </c>
      <c r="O108" s="3598">
        <v>0</v>
      </c>
      <c r="P108" s="3595">
        <v>0</v>
      </c>
      <c r="Q108" s="3598">
        <v>0</v>
      </c>
      <c r="R108" s="3595">
        <v>0</v>
      </c>
      <c r="S108" s="3598">
        <v>0</v>
      </c>
      <c r="T108" s="3595">
        <v>0</v>
      </c>
      <c r="U108" s="3598">
        <v>0</v>
      </c>
      <c r="V108" s="3595">
        <v>0</v>
      </c>
      <c r="W108" s="3598">
        <v>0</v>
      </c>
      <c r="X108" s="3595">
        <v>0</v>
      </c>
      <c r="Y108" s="3598">
        <v>0</v>
      </c>
      <c r="Z108" s="3595">
        <v>0</v>
      </c>
      <c r="AA108" s="3598">
        <v>0</v>
      </c>
      <c r="AB108" s="3595">
        <v>0</v>
      </c>
      <c r="AC108" s="3598">
        <v>0</v>
      </c>
      <c r="AD108" s="3595">
        <v>0</v>
      </c>
      <c r="AE108" s="3598">
        <v>0</v>
      </c>
      <c r="AF108" s="3595">
        <v>0</v>
      </c>
      <c r="AG108" s="3598">
        <v>0</v>
      </c>
      <c r="AH108" s="3708">
        <v>0</v>
      </c>
      <c r="AI108" s="3709">
        <v>0</v>
      </c>
      <c r="AJ108" s="3768">
        <v>0</v>
      </c>
      <c r="AK108" s="3769">
        <v>0</v>
      </c>
      <c r="AL108" s="3710">
        <v>0</v>
      </c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39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>
        <v>0</v>
      </c>
      <c r="G109" s="3582">
        <v>0</v>
      </c>
      <c r="H109" s="3579">
        <v>0</v>
      </c>
      <c r="I109" s="3582">
        <v>0</v>
      </c>
      <c r="J109" s="3579">
        <v>0</v>
      </c>
      <c r="K109" s="3582">
        <v>0</v>
      </c>
      <c r="L109" s="3579">
        <v>0</v>
      </c>
      <c r="M109" s="3582">
        <v>0</v>
      </c>
      <c r="N109" s="3579">
        <v>0</v>
      </c>
      <c r="O109" s="3582">
        <v>0</v>
      </c>
      <c r="P109" s="3579">
        <v>0</v>
      </c>
      <c r="Q109" s="3582">
        <v>0</v>
      </c>
      <c r="R109" s="3579">
        <v>0</v>
      </c>
      <c r="S109" s="3582">
        <v>0</v>
      </c>
      <c r="T109" s="3579">
        <v>0</v>
      </c>
      <c r="U109" s="3582">
        <v>0</v>
      </c>
      <c r="V109" s="3579">
        <v>0</v>
      </c>
      <c r="W109" s="3582">
        <v>0</v>
      </c>
      <c r="X109" s="3579">
        <v>0</v>
      </c>
      <c r="Y109" s="3582">
        <v>0</v>
      </c>
      <c r="Z109" s="3579">
        <v>0</v>
      </c>
      <c r="AA109" s="3582">
        <v>0</v>
      </c>
      <c r="AB109" s="3579">
        <v>0</v>
      </c>
      <c r="AC109" s="3582">
        <v>0</v>
      </c>
      <c r="AD109" s="3579">
        <v>0</v>
      </c>
      <c r="AE109" s="3582">
        <v>0</v>
      </c>
      <c r="AF109" s="3579">
        <v>0</v>
      </c>
      <c r="AG109" s="3582">
        <v>0</v>
      </c>
      <c r="AH109" s="3715">
        <v>0</v>
      </c>
      <c r="AI109" s="3580">
        <v>0</v>
      </c>
      <c r="AJ109" s="3753">
        <v>0</v>
      </c>
      <c r="AK109" s="3732">
        <v>0</v>
      </c>
      <c r="AL109" s="3716">
        <v>0</v>
      </c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1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>
        <v>0</v>
      </c>
      <c r="G110" s="3592">
        <v>0</v>
      </c>
      <c r="H110" s="3591">
        <v>0</v>
      </c>
      <c r="I110" s="3592">
        <v>0</v>
      </c>
      <c r="J110" s="3591">
        <v>0</v>
      </c>
      <c r="K110" s="3592">
        <v>0</v>
      </c>
      <c r="L110" s="3591">
        <v>0</v>
      </c>
      <c r="M110" s="3592">
        <v>0</v>
      </c>
      <c r="N110" s="3591">
        <v>0</v>
      </c>
      <c r="O110" s="3592">
        <v>0</v>
      </c>
      <c r="P110" s="3591">
        <v>0</v>
      </c>
      <c r="Q110" s="3592">
        <v>0</v>
      </c>
      <c r="R110" s="3591">
        <v>0</v>
      </c>
      <c r="S110" s="3592">
        <v>0</v>
      </c>
      <c r="T110" s="3591">
        <v>0</v>
      </c>
      <c r="U110" s="3592">
        <v>0</v>
      </c>
      <c r="V110" s="3591">
        <v>0</v>
      </c>
      <c r="W110" s="3592">
        <v>0</v>
      </c>
      <c r="X110" s="3591">
        <v>0</v>
      </c>
      <c r="Y110" s="3592">
        <v>0</v>
      </c>
      <c r="Z110" s="3591">
        <v>0</v>
      </c>
      <c r="AA110" s="3592">
        <v>0</v>
      </c>
      <c r="AB110" s="3591">
        <v>0</v>
      </c>
      <c r="AC110" s="3592">
        <v>0</v>
      </c>
      <c r="AD110" s="3591">
        <v>0</v>
      </c>
      <c r="AE110" s="3592">
        <v>0</v>
      </c>
      <c r="AF110" s="3591">
        <v>0</v>
      </c>
      <c r="AG110" s="3592">
        <v>0</v>
      </c>
      <c r="AH110" s="3735">
        <v>0</v>
      </c>
      <c r="AI110" s="3593">
        <v>0</v>
      </c>
      <c r="AJ110" s="383">
        <v>0</v>
      </c>
      <c r="AK110" s="3637">
        <v>0</v>
      </c>
      <c r="AL110" s="3724">
        <v>0</v>
      </c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2" t="s">
        <v>2886</v>
      </c>
      <c r="B111" s="7762"/>
      <c r="C111" s="7762"/>
      <c r="D111" s="7762"/>
      <c r="E111" s="7762"/>
      <c r="F111" s="7762"/>
      <c r="G111" s="7762"/>
      <c r="H111" s="7762"/>
      <c r="I111" s="7762"/>
      <c r="J111" s="7762"/>
    </row>
    <row r="112" spans="1:111" ht="18" customHeight="1" x14ac:dyDescent="0.25">
      <c r="A112" s="7756" t="s">
        <v>2887</v>
      </c>
      <c r="B112" s="7756"/>
      <c r="C112" s="7756"/>
      <c r="D112" s="7756"/>
      <c r="E112" s="7756"/>
      <c r="F112" s="7756"/>
      <c r="G112" s="7756"/>
      <c r="H112" s="7756"/>
      <c r="I112" s="7756"/>
      <c r="J112" s="7756"/>
    </row>
    <row r="113" spans="1:12" x14ac:dyDescent="0.25">
      <c r="A113" s="6534" t="s">
        <v>137</v>
      </c>
      <c r="B113" s="6534" t="s">
        <v>2888</v>
      </c>
      <c r="C113" s="6534" t="s">
        <v>568</v>
      </c>
      <c r="D113" s="6478" t="s">
        <v>2889</v>
      </c>
      <c r="E113" s="6458"/>
      <c r="F113" s="6458"/>
      <c r="G113" s="6458"/>
      <c r="H113" s="6458"/>
      <c r="I113" s="6458"/>
      <c r="J113" s="6479"/>
      <c r="K113" s="7764" t="s">
        <v>2890</v>
      </c>
      <c r="L113" s="6453" t="s">
        <v>2891</v>
      </c>
    </row>
    <row r="114" spans="1:12" ht="42" customHeight="1" x14ac:dyDescent="0.25">
      <c r="A114" s="6534"/>
      <c r="B114" s="6534"/>
      <c r="C114" s="6534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5"/>
      <c r="L114" s="6586"/>
    </row>
    <row r="115" spans="1:12" x14ac:dyDescent="0.25">
      <c r="A115" s="6472" t="s">
        <v>2899</v>
      </c>
      <c r="B115" s="3292" t="s">
        <v>2900</v>
      </c>
      <c r="C115" s="3773">
        <f>SUM(D115:J115)</f>
        <v>3</v>
      </c>
      <c r="D115" s="3595">
        <v>1</v>
      </c>
      <c r="E115" s="3596">
        <v>1</v>
      </c>
      <c r="F115" s="3596">
        <v>0</v>
      </c>
      <c r="G115" s="3596">
        <v>1</v>
      </c>
      <c r="H115" s="3596">
        <v>0</v>
      </c>
      <c r="I115" s="3769">
        <v>0</v>
      </c>
      <c r="J115" s="3709">
        <v>0</v>
      </c>
      <c r="K115" s="3711">
        <v>0</v>
      </c>
      <c r="L115" s="3733">
        <v>21</v>
      </c>
    </row>
    <row r="116" spans="1:12" x14ac:dyDescent="0.25">
      <c r="A116" s="6439"/>
      <c r="B116" s="3333" t="s">
        <v>2901</v>
      </c>
      <c r="C116" s="3692">
        <f t="shared" ref="C116:C130" si="57">SUM(D116:J116)</f>
        <v>0</v>
      </c>
      <c r="D116" s="3579">
        <v>0</v>
      </c>
      <c r="E116" s="3578">
        <v>0</v>
      </c>
      <c r="F116" s="3578">
        <v>0</v>
      </c>
      <c r="G116" s="3578">
        <v>0</v>
      </c>
      <c r="H116" s="3578">
        <v>0</v>
      </c>
      <c r="I116" s="3732">
        <v>0</v>
      </c>
      <c r="J116" s="3580">
        <v>0</v>
      </c>
      <c r="K116" s="3577">
        <v>0</v>
      </c>
      <c r="L116" s="3642">
        <v>0</v>
      </c>
    </row>
    <row r="117" spans="1:12" x14ac:dyDescent="0.25">
      <c r="A117" s="6439"/>
      <c r="B117" s="3333" t="s">
        <v>2902</v>
      </c>
      <c r="C117" s="3692">
        <f t="shared" si="57"/>
        <v>0</v>
      </c>
      <c r="D117" s="3579">
        <v>0</v>
      </c>
      <c r="E117" s="3578">
        <v>0</v>
      </c>
      <c r="F117" s="3578">
        <v>0</v>
      </c>
      <c r="G117" s="3578">
        <v>0</v>
      </c>
      <c r="H117" s="3578">
        <v>0</v>
      </c>
      <c r="I117" s="3732">
        <v>0</v>
      </c>
      <c r="J117" s="3580">
        <v>0</v>
      </c>
      <c r="K117" s="3577">
        <v>0</v>
      </c>
      <c r="L117" s="3642">
        <v>0</v>
      </c>
    </row>
    <row r="118" spans="1:12" x14ac:dyDescent="0.25">
      <c r="A118" s="6441"/>
      <c r="B118" s="207" t="s">
        <v>2903</v>
      </c>
      <c r="C118" s="633">
        <f t="shared" si="57"/>
        <v>0</v>
      </c>
      <c r="D118" s="3604">
        <v>0</v>
      </c>
      <c r="E118" s="3605">
        <v>0</v>
      </c>
      <c r="F118" s="3605">
        <v>0</v>
      </c>
      <c r="G118" s="3605">
        <v>0</v>
      </c>
      <c r="H118" s="3605">
        <v>0</v>
      </c>
      <c r="I118" s="3774">
        <v>0</v>
      </c>
      <c r="J118" s="3700">
        <v>0</v>
      </c>
      <c r="K118" s="3699">
        <v>0</v>
      </c>
      <c r="L118" s="3766">
        <v>0</v>
      </c>
    </row>
    <row r="119" spans="1:12" x14ac:dyDescent="0.25">
      <c r="A119" s="6472" t="s">
        <v>2904</v>
      </c>
      <c r="B119" s="3292" t="s">
        <v>2900</v>
      </c>
      <c r="C119" s="3767">
        <f t="shared" si="57"/>
        <v>0</v>
      </c>
      <c r="D119" s="3599">
        <v>0</v>
      </c>
      <c r="E119" s="3600">
        <v>0</v>
      </c>
      <c r="F119" s="3600">
        <v>0</v>
      </c>
      <c r="G119" s="3600">
        <v>0</v>
      </c>
      <c r="H119" s="3600">
        <v>0</v>
      </c>
      <c r="I119" s="3752">
        <v>0</v>
      </c>
      <c r="J119" s="3641">
        <v>0</v>
      </c>
      <c r="K119" s="3625">
        <v>0</v>
      </c>
      <c r="L119" s="3712">
        <v>0</v>
      </c>
    </row>
    <row r="120" spans="1:12" x14ac:dyDescent="0.25">
      <c r="A120" s="6439"/>
      <c r="B120" s="3333" t="s">
        <v>2901</v>
      </c>
      <c r="C120" s="1750">
        <f t="shared" si="57"/>
        <v>0</v>
      </c>
      <c r="D120" s="3632">
        <v>0</v>
      </c>
      <c r="E120" s="3633">
        <v>0</v>
      </c>
      <c r="F120" s="3633">
        <v>0</v>
      </c>
      <c r="G120" s="3633">
        <v>0</v>
      </c>
      <c r="H120" s="3633">
        <v>0</v>
      </c>
      <c r="I120" s="3634">
        <v>0</v>
      </c>
      <c r="J120" s="3702">
        <v>0</v>
      </c>
      <c r="K120" s="3697">
        <v>0</v>
      </c>
      <c r="L120" s="3743">
        <v>0</v>
      </c>
    </row>
    <row r="121" spans="1:12" x14ac:dyDescent="0.25">
      <c r="A121" s="6439"/>
      <c r="B121" s="3333" t="s">
        <v>2902</v>
      </c>
      <c r="C121" s="3692">
        <f t="shared" si="57"/>
        <v>0</v>
      </c>
      <c r="D121" s="3579">
        <v>0</v>
      </c>
      <c r="E121" s="3578">
        <v>0</v>
      </c>
      <c r="F121" s="3578">
        <v>0</v>
      </c>
      <c r="G121" s="3578">
        <v>0</v>
      </c>
      <c r="H121" s="3578">
        <v>0</v>
      </c>
      <c r="I121" s="3732">
        <v>0</v>
      </c>
      <c r="J121" s="3580">
        <v>0</v>
      </c>
      <c r="K121" s="3577">
        <v>0</v>
      </c>
      <c r="L121" s="3642">
        <v>0</v>
      </c>
    </row>
    <row r="122" spans="1:12" x14ac:dyDescent="0.25">
      <c r="A122" s="6441"/>
      <c r="B122" s="207" t="s">
        <v>2903</v>
      </c>
      <c r="C122" s="633">
        <f t="shared" si="57"/>
        <v>0</v>
      </c>
      <c r="D122" s="3591">
        <v>0</v>
      </c>
      <c r="E122" s="3590">
        <v>0</v>
      </c>
      <c r="F122" s="3590">
        <v>0</v>
      </c>
      <c r="G122" s="3590">
        <v>0</v>
      </c>
      <c r="H122" s="3590">
        <v>0</v>
      </c>
      <c r="I122" s="3637">
        <v>0</v>
      </c>
      <c r="J122" s="3593">
        <v>0</v>
      </c>
      <c r="K122" s="288">
        <v>0</v>
      </c>
      <c r="L122" s="384">
        <v>0</v>
      </c>
    </row>
    <row r="123" spans="1:12" x14ac:dyDescent="0.25">
      <c r="A123" s="6472" t="s">
        <v>2905</v>
      </c>
      <c r="B123" s="3292" t="s">
        <v>2900</v>
      </c>
      <c r="C123" s="3767">
        <f t="shared" si="57"/>
        <v>0</v>
      </c>
      <c r="D123" s="3599">
        <v>0</v>
      </c>
      <c r="E123" s="3600">
        <v>0</v>
      </c>
      <c r="F123" s="3600">
        <v>0</v>
      </c>
      <c r="G123" s="3600">
        <v>0</v>
      </c>
      <c r="H123" s="3600">
        <v>0</v>
      </c>
      <c r="I123" s="3752">
        <v>0</v>
      </c>
      <c r="J123" s="3641">
        <v>0</v>
      </c>
      <c r="K123" s="3625">
        <v>0</v>
      </c>
      <c r="L123" s="3712">
        <v>0</v>
      </c>
    </row>
    <row r="124" spans="1:12" x14ac:dyDescent="0.25">
      <c r="A124" s="6439"/>
      <c r="B124" s="3333" t="s">
        <v>2901</v>
      </c>
      <c r="C124" s="1750">
        <f t="shared" si="57"/>
        <v>0</v>
      </c>
      <c r="D124" s="3632">
        <v>0</v>
      </c>
      <c r="E124" s="3633">
        <v>0</v>
      </c>
      <c r="F124" s="3633">
        <v>0</v>
      </c>
      <c r="G124" s="3633">
        <v>0</v>
      </c>
      <c r="H124" s="3633">
        <v>0</v>
      </c>
      <c r="I124" s="3634">
        <v>0</v>
      </c>
      <c r="J124" s="3702">
        <v>0</v>
      </c>
      <c r="K124" s="3697">
        <v>0</v>
      </c>
      <c r="L124" s="3743">
        <v>0</v>
      </c>
    </row>
    <row r="125" spans="1:12" x14ac:dyDescent="0.25">
      <c r="A125" s="6439"/>
      <c r="B125" s="3333" t="s">
        <v>2902</v>
      </c>
      <c r="C125" s="3692">
        <f t="shared" si="57"/>
        <v>0</v>
      </c>
      <c r="D125" s="3579">
        <v>0</v>
      </c>
      <c r="E125" s="3578">
        <v>0</v>
      </c>
      <c r="F125" s="3578">
        <v>0</v>
      </c>
      <c r="G125" s="3578">
        <v>0</v>
      </c>
      <c r="H125" s="3578">
        <v>0</v>
      </c>
      <c r="I125" s="3732">
        <v>0</v>
      </c>
      <c r="J125" s="3580">
        <v>0</v>
      </c>
      <c r="K125" s="3577">
        <v>0</v>
      </c>
      <c r="L125" s="3642">
        <v>0</v>
      </c>
    </row>
    <row r="126" spans="1:12" x14ac:dyDescent="0.25">
      <c r="A126" s="6441"/>
      <c r="B126" s="207" t="s">
        <v>2903</v>
      </c>
      <c r="C126" s="633">
        <f t="shared" si="57"/>
        <v>0</v>
      </c>
      <c r="D126" s="3591">
        <v>0</v>
      </c>
      <c r="E126" s="3590">
        <v>0</v>
      </c>
      <c r="F126" s="3590">
        <v>0</v>
      </c>
      <c r="G126" s="3590">
        <v>0</v>
      </c>
      <c r="H126" s="3590">
        <v>0</v>
      </c>
      <c r="I126" s="3637">
        <v>0</v>
      </c>
      <c r="J126" s="3593">
        <v>0</v>
      </c>
      <c r="K126" s="288">
        <v>0</v>
      </c>
      <c r="L126" s="384">
        <v>0</v>
      </c>
    </row>
    <row r="127" spans="1:12" x14ac:dyDescent="0.25">
      <c r="A127" s="6472" t="s">
        <v>2906</v>
      </c>
      <c r="B127" s="3292" t="s">
        <v>2900</v>
      </c>
      <c r="C127" s="3767">
        <f t="shared" si="57"/>
        <v>0</v>
      </c>
      <c r="D127" s="3599">
        <v>0</v>
      </c>
      <c r="E127" s="3600">
        <v>0</v>
      </c>
      <c r="F127" s="3600">
        <v>0</v>
      </c>
      <c r="G127" s="3600">
        <v>0</v>
      </c>
      <c r="H127" s="3600">
        <v>0</v>
      </c>
      <c r="I127" s="3752">
        <v>0</v>
      </c>
      <c r="J127" s="3641">
        <v>0</v>
      </c>
      <c r="K127" s="3625">
        <v>0</v>
      </c>
      <c r="L127" s="3712">
        <v>0</v>
      </c>
    </row>
    <row r="128" spans="1:12" x14ac:dyDescent="0.25">
      <c r="A128" s="6439"/>
      <c r="B128" s="3333" t="s">
        <v>2901</v>
      </c>
      <c r="C128" s="1750">
        <f t="shared" si="57"/>
        <v>0</v>
      </c>
      <c r="D128" s="3632">
        <v>0</v>
      </c>
      <c r="E128" s="3633">
        <v>0</v>
      </c>
      <c r="F128" s="3633">
        <v>0</v>
      </c>
      <c r="G128" s="3633">
        <v>0</v>
      </c>
      <c r="H128" s="3633">
        <v>0</v>
      </c>
      <c r="I128" s="3634">
        <v>0</v>
      </c>
      <c r="J128" s="3702">
        <v>0</v>
      </c>
      <c r="K128" s="3697">
        <v>0</v>
      </c>
      <c r="L128" s="3743">
        <v>0</v>
      </c>
    </row>
    <row r="129" spans="1:12" x14ac:dyDescent="0.25">
      <c r="A129" s="6439"/>
      <c r="B129" s="3333" t="s">
        <v>2902</v>
      </c>
      <c r="C129" s="3692">
        <f t="shared" si="57"/>
        <v>0</v>
      </c>
      <c r="D129" s="3579">
        <v>0</v>
      </c>
      <c r="E129" s="3578">
        <v>0</v>
      </c>
      <c r="F129" s="3578">
        <v>0</v>
      </c>
      <c r="G129" s="3578">
        <v>0</v>
      </c>
      <c r="H129" s="3578">
        <v>0</v>
      </c>
      <c r="I129" s="3732">
        <v>0</v>
      </c>
      <c r="J129" s="3580">
        <v>0</v>
      </c>
      <c r="K129" s="3577">
        <v>0</v>
      </c>
      <c r="L129" s="3642">
        <v>0</v>
      </c>
    </row>
    <row r="130" spans="1:12" x14ac:dyDescent="0.25">
      <c r="A130" s="6441"/>
      <c r="B130" s="207" t="s">
        <v>2903</v>
      </c>
      <c r="C130" s="633">
        <f t="shared" si="57"/>
        <v>0</v>
      </c>
      <c r="D130" s="3591">
        <v>0</v>
      </c>
      <c r="E130" s="3590">
        <v>0</v>
      </c>
      <c r="F130" s="3590">
        <v>0</v>
      </c>
      <c r="G130" s="3590">
        <v>0</v>
      </c>
      <c r="H130" s="3590">
        <v>0</v>
      </c>
      <c r="I130" s="3637">
        <v>0</v>
      </c>
      <c r="J130" s="3593">
        <v>0</v>
      </c>
      <c r="K130" s="288">
        <v>0</v>
      </c>
      <c r="L130" s="384">
        <v>0</v>
      </c>
    </row>
    <row r="131" spans="1:12" ht="18" customHeight="1" x14ac:dyDescent="0.25">
      <c r="A131" s="7760" t="s">
        <v>2907</v>
      </c>
      <c r="B131" s="7760"/>
      <c r="C131" s="7760"/>
      <c r="D131" s="7760"/>
      <c r="E131" s="7760"/>
      <c r="F131" s="7760"/>
      <c r="G131" s="7760"/>
      <c r="H131" s="7760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>
        <v>0</v>
      </c>
      <c r="C133" s="3599">
        <v>0</v>
      </c>
      <c r="D133" s="3775">
        <v>0</v>
      </c>
      <c r="E133" s="3775">
        <v>0</v>
      </c>
      <c r="F133" s="3775">
        <v>0</v>
      </c>
      <c r="G133" s="3775">
        <v>0</v>
      </c>
      <c r="H133" s="3776">
        <v>0</v>
      </c>
    </row>
    <row r="134" spans="1:12" x14ac:dyDescent="0.25">
      <c r="A134" s="3333" t="s">
        <v>2901</v>
      </c>
      <c r="B134" s="3633">
        <v>0</v>
      </c>
      <c r="C134" s="3632">
        <v>0</v>
      </c>
      <c r="D134" s="3633">
        <v>0</v>
      </c>
      <c r="E134" s="3633">
        <v>0</v>
      </c>
      <c r="F134" s="3633">
        <v>0</v>
      </c>
      <c r="G134" s="3633">
        <v>0</v>
      </c>
      <c r="H134" s="3777">
        <v>0</v>
      </c>
    </row>
    <row r="135" spans="1:12" x14ac:dyDescent="0.25">
      <c r="A135" s="3333" t="s">
        <v>2902</v>
      </c>
      <c r="B135" s="3578">
        <v>0</v>
      </c>
      <c r="C135" s="3579">
        <v>0</v>
      </c>
      <c r="D135" s="3578">
        <v>0</v>
      </c>
      <c r="E135" s="3578">
        <v>0</v>
      </c>
      <c r="F135" s="3578">
        <v>0</v>
      </c>
      <c r="G135" s="3578">
        <v>0</v>
      </c>
      <c r="H135" s="3582">
        <v>0</v>
      </c>
    </row>
    <row r="136" spans="1:12" x14ac:dyDescent="0.25">
      <c r="A136" s="207" t="s">
        <v>570</v>
      </c>
      <c r="B136" s="3590">
        <v>0</v>
      </c>
      <c r="C136" s="3591">
        <v>0</v>
      </c>
      <c r="D136" s="3590">
        <v>0</v>
      </c>
      <c r="E136" s="3590">
        <v>0</v>
      </c>
      <c r="F136" s="3590">
        <v>0</v>
      </c>
      <c r="G136" s="3590">
        <v>0</v>
      </c>
      <c r="H136" s="3592">
        <v>0</v>
      </c>
    </row>
    <row r="137" spans="1:12" ht="18" customHeight="1" x14ac:dyDescent="0.25">
      <c r="A137" s="7760" t="s">
        <v>2915</v>
      </c>
      <c r="B137" s="7760"/>
      <c r="C137" s="7760"/>
      <c r="D137" s="7760"/>
      <c r="E137" s="7760"/>
      <c r="F137" s="7760"/>
      <c r="G137" s="7760"/>
      <c r="H137" s="7760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0</v>
      </c>
      <c r="C139" s="3599">
        <v>0</v>
      </c>
      <c r="D139" s="3775">
        <v>0</v>
      </c>
      <c r="E139" s="3775">
        <v>0</v>
      </c>
      <c r="F139" s="3775">
        <v>0</v>
      </c>
      <c r="G139" s="3775">
        <v>0</v>
      </c>
      <c r="H139" s="3776">
        <v>0</v>
      </c>
    </row>
    <row r="140" spans="1:12" x14ac:dyDescent="0.25">
      <c r="A140" s="3333" t="s">
        <v>2901</v>
      </c>
      <c r="B140" s="3692">
        <f t="shared" si="58"/>
        <v>0</v>
      </c>
      <c r="C140" s="3579">
        <v>0</v>
      </c>
      <c r="D140" s="3578">
        <v>0</v>
      </c>
      <c r="E140" s="3578">
        <v>0</v>
      </c>
      <c r="F140" s="3578">
        <v>0</v>
      </c>
      <c r="G140" s="3578">
        <v>0</v>
      </c>
      <c r="H140" s="3582">
        <v>0</v>
      </c>
    </row>
    <row r="141" spans="1:12" x14ac:dyDescent="0.25">
      <c r="A141" s="3333" t="s">
        <v>2902</v>
      </c>
      <c r="B141" s="3692">
        <f t="shared" si="58"/>
        <v>0</v>
      </c>
      <c r="C141" s="3579">
        <v>0</v>
      </c>
      <c r="D141" s="3578">
        <v>0</v>
      </c>
      <c r="E141" s="3578">
        <v>0</v>
      </c>
      <c r="F141" s="3578">
        <v>0</v>
      </c>
      <c r="G141" s="3578">
        <v>0</v>
      </c>
      <c r="H141" s="3582">
        <v>0</v>
      </c>
    </row>
    <row r="142" spans="1:12" x14ac:dyDescent="0.25">
      <c r="A142" s="3278" t="s">
        <v>570</v>
      </c>
      <c r="B142" s="3692">
        <f t="shared" si="58"/>
        <v>0</v>
      </c>
      <c r="C142" s="3579">
        <v>0</v>
      </c>
      <c r="D142" s="3578">
        <v>0</v>
      </c>
      <c r="E142" s="3578">
        <v>0</v>
      </c>
      <c r="F142" s="3578">
        <v>0</v>
      </c>
      <c r="G142" s="3578">
        <v>0</v>
      </c>
      <c r="H142" s="3582">
        <v>0</v>
      </c>
    </row>
    <row r="143" spans="1:12" x14ac:dyDescent="0.25">
      <c r="A143" s="205" t="s">
        <v>2923</v>
      </c>
      <c r="B143" s="646">
        <f t="shared" si="58"/>
        <v>0</v>
      </c>
      <c r="C143" s="410">
        <v>0</v>
      </c>
      <c r="D143" s="3621">
        <v>0</v>
      </c>
      <c r="E143" s="3621">
        <v>0</v>
      </c>
      <c r="F143" s="3621">
        <v>0</v>
      </c>
      <c r="G143" s="3621">
        <v>0</v>
      </c>
      <c r="H143" s="412">
        <v>0</v>
      </c>
    </row>
    <row r="144" spans="1:12" x14ac:dyDescent="0.25">
      <c r="A144" s="150" t="s">
        <v>28</v>
      </c>
      <c r="B144" s="633">
        <f t="shared" si="58"/>
        <v>0</v>
      </c>
      <c r="C144" s="3591">
        <v>0</v>
      </c>
      <c r="D144" s="3590">
        <v>0</v>
      </c>
      <c r="E144" s="3590">
        <v>0</v>
      </c>
      <c r="F144" s="3590">
        <v>0</v>
      </c>
      <c r="G144" s="3590">
        <v>0</v>
      </c>
      <c r="H144" s="3592">
        <v>0</v>
      </c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>
        <v>0</v>
      </c>
      <c r="C147" s="3354">
        <v>0</v>
      </c>
      <c r="D147" s="3354">
        <v>0</v>
      </c>
      <c r="E147" s="3779">
        <v>0</v>
      </c>
      <c r="F147" s="3779">
        <v>0</v>
      </c>
      <c r="G147" s="3779">
        <v>0</v>
      </c>
      <c r="H147" s="3779">
        <v>0</v>
      </c>
      <c r="I147" s="3779">
        <v>0</v>
      </c>
      <c r="J147" s="3780">
        <v>0</v>
      </c>
    </row>
    <row r="148" spans="1:12" x14ac:dyDescent="0.25">
      <c r="A148" s="3333" t="s">
        <v>2933</v>
      </c>
      <c r="B148" s="3239">
        <v>0</v>
      </c>
      <c r="C148" s="3237">
        <v>0</v>
      </c>
      <c r="D148" s="3237">
        <v>0</v>
      </c>
      <c r="E148" s="621">
        <v>0</v>
      </c>
      <c r="F148" s="621">
        <v>0</v>
      </c>
      <c r="G148" s="621">
        <v>0</v>
      </c>
      <c r="H148" s="621">
        <v>0</v>
      </c>
      <c r="I148" s="621">
        <v>0</v>
      </c>
      <c r="J148" s="3171">
        <v>0</v>
      </c>
    </row>
    <row r="149" spans="1:12" x14ac:dyDescent="0.25">
      <c r="A149" s="596" t="s">
        <v>2934</v>
      </c>
      <c r="B149" s="153">
        <v>0</v>
      </c>
      <c r="C149" s="121">
        <v>0</v>
      </c>
      <c r="D149" s="121">
        <v>0</v>
      </c>
      <c r="E149" s="3114">
        <v>0</v>
      </c>
      <c r="F149" s="3114">
        <v>0</v>
      </c>
      <c r="G149" s="3114">
        <v>0</v>
      </c>
      <c r="H149" s="3114">
        <v>0</v>
      </c>
      <c r="I149" s="3114">
        <v>0</v>
      </c>
      <c r="J149" s="117">
        <v>0</v>
      </c>
    </row>
    <row r="150" spans="1:12" ht="18" customHeight="1" x14ac:dyDescent="0.25">
      <c r="A150" s="7766" t="s">
        <v>2935</v>
      </c>
      <c r="B150" s="7766"/>
      <c r="C150" s="7766"/>
      <c r="D150" s="7766"/>
      <c r="E150" s="7766"/>
      <c r="F150" s="7766"/>
      <c r="G150" s="7766"/>
      <c r="H150" s="7766"/>
      <c r="I150" s="7766"/>
      <c r="J150" s="7766"/>
    </row>
    <row r="151" spans="1:12" x14ac:dyDescent="0.25">
      <c r="A151" s="7758" t="s">
        <v>137</v>
      </c>
      <c r="B151" s="7758" t="s">
        <v>2936</v>
      </c>
      <c r="C151" s="7758" t="s">
        <v>568</v>
      </c>
      <c r="D151" s="7769" t="s">
        <v>2889</v>
      </c>
      <c r="E151" s="7770"/>
      <c r="F151" s="7770"/>
      <c r="G151" s="7770"/>
      <c r="H151" s="7770"/>
      <c r="I151" s="7770"/>
      <c r="J151" s="7771"/>
      <c r="K151" s="7767" t="s">
        <v>2890</v>
      </c>
      <c r="L151" s="6512" t="s">
        <v>2937</v>
      </c>
    </row>
    <row r="152" spans="1:12" ht="40.5" customHeight="1" x14ac:dyDescent="0.25">
      <c r="A152" s="6907"/>
      <c r="B152" s="6907"/>
      <c r="C152" s="6907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68"/>
      <c r="L152" s="7184"/>
    </row>
    <row r="153" spans="1:12" x14ac:dyDescent="0.25">
      <c r="A153" s="7759" t="s">
        <v>2899</v>
      </c>
      <c r="B153" s="3784" t="s">
        <v>2900</v>
      </c>
      <c r="C153" s="3785">
        <f>SUM(D153:J153)</f>
        <v>0</v>
      </c>
      <c r="D153" s="3786">
        <v>0</v>
      </c>
      <c r="E153" s="3787">
        <v>0</v>
      </c>
      <c r="F153" s="3787">
        <v>0</v>
      </c>
      <c r="G153" s="3787">
        <v>0</v>
      </c>
      <c r="H153" s="3787">
        <v>0</v>
      </c>
      <c r="I153" s="3788">
        <v>0</v>
      </c>
      <c r="J153" s="3789">
        <v>0</v>
      </c>
      <c r="K153" s="3790">
        <v>0</v>
      </c>
      <c r="L153" s="1406">
        <v>0</v>
      </c>
    </row>
    <row r="154" spans="1:12" x14ac:dyDescent="0.25">
      <c r="A154" s="6776"/>
      <c r="B154" s="3791" t="s">
        <v>2901</v>
      </c>
      <c r="C154" s="3792">
        <f t="shared" ref="C154:C168" si="59">SUM(D154:J154)</f>
        <v>0</v>
      </c>
      <c r="D154" s="3793">
        <v>0</v>
      </c>
      <c r="E154" s="3794">
        <v>0</v>
      </c>
      <c r="F154" s="3794">
        <v>0</v>
      </c>
      <c r="G154" s="3794">
        <v>0</v>
      </c>
      <c r="H154" s="3794">
        <v>0</v>
      </c>
      <c r="I154" s="3795">
        <v>0</v>
      </c>
      <c r="J154" s="3796">
        <v>0</v>
      </c>
      <c r="K154" s="3797">
        <v>0</v>
      </c>
      <c r="L154" s="3798">
        <v>0</v>
      </c>
    </row>
    <row r="155" spans="1:12" x14ac:dyDescent="0.25">
      <c r="A155" s="6776"/>
      <c r="B155" s="3791" t="s">
        <v>2902</v>
      </c>
      <c r="C155" s="3792">
        <f t="shared" si="59"/>
        <v>0</v>
      </c>
      <c r="D155" s="3793">
        <v>0</v>
      </c>
      <c r="E155" s="3794">
        <v>0</v>
      </c>
      <c r="F155" s="3794">
        <v>0</v>
      </c>
      <c r="G155" s="3794">
        <v>0</v>
      </c>
      <c r="H155" s="3794">
        <v>0</v>
      </c>
      <c r="I155" s="3795">
        <v>0</v>
      </c>
      <c r="J155" s="3796">
        <v>0</v>
      </c>
      <c r="K155" s="3797">
        <v>0</v>
      </c>
      <c r="L155" s="3798">
        <v>0</v>
      </c>
    </row>
    <row r="156" spans="1:12" x14ac:dyDescent="0.25">
      <c r="A156" s="6912"/>
      <c r="B156" s="55" t="s">
        <v>2903</v>
      </c>
      <c r="C156" s="649">
        <f t="shared" si="59"/>
        <v>0</v>
      </c>
      <c r="D156" s="3799">
        <v>0</v>
      </c>
      <c r="E156" s="3800">
        <v>0</v>
      </c>
      <c r="F156" s="3800">
        <v>0</v>
      </c>
      <c r="G156" s="3800">
        <v>0</v>
      </c>
      <c r="H156" s="3800">
        <v>0</v>
      </c>
      <c r="I156" s="3801">
        <v>0</v>
      </c>
      <c r="J156" s="3802">
        <v>0</v>
      </c>
      <c r="K156" s="3803">
        <v>0</v>
      </c>
      <c r="L156" s="3804">
        <v>0</v>
      </c>
    </row>
    <row r="157" spans="1:12" x14ac:dyDescent="0.25">
      <c r="A157" s="7759" t="s">
        <v>2904</v>
      </c>
      <c r="B157" s="3784" t="s">
        <v>2900</v>
      </c>
      <c r="C157" s="3805">
        <f t="shared" si="59"/>
        <v>0</v>
      </c>
      <c r="D157" s="3806">
        <v>0</v>
      </c>
      <c r="E157" s="650">
        <v>0</v>
      </c>
      <c r="F157" s="650">
        <v>0</v>
      </c>
      <c r="G157" s="650">
        <v>0</v>
      </c>
      <c r="H157" s="650">
        <v>0</v>
      </c>
      <c r="I157" s="3807">
        <v>0</v>
      </c>
      <c r="J157" s="3808">
        <v>0</v>
      </c>
      <c r="K157" s="3809">
        <v>0</v>
      </c>
      <c r="L157" s="3810">
        <v>0</v>
      </c>
    </row>
    <row r="158" spans="1:12" x14ac:dyDescent="0.25">
      <c r="A158" s="6776"/>
      <c r="B158" s="3791" t="s">
        <v>2901</v>
      </c>
      <c r="C158" s="3811">
        <f t="shared" si="59"/>
        <v>0</v>
      </c>
      <c r="D158" s="3812">
        <v>0</v>
      </c>
      <c r="E158" s="3813">
        <v>0</v>
      </c>
      <c r="F158" s="3813">
        <v>0</v>
      </c>
      <c r="G158" s="3813">
        <v>0</v>
      </c>
      <c r="H158" s="3813">
        <v>0</v>
      </c>
      <c r="I158" s="3814">
        <v>0</v>
      </c>
      <c r="J158" s="3815">
        <v>0</v>
      </c>
      <c r="K158" s="654">
        <v>0</v>
      </c>
      <c r="L158" s="3816">
        <v>0</v>
      </c>
    </row>
    <row r="159" spans="1:12" x14ac:dyDescent="0.25">
      <c r="A159" s="6776"/>
      <c r="B159" s="3791" t="s">
        <v>2902</v>
      </c>
      <c r="C159" s="3792">
        <f t="shared" si="59"/>
        <v>0</v>
      </c>
      <c r="D159" s="3793">
        <v>0</v>
      </c>
      <c r="E159" s="3794">
        <v>0</v>
      </c>
      <c r="F159" s="3794">
        <v>0</v>
      </c>
      <c r="G159" s="3794">
        <v>0</v>
      </c>
      <c r="H159" s="3794">
        <v>0</v>
      </c>
      <c r="I159" s="3795">
        <v>0</v>
      </c>
      <c r="J159" s="3796">
        <v>0</v>
      </c>
      <c r="K159" s="3797">
        <v>0</v>
      </c>
      <c r="L159" s="3798">
        <v>0</v>
      </c>
    </row>
    <row r="160" spans="1:12" x14ac:dyDescent="0.25">
      <c r="A160" s="6912"/>
      <c r="B160" s="55" t="s">
        <v>2903</v>
      </c>
      <c r="C160" s="649">
        <f t="shared" si="59"/>
        <v>0</v>
      </c>
      <c r="D160" s="3817">
        <v>0</v>
      </c>
      <c r="E160" s="3818">
        <v>0</v>
      </c>
      <c r="F160" s="3818">
        <v>0</v>
      </c>
      <c r="G160" s="3818">
        <v>0</v>
      </c>
      <c r="H160" s="3818">
        <v>0</v>
      </c>
      <c r="I160" s="3819">
        <v>0</v>
      </c>
      <c r="J160" s="3820">
        <v>0</v>
      </c>
      <c r="K160" s="658">
        <v>0</v>
      </c>
      <c r="L160" s="659">
        <v>0</v>
      </c>
    </row>
    <row r="161" spans="1:12" x14ac:dyDescent="0.25">
      <c r="A161" s="7759" t="s">
        <v>2905</v>
      </c>
      <c r="B161" s="3784" t="s">
        <v>2900</v>
      </c>
      <c r="C161" s="3805">
        <f t="shared" si="59"/>
        <v>0</v>
      </c>
      <c r="D161" s="3806">
        <v>0</v>
      </c>
      <c r="E161" s="650">
        <v>0</v>
      </c>
      <c r="F161" s="650">
        <v>0</v>
      </c>
      <c r="G161" s="650">
        <v>0</v>
      </c>
      <c r="H161" s="650">
        <v>0</v>
      </c>
      <c r="I161" s="3807">
        <v>0</v>
      </c>
      <c r="J161" s="3808">
        <v>0</v>
      </c>
      <c r="K161" s="3809">
        <v>0</v>
      </c>
      <c r="L161" s="3810">
        <v>0</v>
      </c>
    </row>
    <row r="162" spans="1:12" x14ac:dyDescent="0.25">
      <c r="A162" s="6776"/>
      <c r="B162" s="3791" t="s">
        <v>2901</v>
      </c>
      <c r="C162" s="3811">
        <f t="shared" si="59"/>
        <v>0</v>
      </c>
      <c r="D162" s="3812">
        <v>0</v>
      </c>
      <c r="E162" s="3813">
        <v>0</v>
      </c>
      <c r="F162" s="3813">
        <v>0</v>
      </c>
      <c r="G162" s="3813">
        <v>0</v>
      </c>
      <c r="H162" s="3813">
        <v>0</v>
      </c>
      <c r="I162" s="3814">
        <v>0</v>
      </c>
      <c r="J162" s="3815">
        <v>0</v>
      </c>
      <c r="K162" s="654">
        <v>0</v>
      </c>
      <c r="L162" s="3816">
        <v>0</v>
      </c>
    </row>
    <row r="163" spans="1:12" x14ac:dyDescent="0.25">
      <c r="A163" s="6776"/>
      <c r="B163" s="3791" t="s">
        <v>2902</v>
      </c>
      <c r="C163" s="3792">
        <f t="shared" si="59"/>
        <v>0</v>
      </c>
      <c r="D163" s="3793">
        <v>0</v>
      </c>
      <c r="E163" s="3794">
        <v>0</v>
      </c>
      <c r="F163" s="3794">
        <v>0</v>
      </c>
      <c r="G163" s="3794">
        <v>0</v>
      </c>
      <c r="H163" s="3794">
        <v>0</v>
      </c>
      <c r="I163" s="3795">
        <v>0</v>
      </c>
      <c r="J163" s="3796">
        <v>0</v>
      </c>
      <c r="K163" s="3797">
        <v>0</v>
      </c>
      <c r="L163" s="3798">
        <v>0</v>
      </c>
    </row>
    <row r="164" spans="1:12" x14ac:dyDescent="0.25">
      <c r="A164" s="6912"/>
      <c r="B164" s="55" t="s">
        <v>2903</v>
      </c>
      <c r="C164" s="649">
        <f t="shared" si="59"/>
        <v>0</v>
      </c>
      <c r="D164" s="3817">
        <v>0</v>
      </c>
      <c r="E164" s="3818">
        <v>0</v>
      </c>
      <c r="F164" s="3818">
        <v>0</v>
      </c>
      <c r="G164" s="3818">
        <v>0</v>
      </c>
      <c r="H164" s="3818">
        <v>0</v>
      </c>
      <c r="I164" s="3819">
        <v>0</v>
      </c>
      <c r="J164" s="3820">
        <v>0</v>
      </c>
      <c r="K164" s="658">
        <v>0</v>
      </c>
      <c r="L164" s="659">
        <v>0</v>
      </c>
    </row>
    <row r="165" spans="1:12" x14ac:dyDescent="0.25">
      <c r="A165" s="7759" t="s">
        <v>2906</v>
      </c>
      <c r="B165" s="3784" t="s">
        <v>2900</v>
      </c>
      <c r="C165" s="3805">
        <f t="shared" si="59"/>
        <v>0</v>
      </c>
      <c r="D165" s="3806">
        <v>0</v>
      </c>
      <c r="E165" s="650">
        <v>0</v>
      </c>
      <c r="F165" s="650">
        <v>0</v>
      </c>
      <c r="G165" s="650">
        <v>0</v>
      </c>
      <c r="H165" s="650">
        <v>0</v>
      </c>
      <c r="I165" s="3807">
        <v>0</v>
      </c>
      <c r="J165" s="3808">
        <v>0</v>
      </c>
      <c r="K165" s="3809">
        <v>0</v>
      </c>
      <c r="L165" s="3810">
        <v>0</v>
      </c>
    </row>
    <row r="166" spans="1:12" x14ac:dyDescent="0.25">
      <c r="A166" s="6776"/>
      <c r="B166" s="3791" t="s">
        <v>2901</v>
      </c>
      <c r="C166" s="3811">
        <f t="shared" si="59"/>
        <v>0</v>
      </c>
      <c r="D166" s="3812">
        <v>0</v>
      </c>
      <c r="E166" s="3813">
        <v>0</v>
      </c>
      <c r="F166" s="3813">
        <v>0</v>
      </c>
      <c r="G166" s="3813">
        <v>0</v>
      </c>
      <c r="H166" s="3813">
        <v>0</v>
      </c>
      <c r="I166" s="3814">
        <v>0</v>
      </c>
      <c r="J166" s="3815">
        <v>0</v>
      </c>
      <c r="K166" s="654">
        <v>0</v>
      </c>
      <c r="L166" s="3816">
        <v>0</v>
      </c>
    </row>
    <row r="167" spans="1:12" x14ac:dyDescent="0.25">
      <c r="A167" s="6776"/>
      <c r="B167" s="3791" t="s">
        <v>2902</v>
      </c>
      <c r="C167" s="3792">
        <f t="shared" si="59"/>
        <v>0</v>
      </c>
      <c r="D167" s="3793">
        <v>0</v>
      </c>
      <c r="E167" s="3794">
        <v>0</v>
      </c>
      <c r="F167" s="3794">
        <v>0</v>
      </c>
      <c r="G167" s="3794">
        <v>0</v>
      </c>
      <c r="H167" s="3794">
        <v>0</v>
      </c>
      <c r="I167" s="3795">
        <v>0</v>
      </c>
      <c r="J167" s="3796">
        <v>0</v>
      </c>
      <c r="K167" s="3797">
        <v>0</v>
      </c>
      <c r="L167" s="3798">
        <v>0</v>
      </c>
    </row>
    <row r="168" spans="1:12" x14ac:dyDescent="0.25">
      <c r="A168" s="6912"/>
      <c r="B168" s="55" t="s">
        <v>2903</v>
      </c>
      <c r="C168" s="649">
        <f t="shared" si="59"/>
        <v>0</v>
      </c>
      <c r="D168" s="3817">
        <v>0</v>
      </c>
      <c r="E168" s="3818">
        <v>0</v>
      </c>
      <c r="F168" s="3818">
        <v>0</v>
      </c>
      <c r="G168" s="3818">
        <v>0</v>
      </c>
      <c r="H168" s="3818">
        <v>0</v>
      </c>
      <c r="I168" s="3819">
        <v>0</v>
      </c>
      <c r="J168" s="3820">
        <v>0</v>
      </c>
      <c r="K168" s="658">
        <v>0</v>
      </c>
      <c r="L168" s="659">
        <v>0</v>
      </c>
    </row>
    <row r="169" spans="1:12" ht="18" customHeight="1" x14ac:dyDescent="0.25">
      <c r="A169" s="7766" t="s">
        <v>2938</v>
      </c>
      <c r="B169" s="7766"/>
      <c r="C169" s="7766"/>
      <c r="D169" s="7766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>
        <v>0</v>
      </c>
      <c r="C171" s="68">
        <v>0</v>
      </c>
      <c r="D171" s="69">
        <v>0</v>
      </c>
    </row>
    <row r="172" spans="1:12" x14ac:dyDescent="0.25">
      <c r="A172" s="3826" t="s">
        <v>2940</v>
      </c>
      <c r="B172" s="3827">
        <v>0</v>
      </c>
      <c r="C172" s="3793">
        <v>0</v>
      </c>
      <c r="D172" s="3828">
        <v>0</v>
      </c>
    </row>
    <row r="173" spans="1:12" ht="21" x14ac:dyDescent="0.25">
      <c r="A173" s="3826" t="s">
        <v>2941</v>
      </c>
      <c r="B173" s="3827">
        <v>0</v>
      </c>
      <c r="C173" s="3793">
        <v>0</v>
      </c>
      <c r="D173" s="3828">
        <v>0</v>
      </c>
    </row>
    <row r="174" spans="1:12" x14ac:dyDescent="0.25">
      <c r="A174" s="3829" t="s">
        <v>2942</v>
      </c>
      <c r="B174" s="3827">
        <v>0</v>
      </c>
      <c r="C174" s="3793">
        <v>0</v>
      </c>
      <c r="D174" s="3828">
        <v>0</v>
      </c>
    </row>
    <row r="175" spans="1:12" ht="22.5" x14ac:dyDescent="0.25">
      <c r="A175" s="3830" t="s">
        <v>145</v>
      </c>
      <c r="B175" s="3827">
        <v>0</v>
      </c>
      <c r="C175" s="3793">
        <v>0</v>
      </c>
      <c r="D175" s="3828">
        <v>0</v>
      </c>
    </row>
    <row r="176" spans="1:12" ht="22.5" x14ac:dyDescent="0.25">
      <c r="A176" s="3830" t="s">
        <v>2943</v>
      </c>
      <c r="B176" s="3831">
        <v>0</v>
      </c>
      <c r="C176" s="3793">
        <v>0</v>
      </c>
      <c r="D176" s="3828">
        <v>0</v>
      </c>
    </row>
    <row r="177" spans="1:4" ht="22.5" x14ac:dyDescent="0.25">
      <c r="A177" s="38" t="s">
        <v>2944</v>
      </c>
      <c r="B177" s="3832">
        <v>0</v>
      </c>
      <c r="C177" s="3817">
        <v>0</v>
      </c>
      <c r="D177" s="65">
        <v>0</v>
      </c>
    </row>
    <row r="207" spans="1:2" hidden="1" x14ac:dyDescent="0.25">
      <c r="A207" s="3271">
        <f>SUM(C13:C68,C81:C92,C95:D103,C108:C110,C115:C130,B133:H136,B139:B144,B147:J149,C153:C168,B171:D177)</f>
        <v>5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1" t="s">
        <v>2945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</row>
    <row r="8" spans="1:83" ht="18" customHeight="1" x14ac:dyDescent="0.25">
      <c r="A8" s="7756" t="s">
        <v>2946</v>
      </c>
      <c r="B8" s="7756"/>
      <c r="C8" s="7756"/>
      <c r="D8" s="7756"/>
      <c r="E8" s="7756"/>
      <c r="F8" s="7756"/>
      <c r="G8" s="7756"/>
      <c r="H8" s="7756"/>
      <c r="I8" s="7756"/>
      <c r="J8" s="7756"/>
      <c r="K8" s="7756"/>
    </row>
    <row r="9" spans="1:83" ht="24" customHeight="1" x14ac:dyDescent="0.25">
      <c r="A9" s="6476" t="s">
        <v>2947</v>
      </c>
      <c r="B9" s="6461" t="s">
        <v>2948</v>
      </c>
      <c r="C9" s="6480"/>
      <c r="D9" s="6480"/>
      <c r="E9" s="6457" t="s">
        <v>3916</v>
      </c>
      <c r="F9" s="7779"/>
      <c r="G9" s="6453" t="s">
        <v>2949</v>
      </c>
      <c r="H9" s="6461" t="s">
        <v>2950</v>
      </c>
      <c r="I9" s="7780"/>
      <c r="J9" s="6461" t="s">
        <v>48</v>
      </c>
      <c r="K9" s="7780"/>
    </row>
    <row r="10" spans="1:83" ht="31.5" x14ac:dyDescent="0.25">
      <c r="A10" s="7132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6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0</v>
      </c>
      <c r="C11" s="3837">
        <f>SUM(C12:C24)</f>
        <v>0</v>
      </c>
      <c r="D11" s="3838">
        <f t="shared" ref="D11:I11" si="1">SUM(D12:D24)</f>
        <v>0</v>
      </c>
      <c r="E11" s="3837">
        <f t="shared" si="1"/>
        <v>0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0</v>
      </c>
      <c r="C12" s="276">
        <v>0</v>
      </c>
      <c r="D12" s="611">
        <v>0</v>
      </c>
      <c r="E12" s="276">
        <v>0</v>
      </c>
      <c r="F12" s="611">
        <v>0</v>
      </c>
      <c r="G12" s="280">
        <v>0</v>
      </c>
      <c r="H12" s="3603">
        <v>0</v>
      </c>
      <c r="I12" s="611">
        <v>0</v>
      </c>
      <c r="J12" s="280">
        <v>0</v>
      </c>
      <c r="K12" s="280">
        <v>0</v>
      </c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0</v>
      </c>
      <c r="C13" s="3579">
        <v>0</v>
      </c>
      <c r="D13" s="3582">
        <v>0</v>
      </c>
      <c r="E13" s="3579">
        <v>0</v>
      </c>
      <c r="F13" s="3582">
        <v>0</v>
      </c>
      <c r="G13" s="3614">
        <v>0</v>
      </c>
      <c r="H13" s="3578">
        <v>0</v>
      </c>
      <c r="I13" s="3582">
        <v>0</v>
      </c>
      <c r="J13" s="3614">
        <v>0</v>
      </c>
      <c r="K13" s="3614">
        <v>0</v>
      </c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>
        <v>0</v>
      </c>
      <c r="D14" s="3582">
        <v>0</v>
      </c>
      <c r="E14" s="3579">
        <v>0</v>
      </c>
      <c r="F14" s="3614">
        <v>0</v>
      </c>
      <c r="G14" s="3614">
        <v>0</v>
      </c>
      <c r="H14" s="3577">
        <v>0</v>
      </c>
      <c r="I14" s="3614">
        <v>0</v>
      </c>
      <c r="J14" s="3614">
        <v>0</v>
      </c>
      <c r="K14" s="3614">
        <v>0</v>
      </c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>
        <v>0</v>
      </c>
      <c r="D15" s="3582">
        <v>0</v>
      </c>
      <c r="E15" s="3579">
        <v>0</v>
      </c>
      <c r="F15" s="3614">
        <v>0</v>
      </c>
      <c r="G15" s="3614">
        <v>0</v>
      </c>
      <c r="H15" s="3577">
        <v>0</v>
      </c>
      <c r="I15" s="3614">
        <v>0</v>
      </c>
      <c r="J15" s="3614">
        <v>0</v>
      </c>
      <c r="K15" s="3614">
        <v>0</v>
      </c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>
        <v>0</v>
      </c>
      <c r="D16" s="3582">
        <v>0</v>
      </c>
      <c r="E16" s="3579">
        <v>0</v>
      </c>
      <c r="F16" s="3614">
        <v>0</v>
      </c>
      <c r="G16" s="3642">
        <v>0</v>
      </c>
      <c r="H16" s="3577">
        <v>0</v>
      </c>
      <c r="I16" s="3614">
        <v>0</v>
      </c>
      <c r="J16" s="3614">
        <v>0</v>
      </c>
      <c r="K16" s="3614">
        <v>0</v>
      </c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>
        <v>0</v>
      </c>
      <c r="D17" s="3582">
        <v>0</v>
      </c>
      <c r="E17" s="3579">
        <v>0</v>
      </c>
      <c r="F17" s="3614">
        <v>0</v>
      </c>
      <c r="G17" s="3642">
        <v>0</v>
      </c>
      <c r="H17" s="3577">
        <v>0</v>
      </c>
      <c r="I17" s="3614">
        <v>0</v>
      </c>
      <c r="J17" s="3614">
        <v>0</v>
      </c>
      <c r="K17" s="3614">
        <v>0</v>
      </c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>
        <v>0</v>
      </c>
      <c r="D18" s="3582">
        <v>0</v>
      </c>
      <c r="E18" s="3579">
        <v>0</v>
      </c>
      <c r="F18" s="3614">
        <v>0</v>
      </c>
      <c r="G18" s="3642">
        <v>0</v>
      </c>
      <c r="H18" s="3577">
        <v>0</v>
      </c>
      <c r="I18" s="3614">
        <v>0</v>
      </c>
      <c r="J18" s="3614">
        <v>0</v>
      </c>
      <c r="K18" s="3614">
        <v>0</v>
      </c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0</v>
      </c>
      <c r="C19" s="3579">
        <v>0</v>
      </c>
      <c r="D19" s="3582">
        <v>0</v>
      </c>
      <c r="E19" s="3579">
        <v>0</v>
      </c>
      <c r="F19" s="3614">
        <v>0</v>
      </c>
      <c r="G19" s="3614">
        <v>0</v>
      </c>
      <c r="H19" s="3577">
        <v>0</v>
      </c>
      <c r="I19" s="3614">
        <v>0</v>
      </c>
      <c r="J19" s="3614">
        <v>0</v>
      </c>
      <c r="K19" s="3614">
        <v>0</v>
      </c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0</v>
      </c>
      <c r="C20" s="3579">
        <v>0</v>
      </c>
      <c r="D20" s="3582">
        <v>0</v>
      </c>
      <c r="E20" s="3579">
        <v>0</v>
      </c>
      <c r="F20" s="3614">
        <v>0</v>
      </c>
      <c r="G20" s="3614">
        <v>0</v>
      </c>
      <c r="H20" s="3577">
        <v>0</v>
      </c>
      <c r="I20" s="3614">
        <v>0</v>
      </c>
      <c r="J20" s="3614">
        <v>0</v>
      </c>
      <c r="K20" s="3614">
        <v>0</v>
      </c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>
        <v>0</v>
      </c>
      <c r="D21" s="3582">
        <v>0</v>
      </c>
      <c r="E21" s="3579">
        <v>0</v>
      </c>
      <c r="F21" s="3614">
        <v>0</v>
      </c>
      <c r="G21" s="3614">
        <v>0</v>
      </c>
      <c r="H21" s="3577">
        <v>0</v>
      </c>
      <c r="I21" s="3614">
        <v>0</v>
      </c>
      <c r="J21" s="3614">
        <v>0</v>
      </c>
      <c r="K21" s="3614">
        <v>0</v>
      </c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>
        <v>0</v>
      </c>
      <c r="D22" s="3582">
        <v>0</v>
      </c>
      <c r="E22" s="3579">
        <v>0</v>
      </c>
      <c r="F22" s="3614">
        <v>0</v>
      </c>
      <c r="G22" s="3614">
        <v>0</v>
      </c>
      <c r="H22" s="3577">
        <v>0</v>
      </c>
      <c r="I22" s="3582">
        <v>0</v>
      </c>
      <c r="J22" s="3614">
        <v>0</v>
      </c>
      <c r="K22" s="3614">
        <v>0</v>
      </c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>
        <v>0</v>
      </c>
      <c r="D23" s="3582">
        <v>0</v>
      </c>
      <c r="E23" s="3579">
        <v>0</v>
      </c>
      <c r="F23" s="3614">
        <v>0</v>
      </c>
      <c r="G23" s="3614">
        <v>0</v>
      </c>
      <c r="H23" s="3577">
        <v>0</v>
      </c>
      <c r="I23" s="3582">
        <v>0</v>
      </c>
      <c r="J23" s="3614">
        <v>0</v>
      </c>
      <c r="K23" s="3614">
        <v>0</v>
      </c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>
        <v>0</v>
      </c>
      <c r="D24" s="3592">
        <v>0</v>
      </c>
      <c r="E24" s="3591">
        <v>0</v>
      </c>
      <c r="F24" s="3844">
        <v>0</v>
      </c>
      <c r="G24" s="3844">
        <v>0</v>
      </c>
      <c r="H24" s="288">
        <v>0</v>
      </c>
      <c r="I24" s="3592">
        <v>0</v>
      </c>
      <c r="J24" s="3844">
        <v>0</v>
      </c>
      <c r="K24" s="3844">
        <v>0</v>
      </c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>
        <v>0</v>
      </c>
      <c r="D25" s="5368">
        <v>0</v>
      </c>
      <c r="E25" s="5791"/>
      <c r="F25" s="5339"/>
      <c r="G25" s="5792"/>
      <c r="H25" s="5301"/>
      <c r="I25" s="5339"/>
      <c r="J25" s="4665">
        <v>0</v>
      </c>
      <c r="K25" s="4665">
        <v>0</v>
      </c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>
        <v>0</v>
      </c>
      <c r="D26" s="3582">
        <v>0</v>
      </c>
      <c r="E26" s="3575"/>
      <c r="F26" s="3576"/>
      <c r="G26" s="3747"/>
      <c r="H26" s="3574"/>
      <c r="I26" s="3576"/>
      <c r="J26" s="3614">
        <v>0</v>
      </c>
      <c r="K26" s="3614">
        <v>0</v>
      </c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0</v>
      </c>
      <c r="C27" s="3579">
        <v>0</v>
      </c>
      <c r="D27" s="3582">
        <v>0</v>
      </c>
      <c r="E27" s="3575"/>
      <c r="F27" s="3576"/>
      <c r="G27" s="3747"/>
      <c r="H27" s="3574"/>
      <c r="I27" s="3576"/>
      <c r="J27" s="3614">
        <v>0</v>
      </c>
      <c r="K27" s="3614">
        <v>0</v>
      </c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0</v>
      </c>
      <c r="C28" s="3579">
        <v>0</v>
      </c>
      <c r="D28" s="3582">
        <v>0</v>
      </c>
      <c r="E28" s="3842"/>
      <c r="F28" s="3728"/>
      <c r="G28" s="342"/>
      <c r="H28" s="2507"/>
      <c r="I28" s="3728"/>
      <c r="J28" s="3614">
        <v>0</v>
      </c>
      <c r="K28" s="3614">
        <v>0</v>
      </c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>
        <v>0</v>
      </c>
      <c r="D29" s="3592">
        <v>0</v>
      </c>
      <c r="E29" s="3628"/>
      <c r="F29" s="3741"/>
      <c r="G29" s="3843"/>
      <c r="H29" s="3629"/>
      <c r="I29" s="3741"/>
      <c r="J29" s="3844">
        <v>0</v>
      </c>
      <c r="K29" s="3844">
        <v>0</v>
      </c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6" t="s">
        <v>2970</v>
      </c>
      <c r="B30" s="7756"/>
      <c r="C30" s="7756"/>
      <c r="D30" s="7756"/>
      <c r="E30" s="7756"/>
      <c r="F30" s="7756"/>
      <c r="G30" s="7756"/>
      <c r="H30" s="7756"/>
      <c r="I30" s="7756"/>
      <c r="J30" s="7756"/>
      <c r="K30" s="7756"/>
      <c r="L30" s="7756"/>
      <c r="M30" s="7756"/>
      <c r="N30" s="7756"/>
    </row>
    <row r="31" spans="1:83" x14ac:dyDescent="0.25">
      <c r="A31" s="6477" t="s">
        <v>2971</v>
      </c>
      <c r="B31" s="6453"/>
      <c r="C31" s="6494" t="s">
        <v>2972</v>
      </c>
      <c r="D31" s="6495"/>
      <c r="E31" s="6495"/>
      <c r="F31" s="6495"/>
      <c r="G31" s="6493"/>
      <c r="H31" s="6494" t="s">
        <v>2973</v>
      </c>
      <c r="I31" s="6495"/>
      <c r="J31" s="6495"/>
      <c r="K31" s="6496"/>
      <c r="L31" s="6495" t="s">
        <v>2974</v>
      </c>
      <c r="M31" s="7781"/>
      <c r="N31" s="7782"/>
    </row>
    <row r="32" spans="1:83" ht="52.5" x14ac:dyDescent="0.25">
      <c r="A32" s="6585"/>
      <c r="B32" s="6586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7" t="s">
        <v>2982</v>
      </c>
      <c r="B33" s="7778"/>
      <c r="C33" s="5804">
        <v>0</v>
      </c>
      <c r="D33" s="5365">
        <v>0</v>
      </c>
      <c r="E33" s="5365">
        <v>0</v>
      </c>
      <c r="F33" s="5365">
        <v>0</v>
      </c>
      <c r="G33" s="5805">
        <v>0</v>
      </c>
      <c r="H33" s="5398">
        <v>0</v>
      </c>
      <c r="I33" s="5365">
        <v>0</v>
      </c>
      <c r="J33" s="5365">
        <v>0</v>
      </c>
      <c r="K33" s="5780">
        <v>0</v>
      </c>
      <c r="L33" s="5338">
        <f>SUM(M33+N33)</f>
        <v>0</v>
      </c>
      <c r="M33" s="3847">
        <v>0</v>
      </c>
      <c r="N33" s="3848">
        <v>0</v>
      </c>
    </row>
    <row r="34" spans="1:14" x14ac:dyDescent="0.25">
      <c r="A34" s="6601" t="s">
        <v>2921</v>
      </c>
      <c r="B34" s="6602"/>
      <c r="C34" s="5235">
        <v>0</v>
      </c>
      <c r="D34" s="3578">
        <v>0</v>
      </c>
      <c r="E34" s="3578">
        <v>0</v>
      </c>
      <c r="F34" s="3578">
        <v>0</v>
      </c>
      <c r="G34" s="3582">
        <v>0</v>
      </c>
      <c r="H34" s="3577">
        <v>0</v>
      </c>
      <c r="I34" s="3578">
        <v>0</v>
      </c>
      <c r="J34" s="3578">
        <v>0</v>
      </c>
      <c r="K34" s="3580">
        <v>0</v>
      </c>
      <c r="L34" s="3336">
        <f>SUM(M34+N34)</f>
        <v>0</v>
      </c>
      <c r="M34" s="3579">
        <v>0</v>
      </c>
      <c r="N34" s="3614">
        <v>0</v>
      </c>
    </row>
    <row r="35" spans="1:14" x14ac:dyDescent="0.25">
      <c r="A35" s="6601" t="s">
        <v>2983</v>
      </c>
      <c r="B35" s="6602"/>
      <c r="C35" s="5235">
        <v>0</v>
      </c>
      <c r="D35" s="3578">
        <v>0</v>
      </c>
      <c r="E35" s="3578">
        <v>0</v>
      </c>
      <c r="F35" s="3578">
        <v>0</v>
      </c>
      <c r="G35" s="3582">
        <v>0</v>
      </c>
      <c r="H35" s="3577">
        <v>0</v>
      </c>
      <c r="I35" s="3578">
        <v>0</v>
      </c>
      <c r="J35" s="3578">
        <v>0</v>
      </c>
      <c r="K35" s="3580">
        <v>0</v>
      </c>
      <c r="L35" s="3336">
        <f>SUM(M35+N35)</f>
        <v>0</v>
      </c>
      <c r="M35" s="3579">
        <v>0</v>
      </c>
      <c r="N35" s="3614">
        <v>0</v>
      </c>
    </row>
    <row r="36" spans="1:14" x14ac:dyDescent="0.25">
      <c r="A36" s="6601" t="s">
        <v>2984</v>
      </c>
      <c r="B36" s="6602"/>
      <c r="C36" s="5235">
        <v>0</v>
      </c>
      <c r="D36" s="3578">
        <v>0</v>
      </c>
      <c r="E36" s="3578">
        <v>0</v>
      </c>
      <c r="F36" s="3578">
        <v>0</v>
      </c>
      <c r="G36" s="3582">
        <v>0</v>
      </c>
      <c r="H36" s="3577">
        <v>0</v>
      </c>
      <c r="I36" s="3578">
        <v>0</v>
      </c>
      <c r="J36" s="3578">
        <v>0</v>
      </c>
      <c r="K36" s="3580">
        <v>0</v>
      </c>
      <c r="L36" s="3336">
        <f>SUM(M36+N36)</f>
        <v>0</v>
      </c>
      <c r="M36" s="3579">
        <v>0</v>
      </c>
      <c r="N36" s="3614">
        <v>0</v>
      </c>
    </row>
    <row r="37" spans="1:14" x14ac:dyDescent="0.25">
      <c r="A37" s="6601" t="s">
        <v>2985</v>
      </c>
      <c r="B37" s="6602"/>
      <c r="C37" s="5235">
        <v>0</v>
      </c>
      <c r="D37" s="3578">
        <v>0</v>
      </c>
      <c r="E37" s="3578">
        <v>0</v>
      </c>
      <c r="F37" s="3578">
        <v>0</v>
      </c>
      <c r="G37" s="3582">
        <v>0</v>
      </c>
      <c r="H37" s="3577">
        <v>0</v>
      </c>
      <c r="I37" s="3578">
        <v>0</v>
      </c>
      <c r="J37" s="3578">
        <v>0</v>
      </c>
      <c r="K37" s="3580">
        <v>0</v>
      </c>
      <c r="L37" s="3747"/>
      <c r="M37" s="3575"/>
      <c r="N37" s="3747"/>
    </row>
    <row r="38" spans="1:14" x14ac:dyDescent="0.25">
      <c r="A38" s="6601" t="s">
        <v>2986</v>
      </c>
      <c r="B38" s="6602"/>
      <c r="C38" s="5235">
        <v>0</v>
      </c>
      <c r="D38" s="3578">
        <v>0</v>
      </c>
      <c r="E38" s="3578">
        <v>0</v>
      </c>
      <c r="F38" s="3578">
        <v>0</v>
      </c>
      <c r="G38" s="3582">
        <v>0</v>
      </c>
      <c r="H38" s="3577">
        <v>0</v>
      </c>
      <c r="I38" s="3578">
        <v>0</v>
      </c>
      <c r="J38" s="3578">
        <v>0</v>
      </c>
      <c r="K38" s="3580">
        <v>0</v>
      </c>
      <c r="L38" s="3747"/>
      <c r="M38" s="3575"/>
      <c r="N38" s="3747"/>
    </row>
    <row r="39" spans="1:14" x14ac:dyDescent="0.25">
      <c r="A39" s="6601" t="s">
        <v>2987</v>
      </c>
      <c r="B39" s="6602"/>
      <c r="C39" s="5235">
        <v>0</v>
      </c>
      <c r="D39" s="3578">
        <v>0</v>
      </c>
      <c r="E39" s="3578">
        <v>0</v>
      </c>
      <c r="F39" s="3578">
        <v>0</v>
      </c>
      <c r="G39" s="3582">
        <v>0</v>
      </c>
      <c r="H39" s="3577">
        <v>0</v>
      </c>
      <c r="I39" s="3578">
        <v>0</v>
      </c>
      <c r="J39" s="3578">
        <v>0</v>
      </c>
      <c r="K39" s="3580">
        <v>0</v>
      </c>
      <c r="L39" s="3614"/>
      <c r="M39" s="3575"/>
      <c r="N39" s="3747"/>
    </row>
    <row r="40" spans="1:14" x14ac:dyDescent="0.25">
      <c r="A40" s="6601" t="s">
        <v>2988</v>
      </c>
      <c r="B40" s="6602"/>
      <c r="C40" s="5235">
        <v>0</v>
      </c>
      <c r="D40" s="3578">
        <v>0</v>
      </c>
      <c r="E40" s="3578">
        <v>0</v>
      </c>
      <c r="F40" s="3578">
        <v>0</v>
      </c>
      <c r="G40" s="3582">
        <v>0</v>
      </c>
      <c r="H40" s="3577">
        <v>0</v>
      </c>
      <c r="I40" s="3578">
        <v>0</v>
      </c>
      <c r="J40" s="3578">
        <v>0</v>
      </c>
      <c r="K40" s="3580">
        <v>0</v>
      </c>
      <c r="L40" s="3614"/>
      <c r="M40" s="3575"/>
      <c r="N40" s="3747"/>
    </row>
    <row r="41" spans="1:14" x14ac:dyDescent="0.25">
      <c r="A41" s="6601" t="s">
        <v>2989</v>
      </c>
      <c r="B41" s="6602"/>
      <c r="C41" s="5235">
        <v>0</v>
      </c>
      <c r="D41" s="3578">
        <v>0</v>
      </c>
      <c r="E41" s="3578">
        <v>0</v>
      </c>
      <c r="F41" s="3578">
        <v>0</v>
      </c>
      <c r="G41" s="3582">
        <v>0</v>
      </c>
      <c r="H41" s="3577">
        <v>0</v>
      </c>
      <c r="I41" s="3578">
        <v>0</v>
      </c>
      <c r="J41" s="3578">
        <v>0</v>
      </c>
      <c r="K41" s="3580">
        <v>0</v>
      </c>
      <c r="L41" s="3336">
        <f>SUM(M41+N41)</f>
        <v>0</v>
      </c>
      <c r="M41" s="3579">
        <v>0</v>
      </c>
      <c r="N41" s="3614">
        <v>0</v>
      </c>
    </row>
    <row r="42" spans="1:14" x14ac:dyDescent="0.25">
      <c r="A42" s="6601" t="s">
        <v>2990</v>
      </c>
      <c r="B42" s="6602"/>
      <c r="C42" s="410">
        <v>0</v>
      </c>
      <c r="D42" s="3621">
        <v>0</v>
      </c>
      <c r="E42" s="3621">
        <v>0</v>
      </c>
      <c r="F42" s="3621">
        <v>0</v>
      </c>
      <c r="G42" s="412">
        <v>0</v>
      </c>
      <c r="H42" s="414">
        <v>0</v>
      </c>
      <c r="I42" s="3621">
        <v>0</v>
      </c>
      <c r="J42" s="3621">
        <v>0</v>
      </c>
      <c r="K42" s="634">
        <v>0</v>
      </c>
      <c r="L42" s="3727"/>
      <c r="M42" s="3726"/>
      <c r="N42" s="3727"/>
    </row>
    <row r="43" spans="1:14" x14ac:dyDescent="0.25">
      <c r="A43" s="7458" t="s">
        <v>2991</v>
      </c>
      <c r="B43" s="7774"/>
      <c r="C43" s="410">
        <v>0</v>
      </c>
      <c r="D43" s="3621">
        <v>0</v>
      </c>
      <c r="E43" s="3621">
        <v>0</v>
      </c>
      <c r="F43" s="3621">
        <v>0</v>
      </c>
      <c r="G43" s="412">
        <v>0</v>
      </c>
      <c r="H43" s="3748"/>
      <c r="I43" s="414">
        <v>0</v>
      </c>
      <c r="J43" s="3621">
        <v>0</v>
      </c>
      <c r="K43" s="634">
        <v>0</v>
      </c>
      <c r="L43" s="3336">
        <f>SUM(M43+N43)</f>
        <v>0</v>
      </c>
      <c r="M43" s="410">
        <v>0</v>
      </c>
      <c r="N43" s="411">
        <v>0</v>
      </c>
    </row>
    <row r="44" spans="1:14" x14ac:dyDescent="0.25">
      <c r="A44" s="7775" t="s">
        <v>572</v>
      </c>
      <c r="B44" s="7776"/>
      <c r="C44" s="5806">
        <f>SUM(C33:C43)</f>
        <v>0</v>
      </c>
      <c r="D44" s="5807">
        <f>SUM(D33:D43)</f>
        <v>0</v>
      </c>
      <c r="E44" s="5807">
        <f>SUM(E33:E43)</f>
        <v>0</v>
      </c>
      <c r="F44" s="5807">
        <f>SUM(F33:F43)</f>
        <v>0</v>
      </c>
      <c r="G44" s="5808">
        <f>SUM(G33:G43)</f>
        <v>0</v>
      </c>
      <c r="H44" s="5809">
        <f>SUM(H33:H42)</f>
        <v>0</v>
      </c>
      <c r="I44" s="5807">
        <f>SUM(I33:I43)</f>
        <v>0</v>
      </c>
      <c r="J44" s="5807">
        <f>SUM(J33:J43)</f>
        <v>0</v>
      </c>
      <c r="K44" s="5810">
        <f>SUM(K33:K43)</f>
        <v>0</v>
      </c>
      <c r="L44" s="5796">
        <f>SUM(L33+L34+L35+L36+L39+L40+L41+L43)</f>
        <v>0</v>
      </c>
      <c r="M44" s="2082">
        <f>SUM(M33+M34+M35+M36+M41+M43)</f>
        <v>0</v>
      </c>
      <c r="N44" s="3849">
        <f>SUM(N33+N34+N35+N36+N41+N43)</f>
        <v>0</v>
      </c>
    </row>
    <row r="45" spans="1:14" x14ac:dyDescent="0.25">
      <c r="A45" s="7772" t="s">
        <v>2992</v>
      </c>
      <c r="B45" s="7773"/>
      <c r="C45" s="5811">
        <v>0</v>
      </c>
      <c r="D45" s="5812">
        <v>0</v>
      </c>
      <c r="E45" s="5812">
        <v>0</v>
      </c>
      <c r="F45" s="5812">
        <v>0</v>
      </c>
      <c r="G45" s="5813">
        <v>0</v>
      </c>
      <c r="H45" s="5814">
        <v>0</v>
      </c>
      <c r="I45" s="5812">
        <v>0</v>
      </c>
      <c r="J45" s="5812">
        <v>0</v>
      </c>
      <c r="K45" s="5815">
        <v>0</v>
      </c>
      <c r="L45" s="5796">
        <f>SUM(M45+N45)</f>
        <v>0</v>
      </c>
      <c r="M45" s="3850">
        <v>0</v>
      </c>
      <c r="N45" s="3851">
        <v>0</v>
      </c>
    </row>
    <row r="90" spans="1:2" hidden="1" x14ac:dyDescent="0.25">
      <c r="A90" s="4606">
        <f>SUM(B11:K11,B12:B29,C44:K44,L33:L45,M44:N44)</f>
        <v>0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12" x14ac:dyDescent="0.25">
      <c r="A4" s="779" t="str">
        <f>CONCATENATE("MES: ",NOMBRE!B6," - ","( ",NOMBRE!C6,NOMBRE!D6," )")</f>
        <v>MES: ENERO - ( 01 )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0" t="s">
        <v>421</v>
      </c>
      <c r="B6" s="7790"/>
      <c r="C6" s="7790"/>
      <c r="D6" s="7790"/>
      <c r="E6" s="7790"/>
      <c r="F6" s="7790"/>
      <c r="G6" s="7790"/>
      <c r="H6" s="7790"/>
      <c r="I6" s="7790"/>
      <c r="J6" s="7790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1" t="s">
        <v>423</v>
      </c>
      <c r="B9" s="7793" t="s">
        <v>539</v>
      </c>
      <c r="C9" s="7465" t="s">
        <v>540</v>
      </c>
      <c r="D9" s="7465" t="s">
        <v>541</v>
      </c>
      <c r="E9" s="7465" t="s">
        <v>542</v>
      </c>
      <c r="F9" s="7493" t="s">
        <v>543</v>
      </c>
      <c r="G9" s="7797" t="s">
        <v>424</v>
      </c>
      <c r="H9" s="7798"/>
      <c r="I9" s="7798"/>
      <c r="J9" s="7798"/>
      <c r="K9" s="7798"/>
      <c r="L9" s="7798"/>
      <c r="M9" s="7798"/>
      <c r="N9" s="7798"/>
      <c r="O9" s="7798"/>
      <c r="P9" s="7798"/>
      <c r="Q9" s="7798"/>
      <c r="R9" s="7798"/>
      <c r="S9" s="7798"/>
      <c r="T9" s="7798"/>
      <c r="U9" s="7798"/>
      <c r="V9" s="7798"/>
      <c r="W9" s="7798"/>
      <c r="X9" s="7798"/>
      <c r="Y9" s="7799"/>
      <c r="Z9" s="7783" t="s">
        <v>3784</v>
      </c>
      <c r="AA9" s="7783"/>
      <c r="AB9" s="7783"/>
      <c r="AC9" s="7783"/>
      <c r="AD9" s="7783"/>
      <c r="AE9" s="7784"/>
    </row>
    <row r="10" spans="1:112" x14ac:dyDescent="0.25">
      <c r="A10" s="7791"/>
      <c r="B10" s="7794"/>
      <c r="C10" s="7466"/>
      <c r="D10" s="7466"/>
      <c r="E10" s="7466"/>
      <c r="F10" s="7496"/>
      <c r="G10" s="7491" t="s">
        <v>533</v>
      </c>
      <c r="H10" s="7492"/>
      <c r="I10" s="7492"/>
      <c r="J10" s="7493"/>
      <c r="K10" s="7491" t="s">
        <v>534</v>
      </c>
      <c r="L10" s="7492"/>
      <c r="M10" s="7492"/>
      <c r="N10" s="7492"/>
      <c r="O10" s="7493"/>
      <c r="P10" s="7491" t="s">
        <v>535</v>
      </c>
      <c r="Q10" s="7492"/>
      <c r="R10" s="7492"/>
      <c r="S10" s="7492"/>
      <c r="T10" s="7493"/>
      <c r="U10" s="7491" t="s">
        <v>536</v>
      </c>
      <c r="V10" s="7492"/>
      <c r="W10" s="7492"/>
      <c r="X10" s="7492"/>
      <c r="Y10" s="7788"/>
      <c r="Z10" s="7492" t="s">
        <v>537</v>
      </c>
      <c r="AA10" s="7492"/>
      <c r="AB10" s="7493"/>
      <c r="AC10" s="7491" t="s">
        <v>538</v>
      </c>
      <c r="AD10" s="7492"/>
      <c r="AE10" s="7493"/>
    </row>
    <row r="11" spans="1:112" x14ac:dyDescent="0.25">
      <c r="A11" s="7791"/>
      <c r="B11" s="7794"/>
      <c r="C11" s="7466"/>
      <c r="D11" s="7466"/>
      <c r="E11" s="7466"/>
      <c r="F11" s="7496"/>
      <c r="G11" s="7785"/>
      <c r="H11" s="7786"/>
      <c r="I11" s="7786"/>
      <c r="J11" s="7787"/>
      <c r="K11" s="7785"/>
      <c r="L11" s="7786"/>
      <c r="M11" s="7786"/>
      <c r="N11" s="7786"/>
      <c r="O11" s="7787"/>
      <c r="P11" s="7785"/>
      <c r="Q11" s="7786"/>
      <c r="R11" s="7786"/>
      <c r="S11" s="7786"/>
      <c r="T11" s="7787"/>
      <c r="U11" s="7785"/>
      <c r="V11" s="7786"/>
      <c r="W11" s="7786"/>
      <c r="X11" s="7786"/>
      <c r="Y11" s="7789"/>
      <c r="Z11" s="7786"/>
      <c r="AA11" s="7786"/>
      <c r="AB11" s="7787"/>
      <c r="AC11" s="7785"/>
      <c r="AD11" s="7786"/>
      <c r="AE11" s="7787"/>
    </row>
    <row r="12" spans="1:112" ht="21" x14ac:dyDescent="0.25">
      <c r="A12" s="7792"/>
      <c r="B12" s="7795"/>
      <c r="C12" s="7796"/>
      <c r="D12" s="7796"/>
      <c r="E12" s="7796"/>
      <c r="F12" s="7787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>
        <v>0</v>
      </c>
      <c r="C14" s="5984">
        <v>0</v>
      </c>
      <c r="D14" s="5984">
        <v>0</v>
      </c>
      <c r="E14" s="5984">
        <v>0</v>
      </c>
      <c r="F14" s="5984">
        <v>0</v>
      </c>
      <c r="G14" s="6030">
        <f>SUM(H14:J14)</f>
        <v>0</v>
      </c>
      <c r="H14" s="5991">
        <v>0</v>
      </c>
      <c r="I14" s="5984">
        <v>0</v>
      </c>
      <c r="J14" s="5984">
        <v>0</v>
      </c>
      <c r="K14" s="6031">
        <f>SUM(L14:O14)</f>
        <v>0</v>
      </c>
      <c r="L14" s="5991">
        <v>0</v>
      </c>
      <c r="M14" s="5984">
        <v>0</v>
      </c>
      <c r="N14" s="5997">
        <v>0</v>
      </c>
      <c r="O14" s="5998">
        <v>0</v>
      </c>
      <c r="P14" s="6031">
        <f>SUM(Q14:T14)</f>
        <v>0</v>
      </c>
      <c r="Q14" s="5991">
        <v>0</v>
      </c>
      <c r="R14" s="5984">
        <v>0</v>
      </c>
      <c r="S14" s="5997">
        <v>0</v>
      </c>
      <c r="T14" s="5998">
        <v>0</v>
      </c>
      <c r="U14" s="6031">
        <f>SUM(V14:Y14)</f>
        <v>0</v>
      </c>
      <c r="V14" s="5991">
        <v>0</v>
      </c>
      <c r="W14" s="5984">
        <v>0</v>
      </c>
      <c r="X14" s="5997">
        <v>0</v>
      </c>
      <c r="Y14" s="6006">
        <v>0</v>
      </c>
      <c r="Z14" s="6032">
        <f>SUM(AA14:AB14)</f>
        <v>0</v>
      </c>
      <c r="AA14" s="5984">
        <v>0</v>
      </c>
      <c r="AB14" s="6010">
        <v>0</v>
      </c>
      <c r="AC14" s="6031">
        <f>SUM(AD14:AE14)</f>
        <v>0</v>
      </c>
      <c r="AD14" s="5984">
        <v>0</v>
      </c>
      <c r="AE14" s="6010">
        <v>0</v>
      </c>
    </row>
    <row r="15" spans="1:112" x14ac:dyDescent="0.25">
      <c r="A15" s="428" t="s">
        <v>432</v>
      </c>
      <c r="B15" s="5985">
        <v>0</v>
      </c>
      <c r="C15" s="5986">
        <v>0</v>
      </c>
      <c r="D15" s="5986">
        <v>0</v>
      </c>
      <c r="E15" s="5986">
        <v>0</v>
      </c>
      <c r="F15" s="5986">
        <v>0</v>
      </c>
      <c r="G15" s="6033">
        <f>SUM(H15:J15)</f>
        <v>0</v>
      </c>
      <c r="H15" s="5992">
        <v>0</v>
      </c>
      <c r="I15" s="5986">
        <v>0</v>
      </c>
      <c r="J15" s="5992">
        <v>0</v>
      </c>
      <c r="K15" s="6033">
        <f>SUM(L15:O15)</f>
        <v>0</v>
      </c>
      <c r="L15" s="5992">
        <v>0</v>
      </c>
      <c r="M15" s="5992">
        <v>0</v>
      </c>
      <c r="N15" s="5999">
        <v>0</v>
      </c>
      <c r="O15" s="6000">
        <v>0</v>
      </c>
      <c r="P15" s="6033">
        <f>SUM(Q15:T15)</f>
        <v>0</v>
      </c>
      <c r="Q15" s="5992">
        <v>0</v>
      </c>
      <c r="R15" s="5986">
        <v>0</v>
      </c>
      <c r="S15" s="5999">
        <v>0</v>
      </c>
      <c r="T15" s="6000">
        <v>0</v>
      </c>
      <c r="U15" s="6033">
        <f>SUM(V15:Y15)</f>
        <v>0</v>
      </c>
      <c r="V15" s="5992">
        <v>0</v>
      </c>
      <c r="W15" s="5986">
        <v>0</v>
      </c>
      <c r="X15" s="5999">
        <v>0</v>
      </c>
      <c r="Y15" s="6007">
        <v>0</v>
      </c>
      <c r="Z15" s="6034">
        <f>SUM(AA15:AB15)</f>
        <v>0</v>
      </c>
      <c r="AA15" s="5986">
        <v>0</v>
      </c>
      <c r="AB15" s="6011">
        <v>0</v>
      </c>
      <c r="AC15" s="6033">
        <f>SUM(AD15:AE15)</f>
        <v>0</v>
      </c>
      <c r="AD15" s="5986">
        <v>0</v>
      </c>
      <c r="AE15" s="6011">
        <v>0</v>
      </c>
    </row>
    <row r="16" spans="1:112" x14ac:dyDescent="0.25">
      <c r="A16" s="429" t="s">
        <v>433</v>
      </c>
      <c r="B16" s="5985">
        <v>0</v>
      </c>
      <c r="C16" s="5986">
        <v>0</v>
      </c>
      <c r="D16" s="5986">
        <v>0</v>
      </c>
      <c r="E16" s="5986">
        <v>0</v>
      </c>
      <c r="F16" s="5986">
        <v>0</v>
      </c>
      <c r="G16" s="6033">
        <f>SUM(H16:J16)</f>
        <v>0</v>
      </c>
      <c r="H16" s="5992">
        <v>0</v>
      </c>
      <c r="I16" s="5986">
        <v>0</v>
      </c>
      <c r="J16" s="5993">
        <v>0</v>
      </c>
      <c r="K16" s="6033">
        <f>SUM(L16:O16)</f>
        <v>0</v>
      </c>
      <c r="L16" s="5992">
        <v>0</v>
      </c>
      <c r="M16" s="5993">
        <v>0</v>
      </c>
      <c r="N16" s="6001">
        <v>0</v>
      </c>
      <c r="O16" s="6002">
        <v>0</v>
      </c>
      <c r="P16" s="6033">
        <f>SUM(Q16:T16)</f>
        <v>0</v>
      </c>
      <c r="Q16" s="5992">
        <v>0</v>
      </c>
      <c r="R16" s="5993">
        <v>0</v>
      </c>
      <c r="S16" s="6001">
        <v>0</v>
      </c>
      <c r="T16" s="6002">
        <v>0</v>
      </c>
      <c r="U16" s="6033">
        <f>SUM(V16:Y16)</f>
        <v>0</v>
      </c>
      <c r="V16" s="5992">
        <v>0</v>
      </c>
      <c r="W16" s="5993">
        <v>0</v>
      </c>
      <c r="X16" s="6001">
        <v>0</v>
      </c>
      <c r="Y16" s="6008">
        <v>0</v>
      </c>
      <c r="Z16" s="6034">
        <f>SUM(AA16:AB16)</f>
        <v>0</v>
      </c>
      <c r="AA16" s="5986">
        <v>0</v>
      </c>
      <c r="AB16" s="6011">
        <v>0</v>
      </c>
      <c r="AC16" s="6033">
        <f>SUM(AD16:AE16)</f>
        <v>0</v>
      </c>
      <c r="AD16" s="5986">
        <v>0</v>
      </c>
      <c r="AE16" s="6011">
        <v>0</v>
      </c>
    </row>
    <row r="17" spans="1:31" x14ac:dyDescent="0.25">
      <c r="A17" s="430" t="s">
        <v>434</v>
      </c>
      <c r="B17" s="5987">
        <v>0</v>
      </c>
      <c r="C17" s="5988">
        <v>0</v>
      </c>
      <c r="D17" s="5989">
        <v>0</v>
      </c>
      <c r="E17" s="5989">
        <v>0</v>
      </c>
      <c r="F17" s="5990">
        <v>0</v>
      </c>
      <c r="G17" s="6035">
        <f>SUM(H17:J17)</f>
        <v>0</v>
      </c>
      <c r="H17" s="5994">
        <v>0</v>
      </c>
      <c r="I17" s="5995">
        <v>0</v>
      </c>
      <c r="J17" s="5996">
        <v>0</v>
      </c>
      <c r="K17" s="6036">
        <f>SUM(L17:O17)</f>
        <v>0</v>
      </c>
      <c r="L17" s="5994">
        <v>0</v>
      </c>
      <c r="M17" s="6003">
        <v>0</v>
      </c>
      <c r="N17" s="6004">
        <v>0</v>
      </c>
      <c r="O17" s="5996">
        <v>0</v>
      </c>
      <c r="P17" s="6036">
        <f>SUM(Q17:T17)</f>
        <v>0</v>
      </c>
      <c r="Q17" s="6003">
        <v>0</v>
      </c>
      <c r="R17" s="5988">
        <v>0</v>
      </c>
      <c r="S17" s="6004">
        <v>0</v>
      </c>
      <c r="T17" s="6005">
        <v>0</v>
      </c>
      <c r="U17" s="6036">
        <f>SUM(V17:Y17)</f>
        <v>0</v>
      </c>
      <c r="V17" s="6003">
        <v>0</v>
      </c>
      <c r="W17" s="5988">
        <v>0</v>
      </c>
      <c r="X17" s="6004">
        <v>0</v>
      </c>
      <c r="Y17" s="6009">
        <v>0</v>
      </c>
      <c r="Z17" s="6037">
        <f>SUM(AA17:AB17)</f>
        <v>0</v>
      </c>
      <c r="AA17" s="5988">
        <v>0</v>
      </c>
      <c r="AB17" s="6012">
        <v>0</v>
      </c>
      <c r="AC17" s="6035">
        <f>SUM(AD17:AE17)</f>
        <v>0</v>
      </c>
      <c r="AD17" s="5988">
        <v>0</v>
      </c>
      <c r="AE17" s="6012">
        <v>0</v>
      </c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>
        <v>0</v>
      </c>
      <c r="D22" s="440">
        <v>0</v>
      </c>
      <c r="E22" s="440">
        <v>0</v>
      </c>
      <c r="F22" s="440">
        <v>0</v>
      </c>
      <c r="G22" s="441">
        <v>0</v>
      </c>
    </row>
    <row r="23" spans="1:31" ht="15" customHeight="1" x14ac:dyDescent="0.25">
      <c r="A23" s="442" t="s">
        <v>25</v>
      </c>
      <c r="B23" s="443">
        <f>SUM(C23:G23)</f>
        <v>0</v>
      </c>
      <c r="C23" s="444">
        <v>0</v>
      </c>
      <c r="D23" s="445">
        <v>0</v>
      </c>
      <c r="E23" s="445">
        <v>0</v>
      </c>
      <c r="F23" s="445">
        <v>0</v>
      </c>
      <c r="G23" s="446">
        <v>0</v>
      </c>
    </row>
    <row r="24" spans="1:31" ht="15" customHeight="1" x14ac:dyDescent="0.25">
      <c r="A24" s="442" t="s">
        <v>440</v>
      </c>
      <c r="B24" s="443">
        <f>SUM(C24:G24)</f>
        <v>0</v>
      </c>
      <c r="C24" s="444">
        <v>0</v>
      </c>
      <c r="D24" s="445">
        <v>0</v>
      </c>
      <c r="E24" s="445">
        <v>0</v>
      </c>
      <c r="F24" s="445">
        <v>0</v>
      </c>
      <c r="G24" s="446">
        <v>0</v>
      </c>
    </row>
    <row r="25" spans="1:31" ht="15" customHeight="1" x14ac:dyDescent="0.25">
      <c r="A25" s="442" t="s">
        <v>441</v>
      </c>
      <c r="B25" s="443">
        <f>SUM(C25:G25)</f>
        <v>0</v>
      </c>
      <c r="C25" s="444">
        <v>0</v>
      </c>
      <c r="D25" s="445">
        <v>0</v>
      </c>
      <c r="E25" s="445">
        <v>0</v>
      </c>
      <c r="F25" s="445">
        <v>0</v>
      </c>
      <c r="G25" s="446">
        <v>0</v>
      </c>
    </row>
    <row r="26" spans="1:31" ht="15" customHeight="1" x14ac:dyDescent="0.25">
      <c r="A26" s="447" t="s">
        <v>34</v>
      </c>
      <c r="B26" s="448">
        <f>SUM(C26:G26)</f>
        <v>0</v>
      </c>
      <c r="C26" s="449">
        <v>0</v>
      </c>
      <c r="D26" s="450">
        <v>0</v>
      </c>
      <c r="E26" s="450">
        <v>0</v>
      </c>
      <c r="F26" s="450">
        <v>0</v>
      </c>
      <c r="G26" s="451">
        <v>0</v>
      </c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0" t="s">
        <v>438</v>
      </c>
      <c r="B29" s="7801"/>
      <c r="C29" s="7804" t="s">
        <v>24</v>
      </c>
      <c r="D29" s="7806" t="s">
        <v>12</v>
      </c>
      <c r="E29" s="7807"/>
      <c r="F29" s="7808"/>
      <c r="G29" s="7809" t="s">
        <v>532</v>
      </c>
      <c r="H29" s="7809"/>
      <c r="I29" s="7809"/>
      <c r="J29" s="7809"/>
      <c r="K29" s="7809"/>
      <c r="L29" s="7810"/>
    </row>
    <row r="30" spans="1:31" x14ac:dyDescent="0.25">
      <c r="A30" s="7802"/>
      <c r="B30" s="7803"/>
      <c r="C30" s="7805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1" t="s">
        <v>25</v>
      </c>
      <c r="B31" s="7812"/>
      <c r="C31" s="458">
        <f>SUM(D31:F31)</f>
        <v>0</v>
      </c>
      <c r="D31" s="6013">
        <v>0</v>
      </c>
      <c r="E31" s="6014">
        <v>0</v>
      </c>
      <c r="F31" s="6015">
        <v>0</v>
      </c>
      <c r="G31" s="522">
        <v>0</v>
      </c>
      <c r="H31" s="6014">
        <v>0</v>
      </c>
      <c r="I31" s="6014">
        <v>0</v>
      </c>
      <c r="J31" s="6014">
        <v>0</v>
      </c>
      <c r="K31" s="6014">
        <v>0</v>
      </c>
      <c r="L31" s="6014">
        <v>0</v>
      </c>
    </row>
    <row r="32" spans="1:31" ht="15" customHeight="1" x14ac:dyDescent="0.25">
      <c r="A32" s="7817" t="s">
        <v>440</v>
      </c>
      <c r="B32" s="7818"/>
      <c r="C32" s="458">
        <f t="shared" ref="C32:C37" si="1">SUM(D32:F32)</f>
        <v>0</v>
      </c>
      <c r="D32" s="6014">
        <v>0</v>
      </c>
      <c r="E32" s="6014">
        <v>0</v>
      </c>
      <c r="F32" s="6015">
        <v>0</v>
      </c>
      <c r="G32" s="522">
        <v>0</v>
      </c>
      <c r="H32" s="6014">
        <v>0</v>
      </c>
      <c r="I32" s="6014">
        <v>0</v>
      </c>
      <c r="J32" s="6014">
        <v>0</v>
      </c>
      <c r="K32" s="6014">
        <v>0</v>
      </c>
      <c r="L32" s="6014">
        <v>0</v>
      </c>
    </row>
    <row r="33" spans="1:12" ht="15" customHeight="1" x14ac:dyDescent="0.25">
      <c r="A33" s="7817" t="s">
        <v>441</v>
      </c>
      <c r="B33" s="7818"/>
      <c r="C33" s="458">
        <f t="shared" si="1"/>
        <v>0</v>
      </c>
      <c r="D33" s="6014">
        <v>0</v>
      </c>
      <c r="E33" s="6014">
        <v>0</v>
      </c>
      <c r="F33" s="6015">
        <v>0</v>
      </c>
      <c r="G33" s="522">
        <v>0</v>
      </c>
      <c r="H33" s="6014">
        <v>0</v>
      </c>
      <c r="I33" s="6014">
        <v>0</v>
      </c>
      <c r="J33" s="6014">
        <v>0</v>
      </c>
      <c r="K33" s="6014">
        <v>0</v>
      </c>
      <c r="L33" s="6014">
        <v>0</v>
      </c>
    </row>
    <row r="34" spans="1:12" ht="15" customHeight="1" x14ac:dyDescent="0.25">
      <c r="A34" s="7819" t="s">
        <v>34</v>
      </c>
      <c r="B34" s="7820"/>
      <c r="C34" s="460">
        <f t="shared" si="1"/>
        <v>0</v>
      </c>
      <c r="D34" s="6016">
        <v>0</v>
      </c>
      <c r="E34" s="6016">
        <v>0</v>
      </c>
      <c r="F34" s="6017">
        <v>0</v>
      </c>
      <c r="G34" s="535">
        <v>0</v>
      </c>
      <c r="H34" s="6016">
        <v>0</v>
      </c>
      <c r="I34" s="6016">
        <v>0</v>
      </c>
      <c r="J34" s="6016">
        <v>0</v>
      </c>
      <c r="K34" s="6016">
        <v>0</v>
      </c>
      <c r="L34" s="6016">
        <v>0</v>
      </c>
    </row>
    <row r="35" spans="1:12" ht="15" customHeight="1" x14ac:dyDescent="0.25">
      <c r="A35" s="7813" t="s">
        <v>451</v>
      </c>
      <c r="B35" s="461" t="s">
        <v>449</v>
      </c>
      <c r="C35" s="458">
        <f t="shared" si="1"/>
        <v>0</v>
      </c>
      <c r="D35" s="6014">
        <v>0</v>
      </c>
      <c r="E35" s="6014">
        <v>0</v>
      </c>
      <c r="F35" s="6015">
        <v>0</v>
      </c>
      <c r="G35" s="522">
        <v>0</v>
      </c>
      <c r="H35" s="6014">
        <v>0</v>
      </c>
      <c r="I35" s="6014">
        <v>0</v>
      </c>
      <c r="J35" s="6014">
        <v>0</v>
      </c>
      <c r="K35" s="6014">
        <v>0</v>
      </c>
      <c r="L35" s="6014">
        <v>0</v>
      </c>
    </row>
    <row r="36" spans="1:12" ht="15" customHeight="1" x14ac:dyDescent="0.25">
      <c r="A36" s="7814"/>
      <c r="B36" s="459" t="s">
        <v>450</v>
      </c>
      <c r="C36" s="462">
        <f t="shared" si="1"/>
        <v>0</v>
      </c>
      <c r="D36" s="6018">
        <v>0</v>
      </c>
      <c r="E36" s="6018">
        <v>0</v>
      </c>
      <c r="F36" s="6019">
        <v>0</v>
      </c>
      <c r="G36" s="6020">
        <v>0</v>
      </c>
      <c r="H36" s="6021">
        <v>0</v>
      </c>
      <c r="I36" s="6021">
        <v>0</v>
      </c>
      <c r="J36" s="6021">
        <v>0</v>
      </c>
      <c r="K36" s="6021">
        <v>0</v>
      </c>
      <c r="L36" s="6021">
        <v>0</v>
      </c>
    </row>
    <row r="37" spans="1:12" ht="15" customHeight="1" x14ac:dyDescent="0.25">
      <c r="A37" s="7815" t="s">
        <v>452</v>
      </c>
      <c r="B37" s="7816"/>
      <c r="C37" s="463">
        <f t="shared" si="1"/>
        <v>0</v>
      </c>
      <c r="D37" s="6021">
        <v>0</v>
      </c>
      <c r="E37" s="6021">
        <v>0</v>
      </c>
      <c r="F37" s="6019">
        <v>0</v>
      </c>
      <c r="G37" s="6020">
        <v>0</v>
      </c>
      <c r="H37" s="6021">
        <v>0</v>
      </c>
      <c r="I37" s="6021">
        <v>0</v>
      </c>
      <c r="J37" s="6021">
        <v>0</v>
      </c>
      <c r="K37" s="6021">
        <v>0</v>
      </c>
      <c r="L37" s="6021">
        <v>0</v>
      </c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>
        <v>0</v>
      </c>
    </row>
    <row r="41" spans="1:12" ht="15" customHeight="1" x14ac:dyDescent="0.25">
      <c r="A41" s="458" t="s">
        <v>455</v>
      </c>
      <c r="B41" s="6014">
        <v>0</v>
      </c>
    </row>
    <row r="42" spans="1:12" ht="15" customHeight="1" x14ac:dyDescent="0.25">
      <c r="A42" s="458" t="s">
        <v>192</v>
      </c>
      <c r="B42" s="6014">
        <v>0</v>
      </c>
    </row>
    <row r="43" spans="1:12" ht="15" customHeight="1" x14ac:dyDescent="0.25">
      <c r="A43" s="458" t="s">
        <v>456</v>
      </c>
      <c r="B43" s="6014">
        <v>0</v>
      </c>
    </row>
    <row r="44" spans="1:12" ht="15" customHeight="1" x14ac:dyDescent="0.25">
      <c r="A44" s="458" t="s">
        <v>457</v>
      </c>
      <c r="B44" s="6014">
        <v>0</v>
      </c>
    </row>
    <row r="45" spans="1:12" ht="15" customHeight="1" x14ac:dyDescent="0.25">
      <c r="A45" s="458" t="s">
        <v>458</v>
      </c>
      <c r="B45" s="6014">
        <v>0</v>
      </c>
    </row>
    <row r="46" spans="1:12" ht="15" customHeight="1" x14ac:dyDescent="0.25">
      <c r="A46" s="458" t="s">
        <v>249</v>
      </c>
      <c r="B46" s="6014">
        <v>0</v>
      </c>
    </row>
    <row r="47" spans="1:12" ht="15" customHeight="1" x14ac:dyDescent="0.25">
      <c r="A47" s="468" t="s">
        <v>62</v>
      </c>
      <c r="B47" s="6022">
        <v>0</v>
      </c>
    </row>
    <row r="48" spans="1:12" ht="15" customHeight="1" x14ac:dyDescent="0.25">
      <c r="A48" s="460" t="s">
        <v>79</v>
      </c>
      <c r="B48" s="6016">
        <v>0</v>
      </c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>
        <v>0</v>
      </c>
      <c r="D51" s="473">
        <v>0</v>
      </c>
      <c r="E51" s="473">
        <v>0</v>
      </c>
    </row>
    <row r="52" spans="1:6" x14ac:dyDescent="0.25">
      <c r="A52" s="471" t="s">
        <v>464</v>
      </c>
      <c r="B52" s="472">
        <f>SUM(C52:E52)</f>
        <v>0</v>
      </c>
      <c r="C52" s="473">
        <v>0</v>
      </c>
      <c r="D52" s="473">
        <v>0</v>
      </c>
      <c r="E52" s="473">
        <v>0</v>
      </c>
    </row>
    <row r="53" spans="1:6" x14ac:dyDescent="0.25">
      <c r="A53" s="460" t="s">
        <v>465</v>
      </c>
      <c r="B53" s="474">
        <f>SUM(C53:E53)</f>
        <v>0</v>
      </c>
      <c r="C53" s="475">
        <v>0</v>
      </c>
      <c r="D53" s="475">
        <v>0</v>
      </c>
      <c r="E53" s="475">
        <v>0</v>
      </c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>
        <v>0</v>
      </c>
      <c r="D56" s="485">
        <v>0</v>
      </c>
      <c r="E56" s="321">
        <v>0</v>
      </c>
      <c r="F56" s="486">
        <v>0</v>
      </c>
    </row>
    <row r="57" spans="1:6" x14ac:dyDescent="0.25">
      <c r="A57" s="487" t="s">
        <v>470</v>
      </c>
      <c r="B57" s="488">
        <f>SUM(C57:E57)</f>
        <v>0</v>
      </c>
      <c r="C57" s="489">
        <v>0</v>
      </c>
      <c r="D57" s="110">
        <v>0</v>
      </c>
      <c r="E57" s="86">
        <v>0</v>
      </c>
      <c r="F57" s="486">
        <v>0</v>
      </c>
    </row>
    <row r="58" spans="1:6" x14ac:dyDescent="0.25">
      <c r="A58" s="490" t="s">
        <v>471</v>
      </c>
      <c r="B58" s="491">
        <f>SUM(C58:E58)</f>
        <v>0</v>
      </c>
      <c r="C58" s="114">
        <v>0</v>
      </c>
      <c r="D58" s="121">
        <v>0</v>
      </c>
      <c r="E58" s="162">
        <v>0</v>
      </c>
      <c r="F58" s="492">
        <v>0</v>
      </c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>
        <v>0</v>
      </c>
      <c r="C61" s="484">
        <v>0</v>
      </c>
      <c r="D61" s="320">
        <v>0</v>
      </c>
      <c r="E61" s="501">
        <v>0</v>
      </c>
    </row>
    <row r="62" spans="1:6" x14ac:dyDescent="0.25">
      <c r="A62" s="502" t="s">
        <v>478</v>
      </c>
      <c r="B62" s="503">
        <v>0</v>
      </c>
      <c r="C62" s="489">
        <v>0</v>
      </c>
      <c r="D62" s="504">
        <v>0</v>
      </c>
      <c r="E62" s="83">
        <v>0</v>
      </c>
    </row>
    <row r="63" spans="1:6" x14ac:dyDescent="0.25">
      <c r="A63" s="502" t="s">
        <v>479</v>
      </c>
      <c r="B63" s="503">
        <v>0</v>
      </c>
      <c r="C63" s="489">
        <v>0</v>
      </c>
      <c r="D63" s="504">
        <v>0</v>
      </c>
      <c r="E63" s="83">
        <v>0</v>
      </c>
    </row>
    <row r="64" spans="1:6" x14ac:dyDescent="0.25">
      <c r="A64" s="502" t="s">
        <v>480</v>
      </c>
      <c r="B64" s="503">
        <v>0</v>
      </c>
      <c r="C64" s="489">
        <v>0</v>
      </c>
      <c r="D64" s="504">
        <v>0</v>
      </c>
      <c r="E64" s="83">
        <v>0</v>
      </c>
    </row>
    <row r="65" spans="1:47" x14ac:dyDescent="0.25">
      <c r="A65" s="502" t="s">
        <v>481</v>
      </c>
      <c r="B65" s="503">
        <v>0</v>
      </c>
      <c r="C65" s="489">
        <v>0</v>
      </c>
      <c r="D65" s="504">
        <v>0</v>
      </c>
      <c r="E65" s="83">
        <v>0</v>
      </c>
    </row>
    <row r="66" spans="1:47" x14ac:dyDescent="0.25">
      <c r="A66" s="120" t="s">
        <v>482</v>
      </c>
      <c r="B66" s="153">
        <v>0</v>
      </c>
      <c r="C66" s="114">
        <v>0</v>
      </c>
      <c r="D66" s="115">
        <v>0</v>
      </c>
      <c r="E66" s="117">
        <v>0</v>
      </c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1" t="s">
        <v>483</v>
      </c>
      <c r="B68" s="7822"/>
      <c r="C68" s="7822"/>
      <c r="D68" s="7822"/>
      <c r="E68" s="7823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4" t="s">
        <v>487</v>
      </c>
      <c r="B70" s="7825"/>
      <c r="C70" s="514">
        <f>SUM(D70:I70)</f>
        <v>0</v>
      </c>
      <c r="D70" s="515">
        <v>0</v>
      </c>
      <c r="E70" s="516">
        <v>0</v>
      </c>
      <c r="F70" s="516">
        <v>0</v>
      </c>
      <c r="G70" s="516">
        <v>0</v>
      </c>
      <c r="H70" s="516">
        <v>0</v>
      </c>
      <c r="I70" s="517">
        <v>0</v>
      </c>
    </row>
    <row r="71" spans="1:47" ht="24.95" customHeight="1" x14ac:dyDescent="0.25">
      <c r="A71" s="7826" t="s">
        <v>490</v>
      </c>
      <c r="B71" s="518" t="s">
        <v>488</v>
      </c>
      <c r="C71" s="519">
        <f>SUM(D71:I71)</f>
        <v>0</v>
      </c>
      <c r="D71" s="520">
        <v>0</v>
      </c>
      <c r="E71" s="521">
        <v>0</v>
      </c>
      <c r="F71" s="521">
        <v>0</v>
      </c>
      <c r="G71" s="521">
        <v>0</v>
      </c>
      <c r="H71" s="521">
        <v>0</v>
      </c>
      <c r="I71" s="522">
        <v>0</v>
      </c>
    </row>
    <row r="72" spans="1:47" ht="24.95" customHeight="1" x14ac:dyDescent="0.25">
      <c r="A72" s="7827"/>
      <c r="B72" s="523" t="s">
        <v>489</v>
      </c>
      <c r="C72" s="524">
        <f>SUM(D72:I72)</f>
        <v>0</v>
      </c>
      <c r="D72" s="525">
        <v>0</v>
      </c>
      <c r="E72" s="526">
        <v>0</v>
      </c>
      <c r="F72" s="526">
        <v>0</v>
      </c>
      <c r="G72" s="526">
        <v>0</v>
      </c>
      <c r="H72" s="526">
        <v>0</v>
      </c>
      <c r="I72" s="527">
        <v>0</v>
      </c>
    </row>
    <row r="73" spans="1:47" ht="24.95" customHeight="1" x14ac:dyDescent="0.25">
      <c r="A73" s="7826" t="s">
        <v>491</v>
      </c>
      <c r="B73" s="518" t="s">
        <v>488</v>
      </c>
      <c r="C73" s="519">
        <f>SUM(D73:I73)</f>
        <v>0</v>
      </c>
      <c r="D73" s="528">
        <v>0</v>
      </c>
      <c r="E73" s="529">
        <v>0</v>
      </c>
      <c r="F73" s="529">
        <v>0</v>
      </c>
      <c r="G73" s="529">
        <v>0</v>
      </c>
      <c r="H73" s="529">
        <v>0</v>
      </c>
      <c r="I73" s="530">
        <v>0</v>
      </c>
    </row>
    <row r="74" spans="1:47" ht="24.95" customHeight="1" x14ac:dyDescent="0.25">
      <c r="A74" s="7827"/>
      <c r="B74" s="531" t="s">
        <v>489</v>
      </c>
      <c r="C74" s="532">
        <f>SUM(D74:I74)</f>
        <v>0</v>
      </c>
      <c r="D74" s="533">
        <v>0</v>
      </c>
      <c r="E74" s="534">
        <v>0</v>
      </c>
      <c r="F74" s="534">
        <v>0</v>
      </c>
      <c r="G74" s="534">
        <v>0</v>
      </c>
      <c r="H74" s="534">
        <v>0</v>
      </c>
      <c r="I74" s="535">
        <v>0</v>
      </c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1" t="s">
        <v>503</v>
      </c>
      <c r="B76" s="7829" t="s">
        <v>504</v>
      </c>
      <c r="C76" s="7801"/>
      <c r="D76" s="7829" t="s">
        <v>505</v>
      </c>
      <c r="E76" s="7801"/>
      <c r="F76" s="7834" t="s">
        <v>506</v>
      </c>
      <c r="G76" s="7807"/>
      <c r="H76" s="7807"/>
      <c r="I76" s="7835"/>
    </row>
    <row r="77" spans="1:47" x14ac:dyDescent="0.25">
      <c r="A77" s="7828"/>
      <c r="B77" s="7830"/>
      <c r="C77" s="7803"/>
      <c r="D77" s="7830"/>
      <c r="E77" s="7803"/>
      <c r="F77" s="7834" t="s">
        <v>530</v>
      </c>
      <c r="G77" s="7835"/>
      <c r="H77" s="7834" t="s">
        <v>531</v>
      </c>
      <c r="I77" s="7835"/>
    </row>
    <row r="78" spans="1:47" ht="21" x14ac:dyDescent="0.25">
      <c r="A78" s="7803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>
        <v>0</v>
      </c>
      <c r="C79" s="539">
        <v>0</v>
      </c>
      <c r="D79" s="538">
        <v>0</v>
      </c>
      <c r="E79" s="539">
        <v>0</v>
      </c>
      <c r="F79" s="540">
        <v>0</v>
      </c>
      <c r="G79" s="486">
        <v>0</v>
      </c>
      <c r="H79" s="540">
        <v>0</v>
      </c>
      <c r="I79" s="486">
        <v>0</v>
      </c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>
        <v>0</v>
      </c>
      <c r="C80" s="543">
        <v>0</v>
      </c>
      <c r="D80" s="542">
        <v>0</v>
      </c>
      <c r="E80" s="543">
        <v>0</v>
      </c>
      <c r="F80" s="544">
        <v>0</v>
      </c>
      <c r="G80" s="545">
        <v>0</v>
      </c>
      <c r="H80" s="544">
        <v>0</v>
      </c>
      <c r="I80" s="545">
        <v>0</v>
      </c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>
        <v>0</v>
      </c>
      <c r="C81" s="543">
        <v>0</v>
      </c>
      <c r="D81" s="542">
        <v>0</v>
      </c>
      <c r="E81" s="543">
        <v>0</v>
      </c>
      <c r="F81" s="544">
        <v>0</v>
      </c>
      <c r="G81" s="545">
        <v>0</v>
      </c>
      <c r="H81" s="544">
        <v>0</v>
      </c>
      <c r="I81" s="545">
        <v>0</v>
      </c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>
        <v>0</v>
      </c>
      <c r="C82" s="543">
        <v>0</v>
      </c>
      <c r="D82" s="542">
        <v>0</v>
      </c>
      <c r="E82" s="543">
        <v>0</v>
      </c>
      <c r="F82" s="544">
        <v>0</v>
      </c>
      <c r="G82" s="545">
        <v>0</v>
      </c>
      <c r="H82" s="544">
        <v>0</v>
      </c>
      <c r="I82" s="545">
        <v>0</v>
      </c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>
        <v>0</v>
      </c>
      <c r="C83" s="543">
        <v>0</v>
      </c>
      <c r="D83" s="542">
        <v>0</v>
      </c>
      <c r="E83" s="543">
        <v>0</v>
      </c>
      <c r="F83" s="544">
        <v>0</v>
      </c>
      <c r="G83" s="545">
        <v>0</v>
      </c>
      <c r="H83" s="544">
        <v>0</v>
      </c>
      <c r="I83" s="545">
        <v>0</v>
      </c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>
        <v>0</v>
      </c>
      <c r="C84" s="543">
        <v>0</v>
      </c>
      <c r="D84" s="542">
        <v>0</v>
      </c>
      <c r="E84" s="543">
        <v>0</v>
      </c>
      <c r="F84" s="544">
        <v>0</v>
      </c>
      <c r="G84" s="545">
        <v>0</v>
      </c>
      <c r="H84" s="544">
        <v>0</v>
      </c>
      <c r="I84" s="545">
        <v>0</v>
      </c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>
        <v>0</v>
      </c>
      <c r="C85" s="543">
        <v>0</v>
      </c>
      <c r="D85" s="542">
        <v>0</v>
      </c>
      <c r="E85" s="543">
        <v>0</v>
      </c>
      <c r="F85" s="544">
        <v>0</v>
      </c>
      <c r="G85" s="545">
        <v>0</v>
      </c>
      <c r="H85" s="544">
        <v>0</v>
      </c>
      <c r="I85" s="545">
        <v>0</v>
      </c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>
        <v>0</v>
      </c>
      <c r="C86" s="543">
        <v>0</v>
      </c>
      <c r="D86" s="542">
        <v>0</v>
      </c>
      <c r="E86" s="543">
        <v>0</v>
      </c>
      <c r="F86" s="544">
        <v>0</v>
      </c>
      <c r="G86" s="545">
        <v>0</v>
      </c>
      <c r="H86" s="544">
        <v>0</v>
      </c>
      <c r="I86" s="545">
        <v>0</v>
      </c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>
        <v>0</v>
      </c>
      <c r="C87" s="543">
        <v>0</v>
      </c>
      <c r="D87" s="542">
        <v>0</v>
      </c>
      <c r="E87" s="543">
        <v>0</v>
      </c>
      <c r="F87" s="544">
        <v>0</v>
      </c>
      <c r="G87" s="545">
        <v>0</v>
      </c>
      <c r="H87" s="544">
        <v>0</v>
      </c>
      <c r="I87" s="545">
        <v>0</v>
      </c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>
        <v>0</v>
      </c>
      <c r="C88" s="543">
        <v>0</v>
      </c>
      <c r="D88" s="542">
        <v>0</v>
      </c>
      <c r="E88" s="543">
        <v>0</v>
      </c>
      <c r="F88" s="544">
        <v>0</v>
      </c>
      <c r="G88" s="545">
        <v>0</v>
      </c>
      <c r="H88" s="544">
        <v>0</v>
      </c>
      <c r="I88" s="545">
        <v>0</v>
      </c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>
        <v>0</v>
      </c>
      <c r="C89" s="543">
        <v>0</v>
      </c>
      <c r="D89" s="542">
        <v>0</v>
      </c>
      <c r="E89" s="543">
        <v>0</v>
      </c>
      <c r="F89" s="544">
        <v>0</v>
      </c>
      <c r="G89" s="545">
        <v>0</v>
      </c>
      <c r="H89" s="544">
        <v>0</v>
      </c>
      <c r="I89" s="545">
        <v>0</v>
      </c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>
        <v>0</v>
      </c>
      <c r="C90" s="543">
        <v>0</v>
      </c>
      <c r="D90" s="542">
        <v>0</v>
      </c>
      <c r="E90" s="543">
        <v>0</v>
      </c>
      <c r="F90" s="544">
        <v>0</v>
      </c>
      <c r="G90" s="545">
        <v>0</v>
      </c>
      <c r="H90" s="544">
        <v>0</v>
      </c>
      <c r="I90" s="545">
        <v>0</v>
      </c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>
        <v>0</v>
      </c>
      <c r="C91" s="543">
        <v>0</v>
      </c>
      <c r="D91" s="542">
        <v>0</v>
      </c>
      <c r="E91" s="543">
        <v>0</v>
      </c>
      <c r="F91" s="544">
        <v>0</v>
      </c>
      <c r="G91" s="545">
        <v>0</v>
      </c>
      <c r="H91" s="544">
        <v>0</v>
      </c>
      <c r="I91" s="545">
        <v>0</v>
      </c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6" t="s">
        <v>513</v>
      </c>
      <c r="B93" s="7836"/>
      <c r="C93" s="7836"/>
      <c r="D93" s="7836"/>
      <c r="E93" s="7836"/>
      <c r="F93" s="7836"/>
      <c r="G93" s="7836"/>
    </row>
    <row r="94" spans="1:47" x14ac:dyDescent="0.25">
      <c r="A94" s="7804" t="s">
        <v>514</v>
      </c>
      <c r="B94" s="7834" t="s">
        <v>515</v>
      </c>
      <c r="C94" s="7807"/>
      <c r="D94" s="7807"/>
      <c r="E94" s="7807"/>
      <c r="F94" s="7807"/>
      <c r="G94" s="7835"/>
    </row>
    <row r="95" spans="1:47" x14ac:dyDescent="0.25">
      <c r="A95" s="7805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>
        <v>0</v>
      </c>
      <c r="D96" s="548">
        <v>0</v>
      </c>
      <c r="E96" s="549">
        <v>0</v>
      </c>
      <c r="F96" s="550">
        <v>0</v>
      </c>
      <c r="G96" s="550">
        <v>0</v>
      </c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>
        <v>0</v>
      </c>
      <c r="D97" s="552">
        <v>0</v>
      </c>
      <c r="E97" s="553">
        <v>0</v>
      </c>
      <c r="F97" s="446">
        <v>0</v>
      </c>
      <c r="G97" s="446">
        <v>0</v>
      </c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>
        <v>0</v>
      </c>
      <c r="D98" s="552">
        <v>0</v>
      </c>
      <c r="E98" s="553">
        <v>0</v>
      </c>
      <c r="F98" s="446">
        <v>0</v>
      </c>
      <c r="G98" s="446">
        <v>0</v>
      </c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>
        <v>0</v>
      </c>
      <c r="D99" s="5935">
        <v>0</v>
      </c>
      <c r="E99" s="5936">
        <v>0</v>
      </c>
      <c r="F99" s="5937">
        <v>0</v>
      </c>
      <c r="G99" s="5937">
        <v>0</v>
      </c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>
        <v>0</v>
      </c>
      <c r="D100" s="552">
        <v>0</v>
      </c>
      <c r="E100" s="553">
        <v>0</v>
      </c>
      <c r="F100" s="446">
        <v>0</v>
      </c>
      <c r="G100" s="446">
        <v>0</v>
      </c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>
        <v>0</v>
      </c>
      <c r="D101" s="552">
        <v>0</v>
      </c>
      <c r="E101" s="553">
        <v>0</v>
      </c>
      <c r="F101" s="446">
        <v>0</v>
      </c>
      <c r="G101" s="446">
        <v>0</v>
      </c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>
        <v>0</v>
      </c>
      <c r="D102" s="552">
        <v>0</v>
      </c>
      <c r="E102" s="553">
        <v>0</v>
      </c>
      <c r="F102" s="446">
        <v>0</v>
      </c>
      <c r="G102" s="446">
        <v>0</v>
      </c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>
        <v>0</v>
      </c>
      <c r="D103" s="552">
        <v>0</v>
      </c>
      <c r="E103" s="553">
        <v>0</v>
      </c>
      <c r="F103" s="556">
        <v>0</v>
      </c>
      <c r="G103" s="556">
        <v>0</v>
      </c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7" t="s">
        <v>524</v>
      </c>
      <c r="B106" s="7567" t="s">
        <v>1</v>
      </c>
      <c r="C106" s="7832" t="s">
        <v>12</v>
      </c>
      <c r="D106" s="7832"/>
      <c r="E106" s="7832"/>
      <c r="F106" s="7833" t="s">
        <v>48</v>
      </c>
      <c r="G106" s="7286"/>
    </row>
    <row r="107" spans="1:47" ht="21" x14ac:dyDescent="0.25">
      <c r="A107" s="7831"/>
      <c r="B107" s="7831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>
        <v>0</v>
      </c>
      <c r="D108" s="320">
        <v>0</v>
      </c>
      <c r="E108" s="560">
        <v>0</v>
      </c>
      <c r="F108" s="5901">
        <v>0</v>
      </c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>
        <v>0</v>
      </c>
      <c r="D109" s="115">
        <v>0</v>
      </c>
      <c r="E109" s="138">
        <v>0</v>
      </c>
      <c r="F109" s="2910"/>
      <c r="G109" s="116">
        <v>0</v>
      </c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ENERO - ( 01 )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0" t="s">
        <v>999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7" t="s">
        <v>1001</v>
      </c>
      <c r="B9" s="7839" t="s">
        <v>24</v>
      </c>
      <c r="C9" s="7840"/>
      <c r="D9" s="7841"/>
      <c r="E9" s="7845" t="s">
        <v>30</v>
      </c>
      <c r="F9" s="7845"/>
      <c r="G9" s="7845"/>
      <c r="H9" s="7845"/>
      <c r="I9" s="7845"/>
      <c r="J9" s="7845"/>
      <c r="K9" s="7845"/>
      <c r="L9" s="7845"/>
      <c r="M9" s="7845"/>
      <c r="N9" s="7845"/>
      <c r="O9" s="7845"/>
      <c r="P9" s="7845"/>
      <c r="Q9" s="7845"/>
      <c r="R9" s="7845"/>
      <c r="S9" s="7845"/>
      <c r="T9" s="7845"/>
      <c r="U9" s="7845"/>
      <c r="V9" s="7845"/>
      <c r="W9" s="7845"/>
      <c r="X9" s="7845"/>
      <c r="Y9" s="7845"/>
      <c r="Z9" s="7845"/>
      <c r="AA9" s="7845"/>
      <c r="AB9" s="7845"/>
      <c r="AC9" s="7845"/>
      <c r="AD9" s="7845"/>
      <c r="AE9" s="7845"/>
      <c r="AF9" s="7845"/>
      <c r="AG9" s="7845"/>
      <c r="AH9" s="7845"/>
      <c r="AI9" s="7845"/>
      <c r="AJ9" s="7846"/>
      <c r="AK9" s="7847" t="s">
        <v>2</v>
      </c>
      <c r="AL9" s="7758" t="s">
        <v>3</v>
      </c>
      <c r="AM9" s="7758" t="s">
        <v>267</v>
      </c>
    </row>
    <row r="10" spans="1:88" s="170" customFormat="1" ht="15" customHeight="1" x14ac:dyDescent="0.15">
      <c r="A10" s="6793"/>
      <c r="B10" s="7842"/>
      <c r="C10" s="7843"/>
      <c r="D10" s="7844"/>
      <c r="E10" s="7852" t="s">
        <v>683</v>
      </c>
      <c r="F10" s="7837"/>
      <c r="G10" s="7851" t="s">
        <v>1003</v>
      </c>
      <c r="H10" s="7837"/>
      <c r="I10" s="7851" t="s">
        <v>1004</v>
      </c>
      <c r="J10" s="7837"/>
      <c r="K10" s="6920" t="s">
        <v>38</v>
      </c>
      <c r="L10" s="6961"/>
      <c r="M10" s="7852" t="s">
        <v>4</v>
      </c>
      <c r="N10" s="7837"/>
      <c r="O10" s="6920" t="s">
        <v>5</v>
      </c>
      <c r="P10" s="6961"/>
      <c r="Q10" s="7851" t="s">
        <v>1005</v>
      </c>
      <c r="R10" s="7837"/>
      <c r="S10" s="6961" t="s">
        <v>9</v>
      </c>
      <c r="T10" s="6961"/>
      <c r="U10" s="7851" t="s">
        <v>10</v>
      </c>
      <c r="V10" s="7837"/>
      <c r="W10" s="6961" t="s">
        <v>11</v>
      </c>
      <c r="X10" s="6961"/>
      <c r="Y10" s="7851" t="s">
        <v>18</v>
      </c>
      <c r="Z10" s="7837"/>
      <c r="AA10" s="6961" t="s">
        <v>19</v>
      </c>
      <c r="AB10" s="6961"/>
      <c r="AC10" s="7851" t="s">
        <v>20</v>
      </c>
      <c r="AD10" s="7837"/>
      <c r="AE10" s="6961" t="s">
        <v>70</v>
      </c>
      <c r="AF10" s="6961"/>
      <c r="AG10" s="7851" t="s">
        <v>71</v>
      </c>
      <c r="AH10" s="7837"/>
      <c r="AI10" s="6961" t="s">
        <v>32</v>
      </c>
      <c r="AJ10" s="7853"/>
      <c r="AK10" s="6904"/>
      <c r="AL10" s="7849"/>
      <c r="AM10" s="7849"/>
    </row>
    <row r="11" spans="1:88" s="170" customFormat="1" ht="15" customHeight="1" x14ac:dyDescent="0.15">
      <c r="A11" s="7838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48"/>
      <c r="AL11" s="7850"/>
      <c r="AM11" s="7850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>
        <v>0</v>
      </c>
      <c r="F12" s="1144">
        <v>0</v>
      </c>
      <c r="G12" s="1143">
        <v>0</v>
      </c>
      <c r="H12" s="1145">
        <v>0</v>
      </c>
      <c r="I12" s="1143">
        <v>0</v>
      </c>
      <c r="J12" s="1145">
        <v>0</v>
      </c>
      <c r="K12" s="1146">
        <v>0</v>
      </c>
      <c r="L12" s="1147">
        <v>0</v>
      </c>
      <c r="M12" s="1143">
        <v>0</v>
      </c>
      <c r="N12" s="1145">
        <v>0</v>
      </c>
      <c r="O12" s="1146">
        <v>0</v>
      </c>
      <c r="P12" s="1147">
        <v>0</v>
      </c>
      <c r="Q12" s="1143">
        <v>0</v>
      </c>
      <c r="R12" s="1145">
        <v>0</v>
      </c>
      <c r="S12" s="1146">
        <v>0</v>
      </c>
      <c r="T12" s="1147">
        <v>0</v>
      </c>
      <c r="U12" s="1143">
        <v>0</v>
      </c>
      <c r="V12" s="1145">
        <v>0</v>
      </c>
      <c r="W12" s="1146">
        <v>0</v>
      </c>
      <c r="X12" s="1147">
        <v>0</v>
      </c>
      <c r="Y12" s="1143">
        <v>0</v>
      </c>
      <c r="Z12" s="1145">
        <v>0</v>
      </c>
      <c r="AA12" s="1146">
        <v>0</v>
      </c>
      <c r="AB12" s="1147">
        <v>0</v>
      </c>
      <c r="AC12" s="1143">
        <v>0</v>
      </c>
      <c r="AD12" s="1145">
        <v>0</v>
      </c>
      <c r="AE12" s="1146">
        <v>0</v>
      </c>
      <c r="AF12" s="1147">
        <v>0</v>
      </c>
      <c r="AG12" s="1143">
        <v>0</v>
      </c>
      <c r="AH12" s="1145">
        <v>0</v>
      </c>
      <c r="AI12" s="1148">
        <v>0</v>
      </c>
      <c r="AJ12" s="651">
        <v>0</v>
      </c>
      <c r="AK12" s="1144">
        <v>0</v>
      </c>
      <c r="AL12" s="1144">
        <v>0</v>
      </c>
      <c r="AM12" s="1144">
        <v>0</v>
      </c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>
        <v>0</v>
      </c>
      <c r="F13" s="62">
        <v>0</v>
      </c>
      <c r="G13" s="1152">
        <v>0</v>
      </c>
      <c r="H13" s="1153">
        <v>0</v>
      </c>
      <c r="I13" s="1152">
        <v>0</v>
      </c>
      <c r="J13" s="1153">
        <v>0</v>
      </c>
      <c r="K13" s="1154">
        <v>0</v>
      </c>
      <c r="L13" s="1155">
        <v>0</v>
      </c>
      <c r="M13" s="1152">
        <v>0</v>
      </c>
      <c r="N13" s="1153">
        <v>0</v>
      </c>
      <c r="O13" s="1154">
        <v>0</v>
      </c>
      <c r="P13" s="1155">
        <v>0</v>
      </c>
      <c r="Q13" s="1152">
        <v>0</v>
      </c>
      <c r="R13" s="1153">
        <v>0</v>
      </c>
      <c r="S13" s="1154">
        <v>0</v>
      </c>
      <c r="T13" s="1155">
        <v>0</v>
      </c>
      <c r="U13" s="1152">
        <v>0</v>
      </c>
      <c r="V13" s="1153">
        <v>0</v>
      </c>
      <c r="W13" s="1154">
        <v>0</v>
      </c>
      <c r="X13" s="1155">
        <v>0</v>
      </c>
      <c r="Y13" s="1152">
        <v>0</v>
      </c>
      <c r="Z13" s="1153">
        <v>0</v>
      </c>
      <c r="AA13" s="1154">
        <v>0</v>
      </c>
      <c r="AB13" s="1155">
        <v>0</v>
      </c>
      <c r="AC13" s="1152">
        <v>0</v>
      </c>
      <c r="AD13" s="1153">
        <v>0</v>
      </c>
      <c r="AE13" s="1154">
        <v>0</v>
      </c>
      <c r="AF13" s="1155">
        <v>0</v>
      </c>
      <c r="AG13" s="1152">
        <v>0</v>
      </c>
      <c r="AH13" s="1153">
        <v>0</v>
      </c>
      <c r="AI13" s="67">
        <v>0</v>
      </c>
      <c r="AJ13" s="1156">
        <v>0</v>
      </c>
      <c r="AK13" s="62">
        <v>0</v>
      </c>
      <c r="AL13" s="62">
        <v>0</v>
      </c>
      <c r="AM13" s="62">
        <v>0</v>
      </c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>
        <v>0</v>
      </c>
      <c r="F14" s="62">
        <v>0</v>
      </c>
      <c r="G14" s="1152">
        <v>0</v>
      </c>
      <c r="H14" s="1153">
        <v>0</v>
      </c>
      <c r="I14" s="1152">
        <v>0</v>
      </c>
      <c r="J14" s="1153">
        <v>0</v>
      </c>
      <c r="K14" s="1154">
        <v>0</v>
      </c>
      <c r="L14" s="1155">
        <v>0</v>
      </c>
      <c r="M14" s="1152">
        <v>0</v>
      </c>
      <c r="N14" s="1153">
        <v>0</v>
      </c>
      <c r="O14" s="1154">
        <v>0</v>
      </c>
      <c r="P14" s="1155">
        <v>0</v>
      </c>
      <c r="Q14" s="1152">
        <v>0</v>
      </c>
      <c r="R14" s="1153">
        <v>0</v>
      </c>
      <c r="S14" s="1154">
        <v>0</v>
      </c>
      <c r="T14" s="1155">
        <v>0</v>
      </c>
      <c r="U14" s="1152">
        <v>0</v>
      </c>
      <c r="V14" s="1153">
        <v>0</v>
      </c>
      <c r="W14" s="1154">
        <v>0</v>
      </c>
      <c r="X14" s="1155">
        <v>0</v>
      </c>
      <c r="Y14" s="1152">
        <v>0</v>
      </c>
      <c r="Z14" s="1153">
        <v>0</v>
      </c>
      <c r="AA14" s="1154">
        <v>0</v>
      </c>
      <c r="AB14" s="1155">
        <v>0</v>
      </c>
      <c r="AC14" s="1152">
        <v>0</v>
      </c>
      <c r="AD14" s="1153">
        <v>0</v>
      </c>
      <c r="AE14" s="1154">
        <v>0</v>
      </c>
      <c r="AF14" s="1155">
        <v>0</v>
      </c>
      <c r="AG14" s="1152">
        <v>0</v>
      </c>
      <c r="AH14" s="1153">
        <v>0</v>
      </c>
      <c r="AI14" s="67">
        <v>0</v>
      </c>
      <c r="AJ14" s="1156">
        <v>0</v>
      </c>
      <c r="AK14" s="62">
        <v>0</v>
      </c>
      <c r="AL14" s="62">
        <v>0</v>
      </c>
      <c r="AM14" s="62">
        <v>0</v>
      </c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>
        <v>0</v>
      </c>
      <c r="F15" s="62">
        <v>0</v>
      </c>
      <c r="G15" s="1152">
        <v>0</v>
      </c>
      <c r="H15" s="1153">
        <v>0</v>
      </c>
      <c r="I15" s="1152">
        <v>0</v>
      </c>
      <c r="J15" s="1153">
        <v>0</v>
      </c>
      <c r="K15" s="1154">
        <v>0</v>
      </c>
      <c r="L15" s="1155">
        <v>0</v>
      </c>
      <c r="M15" s="1152">
        <v>0</v>
      </c>
      <c r="N15" s="1153">
        <v>0</v>
      </c>
      <c r="O15" s="1154">
        <v>0</v>
      </c>
      <c r="P15" s="1155">
        <v>0</v>
      </c>
      <c r="Q15" s="1152">
        <v>0</v>
      </c>
      <c r="R15" s="1153">
        <v>0</v>
      </c>
      <c r="S15" s="1154">
        <v>0</v>
      </c>
      <c r="T15" s="1155">
        <v>0</v>
      </c>
      <c r="U15" s="1152">
        <v>0</v>
      </c>
      <c r="V15" s="1153">
        <v>0</v>
      </c>
      <c r="W15" s="1154">
        <v>0</v>
      </c>
      <c r="X15" s="1155">
        <v>0</v>
      </c>
      <c r="Y15" s="1152">
        <v>0</v>
      </c>
      <c r="Z15" s="1153">
        <v>0</v>
      </c>
      <c r="AA15" s="1154">
        <v>0</v>
      </c>
      <c r="AB15" s="1155">
        <v>0</v>
      </c>
      <c r="AC15" s="1152">
        <v>0</v>
      </c>
      <c r="AD15" s="1153">
        <v>0</v>
      </c>
      <c r="AE15" s="1154">
        <v>0</v>
      </c>
      <c r="AF15" s="1155">
        <v>0</v>
      </c>
      <c r="AG15" s="1152">
        <v>0</v>
      </c>
      <c r="AH15" s="1153">
        <v>0</v>
      </c>
      <c r="AI15" s="67">
        <v>0</v>
      </c>
      <c r="AJ15" s="1156">
        <v>0</v>
      </c>
      <c r="AK15" s="62">
        <v>0</v>
      </c>
      <c r="AL15" s="62">
        <v>0</v>
      </c>
      <c r="AM15" s="62">
        <v>0</v>
      </c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>
        <v>0</v>
      </c>
      <c r="F16" s="62">
        <v>0</v>
      </c>
      <c r="G16" s="1152">
        <v>0</v>
      </c>
      <c r="H16" s="1153">
        <v>0</v>
      </c>
      <c r="I16" s="1152">
        <v>0</v>
      </c>
      <c r="J16" s="1153">
        <v>0</v>
      </c>
      <c r="K16" s="1154">
        <v>0</v>
      </c>
      <c r="L16" s="1155">
        <v>0</v>
      </c>
      <c r="M16" s="1152">
        <v>0</v>
      </c>
      <c r="N16" s="1153">
        <v>0</v>
      </c>
      <c r="O16" s="1154">
        <v>0</v>
      </c>
      <c r="P16" s="1155">
        <v>0</v>
      </c>
      <c r="Q16" s="1152">
        <v>0</v>
      </c>
      <c r="R16" s="1153">
        <v>0</v>
      </c>
      <c r="S16" s="1154">
        <v>0</v>
      </c>
      <c r="T16" s="1155">
        <v>0</v>
      </c>
      <c r="U16" s="1152">
        <v>0</v>
      </c>
      <c r="V16" s="1153">
        <v>0</v>
      </c>
      <c r="W16" s="1154">
        <v>0</v>
      </c>
      <c r="X16" s="1155">
        <v>0</v>
      </c>
      <c r="Y16" s="1152">
        <v>0</v>
      </c>
      <c r="Z16" s="1153">
        <v>0</v>
      </c>
      <c r="AA16" s="1154">
        <v>0</v>
      </c>
      <c r="AB16" s="1155">
        <v>0</v>
      </c>
      <c r="AC16" s="1152">
        <v>0</v>
      </c>
      <c r="AD16" s="1153">
        <v>0</v>
      </c>
      <c r="AE16" s="1154">
        <v>0</v>
      </c>
      <c r="AF16" s="1155">
        <v>0</v>
      </c>
      <c r="AG16" s="1152">
        <v>0</v>
      </c>
      <c r="AH16" s="1153">
        <v>0</v>
      </c>
      <c r="AI16" s="67">
        <v>0</v>
      </c>
      <c r="AJ16" s="1156">
        <v>0</v>
      </c>
      <c r="AK16" s="62">
        <v>0</v>
      </c>
      <c r="AL16" s="62">
        <v>0</v>
      </c>
      <c r="AM16" s="62">
        <v>0</v>
      </c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>
        <v>0</v>
      </c>
      <c r="F17" s="62">
        <v>0</v>
      </c>
      <c r="G17" s="1152">
        <v>0</v>
      </c>
      <c r="H17" s="1153">
        <v>0</v>
      </c>
      <c r="I17" s="1152">
        <v>0</v>
      </c>
      <c r="J17" s="1153">
        <v>0</v>
      </c>
      <c r="K17" s="1154">
        <v>0</v>
      </c>
      <c r="L17" s="1155">
        <v>0</v>
      </c>
      <c r="M17" s="1152">
        <v>0</v>
      </c>
      <c r="N17" s="1153">
        <v>0</v>
      </c>
      <c r="O17" s="1154">
        <v>0</v>
      </c>
      <c r="P17" s="1155">
        <v>0</v>
      </c>
      <c r="Q17" s="1152">
        <v>0</v>
      </c>
      <c r="R17" s="1153">
        <v>0</v>
      </c>
      <c r="S17" s="1154">
        <v>0</v>
      </c>
      <c r="T17" s="1155">
        <v>0</v>
      </c>
      <c r="U17" s="1152">
        <v>0</v>
      </c>
      <c r="V17" s="1153">
        <v>0</v>
      </c>
      <c r="W17" s="1154">
        <v>0</v>
      </c>
      <c r="X17" s="1155">
        <v>0</v>
      </c>
      <c r="Y17" s="1152">
        <v>0</v>
      </c>
      <c r="Z17" s="1153">
        <v>0</v>
      </c>
      <c r="AA17" s="1154">
        <v>0</v>
      </c>
      <c r="AB17" s="1155">
        <v>0</v>
      </c>
      <c r="AC17" s="1152">
        <v>0</v>
      </c>
      <c r="AD17" s="1153">
        <v>0</v>
      </c>
      <c r="AE17" s="1154">
        <v>0</v>
      </c>
      <c r="AF17" s="1155">
        <v>0</v>
      </c>
      <c r="AG17" s="1152">
        <v>0</v>
      </c>
      <c r="AH17" s="1153">
        <v>0</v>
      </c>
      <c r="AI17" s="67">
        <v>0</v>
      </c>
      <c r="AJ17" s="1156">
        <v>0</v>
      </c>
      <c r="AK17" s="62">
        <v>0</v>
      </c>
      <c r="AL17" s="62">
        <v>0</v>
      </c>
      <c r="AM17" s="62">
        <v>0</v>
      </c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>
        <v>0</v>
      </c>
      <c r="F18" s="62">
        <v>0</v>
      </c>
      <c r="G18" s="1152">
        <v>0</v>
      </c>
      <c r="H18" s="1153">
        <v>0</v>
      </c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>
        <v>0</v>
      </c>
      <c r="AL18" s="62">
        <v>0</v>
      </c>
      <c r="AM18" s="62">
        <v>0</v>
      </c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>
        <v>0</v>
      </c>
      <c r="H19" s="1153">
        <v>0</v>
      </c>
      <c r="I19" s="1152">
        <v>0</v>
      </c>
      <c r="J19" s="1153">
        <v>0</v>
      </c>
      <c r="K19" s="1154">
        <v>0</v>
      </c>
      <c r="L19" s="1155">
        <v>0</v>
      </c>
      <c r="M19" s="1152">
        <v>0</v>
      </c>
      <c r="N19" s="1153">
        <v>0</v>
      </c>
      <c r="O19" s="1154">
        <v>0</v>
      </c>
      <c r="P19" s="1155">
        <v>0</v>
      </c>
      <c r="Q19" s="1152">
        <v>0</v>
      </c>
      <c r="R19" s="1153">
        <v>0</v>
      </c>
      <c r="S19" s="1154">
        <v>0</v>
      </c>
      <c r="T19" s="1155">
        <v>0</v>
      </c>
      <c r="U19" s="1152">
        <v>0</v>
      </c>
      <c r="V19" s="1153">
        <v>0</v>
      </c>
      <c r="W19" s="1154">
        <v>0</v>
      </c>
      <c r="X19" s="1155">
        <v>0</v>
      </c>
      <c r="Y19" s="1152">
        <v>0</v>
      </c>
      <c r="Z19" s="1153">
        <v>0</v>
      </c>
      <c r="AA19" s="1154">
        <v>0</v>
      </c>
      <c r="AB19" s="1155">
        <v>0</v>
      </c>
      <c r="AC19" s="1152">
        <v>0</v>
      </c>
      <c r="AD19" s="1153">
        <v>0</v>
      </c>
      <c r="AE19" s="1154">
        <v>0</v>
      </c>
      <c r="AF19" s="1155">
        <v>0</v>
      </c>
      <c r="AG19" s="1152">
        <v>0</v>
      </c>
      <c r="AH19" s="1153">
        <v>0</v>
      </c>
      <c r="AI19" s="67">
        <v>0</v>
      </c>
      <c r="AJ19" s="1156">
        <v>0</v>
      </c>
      <c r="AK19" s="62">
        <v>0</v>
      </c>
      <c r="AL19" s="62">
        <v>0</v>
      </c>
      <c r="AM19" s="62">
        <v>0</v>
      </c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>
        <v>0</v>
      </c>
      <c r="T20" s="1155">
        <v>0</v>
      </c>
      <c r="U20" s="1152">
        <v>0</v>
      </c>
      <c r="V20" s="1153">
        <v>0</v>
      </c>
      <c r="W20" s="1154">
        <v>0</v>
      </c>
      <c r="X20" s="1155">
        <v>0</v>
      </c>
      <c r="Y20" s="1152">
        <v>0</v>
      </c>
      <c r="Z20" s="1153">
        <v>0</v>
      </c>
      <c r="AA20" s="1154">
        <v>0</v>
      </c>
      <c r="AB20" s="1155">
        <v>0</v>
      </c>
      <c r="AC20" s="1152">
        <v>0</v>
      </c>
      <c r="AD20" s="1153">
        <v>0</v>
      </c>
      <c r="AE20" s="1154">
        <v>0</v>
      </c>
      <c r="AF20" s="1155">
        <v>0</v>
      </c>
      <c r="AG20" s="1152">
        <v>0</v>
      </c>
      <c r="AH20" s="1153">
        <v>0</v>
      </c>
      <c r="AI20" s="67">
        <v>0</v>
      </c>
      <c r="AJ20" s="1156">
        <v>0</v>
      </c>
      <c r="AK20" s="62">
        <v>0</v>
      </c>
      <c r="AL20" s="62">
        <v>0</v>
      </c>
      <c r="AM20" s="62">
        <v>0</v>
      </c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>
        <v>0</v>
      </c>
      <c r="F21" s="62">
        <v>0</v>
      </c>
      <c r="G21" s="1152">
        <v>0</v>
      </c>
      <c r="H21" s="1153">
        <v>0</v>
      </c>
      <c r="I21" s="1152">
        <v>0</v>
      </c>
      <c r="J21" s="1153">
        <v>0</v>
      </c>
      <c r="K21" s="1154">
        <v>0</v>
      </c>
      <c r="L21" s="1155">
        <v>0</v>
      </c>
      <c r="M21" s="1152">
        <v>0</v>
      </c>
      <c r="N21" s="1153">
        <v>0</v>
      </c>
      <c r="O21" s="1154">
        <v>0</v>
      </c>
      <c r="P21" s="1155">
        <v>0</v>
      </c>
      <c r="Q21" s="1152">
        <v>0</v>
      </c>
      <c r="R21" s="1153">
        <v>0</v>
      </c>
      <c r="S21" s="1154">
        <v>0</v>
      </c>
      <c r="T21" s="1155">
        <v>0</v>
      </c>
      <c r="U21" s="1152">
        <v>0</v>
      </c>
      <c r="V21" s="1153">
        <v>0</v>
      </c>
      <c r="W21" s="1154">
        <v>0</v>
      </c>
      <c r="X21" s="1155">
        <v>0</v>
      </c>
      <c r="Y21" s="1152">
        <v>0</v>
      </c>
      <c r="Z21" s="1153">
        <v>0</v>
      </c>
      <c r="AA21" s="1154">
        <v>0</v>
      </c>
      <c r="AB21" s="1155">
        <v>0</v>
      </c>
      <c r="AC21" s="1152">
        <v>0</v>
      </c>
      <c r="AD21" s="1153">
        <v>0</v>
      </c>
      <c r="AE21" s="1154">
        <v>0</v>
      </c>
      <c r="AF21" s="1155">
        <v>0</v>
      </c>
      <c r="AG21" s="1152">
        <v>0</v>
      </c>
      <c r="AH21" s="1153">
        <v>0</v>
      </c>
      <c r="AI21" s="67">
        <v>0</v>
      </c>
      <c r="AJ21" s="1156">
        <v>0</v>
      </c>
      <c r="AK21" s="62">
        <v>0</v>
      </c>
      <c r="AL21" s="62">
        <v>0</v>
      </c>
      <c r="AM21" s="62">
        <v>0</v>
      </c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>
        <v>0</v>
      </c>
      <c r="F22" s="65">
        <v>0</v>
      </c>
      <c r="G22" s="64">
        <v>0</v>
      </c>
      <c r="H22" s="1172">
        <v>0</v>
      </c>
      <c r="I22" s="64">
        <v>0</v>
      </c>
      <c r="J22" s="1172">
        <v>0</v>
      </c>
      <c r="K22" s="658">
        <v>0</v>
      </c>
      <c r="L22" s="656">
        <v>0</v>
      </c>
      <c r="M22" s="64">
        <v>0</v>
      </c>
      <c r="N22" s="1172">
        <v>0</v>
      </c>
      <c r="O22" s="658">
        <v>0</v>
      </c>
      <c r="P22" s="656">
        <v>0</v>
      </c>
      <c r="Q22" s="64">
        <v>0</v>
      </c>
      <c r="R22" s="1172">
        <v>0</v>
      </c>
      <c r="S22" s="658">
        <v>0</v>
      </c>
      <c r="T22" s="656">
        <v>0</v>
      </c>
      <c r="U22" s="64">
        <v>0</v>
      </c>
      <c r="V22" s="1172">
        <v>0</v>
      </c>
      <c r="W22" s="658">
        <v>0</v>
      </c>
      <c r="X22" s="656">
        <v>0</v>
      </c>
      <c r="Y22" s="64">
        <v>0</v>
      </c>
      <c r="Z22" s="1172">
        <v>0</v>
      </c>
      <c r="AA22" s="658">
        <v>0</v>
      </c>
      <c r="AB22" s="656">
        <v>0</v>
      </c>
      <c r="AC22" s="64">
        <v>0</v>
      </c>
      <c r="AD22" s="1172">
        <v>0</v>
      </c>
      <c r="AE22" s="658">
        <v>0</v>
      </c>
      <c r="AF22" s="656">
        <v>0</v>
      </c>
      <c r="AG22" s="64">
        <v>0</v>
      </c>
      <c r="AH22" s="1172">
        <v>0</v>
      </c>
      <c r="AI22" s="1173">
        <v>0</v>
      </c>
      <c r="AJ22" s="657">
        <v>0</v>
      </c>
      <c r="AK22" s="62">
        <v>0</v>
      </c>
      <c r="AL22" s="62">
        <v>0</v>
      </c>
      <c r="AM22" s="62">
        <v>0</v>
      </c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1" t="s">
        <v>1018</v>
      </c>
      <c r="B25" s="7837"/>
      <c r="C25" s="7871" t="s">
        <v>24</v>
      </c>
      <c r="D25" s="7872"/>
      <c r="E25" s="7873"/>
      <c r="F25" s="7854" t="s">
        <v>30</v>
      </c>
      <c r="G25" s="7855"/>
      <c r="H25" s="7855"/>
      <c r="I25" s="7855"/>
      <c r="J25" s="7855"/>
      <c r="K25" s="7855"/>
      <c r="L25" s="7855"/>
      <c r="M25" s="7855"/>
      <c r="N25" s="7855"/>
      <c r="O25" s="7855"/>
      <c r="P25" s="7855"/>
      <c r="Q25" s="7855"/>
      <c r="R25" s="7855"/>
      <c r="S25" s="7855"/>
      <c r="T25" s="7855"/>
      <c r="U25" s="7855"/>
      <c r="V25" s="7855"/>
      <c r="W25" s="7855"/>
      <c r="X25" s="7855"/>
      <c r="Y25" s="7855"/>
      <c r="Z25" s="7855"/>
      <c r="AA25" s="7855"/>
      <c r="AB25" s="7855"/>
      <c r="AC25" s="7855"/>
      <c r="AD25" s="7855"/>
      <c r="AE25" s="7855"/>
      <c r="AF25" s="7855"/>
      <c r="AG25" s="7855"/>
      <c r="AH25" s="7855"/>
      <c r="AI25" s="7855"/>
      <c r="AJ25" s="7855"/>
      <c r="AK25" s="7856"/>
      <c r="AL25" s="7847" t="s">
        <v>1019</v>
      </c>
      <c r="AM25" s="7847" t="s">
        <v>2</v>
      </c>
      <c r="AN25" s="7847" t="s">
        <v>3</v>
      </c>
    </row>
    <row r="26" spans="1:88" s="170" customFormat="1" ht="15" customHeight="1" x14ac:dyDescent="0.15">
      <c r="A26" s="7869"/>
      <c r="B26" s="6793"/>
      <c r="C26" s="7874"/>
      <c r="D26" s="7875"/>
      <c r="E26" s="7876"/>
      <c r="F26" s="7852" t="s">
        <v>683</v>
      </c>
      <c r="G26" s="7837"/>
      <c r="H26" s="7851" t="s">
        <v>1003</v>
      </c>
      <c r="I26" s="7837"/>
      <c r="J26" s="7851" t="s">
        <v>1004</v>
      </c>
      <c r="K26" s="7837"/>
      <c r="L26" s="7852" t="s">
        <v>38</v>
      </c>
      <c r="M26" s="7837"/>
      <c r="N26" s="7852" t="s">
        <v>4</v>
      </c>
      <c r="O26" s="7837"/>
      <c r="P26" s="7852" t="s">
        <v>5</v>
      </c>
      <c r="Q26" s="7837"/>
      <c r="R26" s="7851" t="s">
        <v>1005</v>
      </c>
      <c r="S26" s="7837"/>
      <c r="T26" s="7851" t="s">
        <v>9</v>
      </c>
      <c r="U26" s="7837"/>
      <c r="V26" s="7851" t="s">
        <v>10</v>
      </c>
      <c r="W26" s="7837"/>
      <c r="X26" s="7851" t="s">
        <v>11</v>
      </c>
      <c r="Y26" s="7837"/>
      <c r="Z26" s="7851" t="s">
        <v>18</v>
      </c>
      <c r="AA26" s="7837"/>
      <c r="AB26" s="7851" t="s">
        <v>19</v>
      </c>
      <c r="AC26" s="7837"/>
      <c r="AD26" s="7851" t="s">
        <v>20</v>
      </c>
      <c r="AE26" s="7837"/>
      <c r="AF26" s="7851" t="s">
        <v>70</v>
      </c>
      <c r="AG26" s="7837"/>
      <c r="AH26" s="7851" t="s">
        <v>71</v>
      </c>
      <c r="AI26" s="7837"/>
      <c r="AJ26" s="6961" t="s">
        <v>32</v>
      </c>
      <c r="AK26" s="7853"/>
      <c r="AL26" s="6904"/>
      <c r="AM26" s="6904"/>
      <c r="AN26" s="6904"/>
    </row>
    <row r="27" spans="1:88" s="170" customFormat="1" ht="15" customHeight="1" x14ac:dyDescent="0.15">
      <c r="A27" s="7870"/>
      <c r="B27" s="7838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48"/>
      <c r="AM27" s="7848"/>
      <c r="AN27" s="7848"/>
    </row>
    <row r="28" spans="1:88" s="170" customFormat="1" ht="15" customHeight="1" x14ac:dyDescent="0.15">
      <c r="A28" s="7759" t="s">
        <v>1020</v>
      </c>
      <c r="B28" s="1187" t="s">
        <v>1021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>
        <v>0</v>
      </c>
      <c r="G28" s="69">
        <v>0</v>
      </c>
      <c r="H28" s="661">
        <v>0</v>
      </c>
      <c r="I28" s="1191">
        <v>0</v>
      </c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>
        <v>0</v>
      </c>
      <c r="AM28" s="1144">
        <v>0</v>
      </c>
      <c r="AN28" s="1144">
        <v>0</v>
      </c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68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>
        <v>0</v>
      </c>
      <c r="G29" s="69">
        <v>0</v>
      </c>
      <c r="H29" s="661">
        <v>0</v>
      </c>
      <c r="I29" s="1191">
        <v>0</v>
      </c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>
        <v>0</v>
      </c>
      <c r="AM29" s="62">
        <v>0</v>
      </c>
      <c r="AN29" s="62">
        <v>0</v>
      </c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68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>
        <v>0</v>
      </c>
      <c r="G30" s="1202">
        <v>0</v>
      </c>
      <c r="H30" s="653">
        <v>0</v>
      </c>
      <c r="I30" s="1203">
        <v>0</v>
      </c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>
        <v>0</v>
      </c>
      <c r="AM30" s="1208">
        <v>0</v>
      </c>
      <c r="AN30" s="1208">
        <v>0</v>
      </c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7" t="s">
        <v>1024</v>
      </c>
      <c r="B31" s="1187" t="s">
        <v>1021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>
        <v>0</v>
      </c>
      <c r="I31" s="1145">
        <v>0</v>
      </c>
      <c r="J31" s="1143">
        <v>0</v>
      </c>
      <c r="K31" s="1144">
        <v>0</v>
      </c>
      <c r="L31" s="1143">
        <v>0</v>
      </c>
      <c r="M31" s="1144">
        <v>0</v>
      </c>
      <c r="N31" s="1143">
        <v>0</v>
      </c>
      <c r="O31" s="1145">
        <v>0</v>
      </c>
      <c r="P31" s="1143">
        <v>0</v>
      </c>
      <c r="Q31" s="1144">
        <v>0</v>
      </c>
      <c r="R31" s="1143">
        <v>0</v>
      </c>
      <c r="S31" s="1144">
        <v>0</v>
      </c>
      <c r="T31" s="1143">
        <v>0</v>
      </c>
      <c r="U31" s="1144">
        <v>0</v>
      </c>
      <c r="V31" s="1143">
        <v>0</v>
      </c>
      <c r="W31" s="1145">
        <v>0</v>
      </c>
      <c r="X31" s="1143">
        <v>0</v>
      </c>
      <c r="Y31" s="1144">
        <v>0</v>
      </c>
      <c r="Z31" s="1143">
        <v>0</v>
      </c>
      <c r="AA31" s="1144">
        <v>0</v>
      </c>
      <c r="AB31" s="1143">
        <v>0</v>
      </c>
      <c r="AC31" s="1145">
        <v>0</v>
      </c>
      <c r="AD31" s="1143">
        <v>0</v>
      </c>
      <c r="AE31" s="1144">
        <v>0</v>
      </c>
      <c r="AF31" s="1143">
        <v>0</v>
      </c>
      <c r="AG31" s="1144">
        <v>0</v>
      </c>
      <c r="AH31" s="1143">
        <v>0</v>
      </c>
      <c r="AI31" s="1145">
        <v>0</v>
      </c>
      <c r="AJ31" s="1213">
        <v>0</v>
      </c>
      <c r="AK31" s="651">
        <v>0</v>
      </c>
      <c r="AL31" s="1144">
        <v>0</v>
      </c>
      <c r="AM31" s="1144">
        <v>0</v>
      </c>
      <c r="AN31" s="1144">
        <v>0</v>
      </c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58"/>
      <c r="B32" s="1126" t="s">
        <v>1022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>
        <v>0</v>
      </c>
      <c r="I32" s="1191">
        <v>0</v>
      </c>
      <c r="J32" s="661">
        <v>0</v>
      </c>
      <c r="K32" s="69">
        <v>0</v>
      </c>
      <c r="L32" s="661">
        <v>0</v>
      </c>
      <c r="M32" s="69">
        <v>0</v>
      </c>
      <c r="N32" s="661">
        <v>0</v>
      </c>
      <c r="O32" s="1191">
        <v>0</v>
      </c>
      <c r="P32" s="661">
        <v>0</v>
      </c>
      <c r="Q32" s="69">
        <v>0</v>
      </c>
      <c r="R32" s="661">
        <v>0</v>
      </c>
      <c r="S32" s="69">
        <v>0</v>
      </c>
      <c r="T32" s="661">
        <v>0</v>
      </c>
      <c r="U32" s="69">
        <v>0</v>
      </c>
      <c r="V32" s="661">
        <v>0</v>
      </c>
      <c r="W32" s="1191">
        <v>0</v>
      </c>
      <c r="X32" s="661">
        <v>0</v>
      </c>
      <c r="Y32" s="69">
        <v>0</v>
      </c>
      <c r="Z32" s="661">
        <v>0</v>
      </c>
      <c r="AA32" s="69">
        <v>0</v>
      </c>
      <c r="AB32" s="661">
        <v>0</v>
      </c>
      <c r="AC32" s="1191">
        <v>0</v>
      </c>
      <c r="AD32" s="661">
        <v>0</v>
      </c>
      <c r="AE32" s="69">
        <v>0</v>
      </c>
      <c r="AF32" s="661">
        <v>0</v>
      </c>
      <c r="AG32" s="69">
        <v>0</v>
      </c>
      <c r="AH32" s="661">
        <v>0</v>
      </c>
      <c r="AI32" s="1191">
        <v>0</v>
      </c>
      <c r="AJ32" s="1216">
        <v>0</v>
      </c>
      <c r="AK32" s="1217">
        <v>0</v>
      </c>
      <c r="AL32" s="62">
        <v>0</v>
      </c>
      <c r="AM32" s="62">
        <v>0</v>
      </c>
      <c r="AN32" s="62">
        <v>0</v>
      </c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59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>
        <v>0</v>
      </c>
      <c r="I33" s="1172">
        <v>0</v>
      </c>
      <c r="J33" s="64">
        <v>0</v>
      </c>
      <c r="K33" s="1172">
        <v>0</v>
      </c>
      <c r="L33" s="64">
        <v>0</v>
      </c>
      <c r="M33" s="1172">
        <v>0</v>
      </c>
      <c r="N33" s="64">
        <v>0</v>
      </c>
      <c r="O33" s="1172">
        <v>0</v>
      </c>
      <c r="P33" s="64">
        <v>0</v>
      </c>
      <c r="Q33" s="1172">
        <v>0</v>
      </c>
      <c r="R33" s="64">
        <v>0</v>
      </c>
      <c r="S33" s="1172">
        <v>0</v>
      </c>
      <c r="T33" s="64">
        <v>0</v>
      </c>
      <c r="U33" s="1172">
        <v>0</v>
      </c>
      <c r="V33" s="64">
        <v>0</v>
      </c>
      <c r="W33" s="1172">
        <v>0</v>
      </c>
      <c r="X33" s="64">
        <v>0</v>
      </c>
      <c r="Y33" s="1172">
        <v>0</v>
      </c>
      <c r="Z33" s="64">
        <v>0</v>
      </c>
      <c r="AA33" s="1172">
        <v>0</v>
      </c>
      <c r="AB33" s="64">
        <v>0</v>
      </c>
      <c r="AC33" s="1172">
        <v>0</v>
      </c>
      <c r="AD33" s="64">
        <v>0</v>
      </c>
      <c r="AE33" s="1172">
        <v>0</v>
      </c>
      <c r="AF33" s="64">
        <v>0</v>
      </c>
      <c r="AG33" s="1172">
        <v>0</v>
      </c>
      <c r="AH33" s="64">
        <v>0</v>
      </c>
      <c r="AI33" s="1172">
        <v>0</v>
      </c>
      <c r="AJ33" s="1220">
        <v>0</v>
      </c>
      <c r="AK33" s="657">
        <v>0</v>
      </c>
      <c r="AL33" s="65">
        <v>0</v>
      </c>
      <c r="AM33" s="65">
        <v>0</v>
      </c>
      <c r="AN33" s="65">
        <v>0</v>
      </c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0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>
        <v>0</v>
      </c>
      <c r="U34" s="1145">
        <v>0</v>
      </c>
      <c r="V34" s="1143">
        <v>0</v>
      </c>
      <c r="W34" s="1145">
        <v>0</v>
      </c>
      <c r="X34" s="1143">
        <v>0</v>
      </c>
      <c r="Y34" s="1145">
        <v>0</v>
      </c>
      <c r="Z34" s="1143">
        <v>0</v>
      </c>
      <c r="AA34" s="1145">
        <v>0</v>
      </c>
      <c r="AB34" s="1143">
        <v>0</v>
      </c>
      <c r="AC34" s="1145">
        <v>0</v>
      </c>
      <c r="AD34" s="1143">
        <v>0</v>
      </c>
      <c r="AE34" s="1145">
        <v>0</v>
      </c>
      <c r="AF34" s="1143">
        <v>0</v>
      </c>
      <c r="AG34" s="1145">
        <v>0</v>
      </c>
      <c r="AH34" s="1143">
        <v>0</v>
      </c>
      <c r="AI34" s="1145">
        <v>0</v>
      </c>
      <c r="AJ34" s="1213">
        <v>0</v>
      </c>
      <c r="AK34" s="651">
        <v>0</v>
      </c>
      <c r="AL34" s="1144">
        <v>0</v>
      </c>
      <c r="AM34" s="1144">
        <v>0</v>
      </c>
      <c r="AN34" s="1144">
        <v>0</v>
      </c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1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>
        <v>0</v>
      </c>
      <c r="U35" s="1172">
        <v>0</v>
      </c>
      <c r="V35" s="64">
        <v>0</v>
      </c>
      <c r="W35" s="1172">
        <v>0</v>
      </c>
      <c r="X35" s="64">
        <v>0</v>
      </c>
      <c r="Y35" s="1172">
        <v>0</v>
      </c>
      <c r="Z35" s="64">
        <v>0</v>
      </c>
      <c r="AA35" s="1172">
        <v>0</v>
      </c>
      <c r="AB35" s="64">
        <v>0</v>
      </c>
      <c r="AC35" s="1172">
        <v>0</v>
      </c>
      <c r="AD35" s="64">
        <v>0</v>
      </c>
      <c r="AE35" s="1172">
        <v>0</v>
      </c>
      <c r="AF35" s="64">
        <v>0</v>
      </c>
      <c r="AG35" s="1172">
        <v>0</v>
      </c>
      <c r="AH35" s="64">
        <v>0</v>
      </c>
      <c r="AI35" s="1172">
        <v>0</v>
      </c>
      <c r="AJ35" s="1220">
        <v>0</v>
      </c>
      <c r="AK35" s="657">
        <v>0</v>
      </c>
      <c r="AL35" s="65">
        <v>0</v>
      </c>
      <c r="AM35" s="65">
        <v>0</v>
      </c>
      <c r="AN35" s="65">
        <v>0</v>
      </c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2" t="s">
        <v>1028</v>
      </c>
      <c r="B36" s="7863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>
        <v>0</v>
      </c>
      <c r="G36" s="69">
        <v>0</v>
      </c>
      <c r="H36" s="661">
        <v>0</v>
      </c>
      <c r="I36" s="1191">
        <v>0</v>
      </c>
      <c r="J36" s="661">
        <v>0</v>
      </c>
      <c r="K36" s="1191">
        <v>0</v>
      </c>
      <c r="L36" s="661">
        <v>0</v>
      </c>
      <c r="M36" s="1191">
        <v>0</v>
      </c>
      <c r="N36" s="661">
        <v>0</v>
      </c>
      <c r="O36" s="1191">
        <v>0</v>
      </c>
      <c r="P36" s="661">
        <v>0</v>
      </c>
      <c r="Q36" s="1191">
        <v>0</v>
      </c>
      <c r="R36" s="661">
        <v>0</v>
      </c>
      <c r="S36" s="1191">
        <v>0</v>
      </c>
      <c r="T36" s="661">
        <v>0</v>
      </c>
      <c r="U36" s="1191">
        <v>0</v>
      </c>
      <c r="V36" s="661">
        <v>0</v>
      </c>
      <c r="W36" s="1191">
        <v>0</v>
      </c>
      <c r="X36" s="661">
        <v>0</v>
      </c>
      <c r="Y36" s="1191">
        <v>0</v>
      </c>
      <c r="Z36" s="661">
        <v>0</v>
      </c>
      <c r="AA36" s="1191">
        <v>0</v>
      </c>
      <c r="AB36" s="661">
        <v>0</v>
      </c>
      <c r="AC36" s="1191">
        <v>0</v>
      </c>
      <c r="AD36" s="661">
        <v>0</v>
      </c>
      <c r="AE36" s="1191">
        <v>0</v>
      </c>
      <c r="AF36" s="661">
        <v>0</v>
      </c>
      <c r="AG36" s="1191">
        <v>0</v>
      </c>
      <c r="AH36" s="661">
        <v>0</v>
      </c>
      <c r="AI36" s="1191">
        <v>0</v>
      </c>
      <c r="AJ36" s="1216">
        <v>0</v>
      </c>
      <c r="AK36" s="1217">
        <v>0</v>
      </c>
      <c r="AL36" s="69">
        <v>0</v>
      </c>
      <c r="AM36" s="69">
        <v>0</v>
      </c>
      <c r="AN36" s="69">
        <v>0</v>
      </c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4" t="s">
        <v>1029</v>
      </c>
      <c r="B37" s="7865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>
        <v>0</v>
      </c>
      <c r="G37" s="62">
        <v>0</v>
      </c>
      <c r="H37" s="1152">
        <v>0</v>
      </c>
      <c r="I37" s="1153">
        <v>0</v>
      </c>
      <c r="J37" s="1152">
        <v>0</v>
      </c>
      <c r="K37" s="1153">
        <v>0</v>
      </c>
      <c r="L37" s="1152">
        <v>0</v>
      </c>
      <c r="M37" s="1153">
        <v>0</v>
      </c>
      <c r="N37" s="1152">
        <v>0</v>
      </c>
      <c r="O37" s="1153">
        <v>0</v>
      </c>
      <c r="P37" s="1152">
        <v>0</v>
      </c>
      <c r="Q37" s="1153">
        <v>0</v>
      </c>
      <c r="R37" s="1152">
        <v>0</v>
      </c>
      <c r="S37" s="1153">
        <v>0</v>
      </c>
      <c r="T37" s="1152">
        <v>0</v>
      </c>
      <c r="U37" s="1153">
        <v>0</v>
      </c>
      <c r="V37" s="1152">
        <v>0</v>
      </c>
      <c r="W37" s="1153">
        <v>0</v>
      </c>
      <c r="X37" s="1152">
        <v>0</v>
      </c>
      <c r="Y37" s="1153">
        <v>0</v>
      </c>
      <c r="Z37" s="1152">
        <v>0</v>
      </c>
      <c r="AA37" s="1153">
        <v>0</v>
      </c>
      <c r="AB37" s="1152">
        <v>0</v>
      </c>
      <c r="AC37" s="1153">
        <v>0</v>
      </c>
      <c r="AD37" s="1152">
        <v>0</v>
      </c>
      <c r="AE37" s="1153">
        <v>0</v>
      </c>
      <c r="AF37" s="1152">
        <v>0</v>
      </c>
      <c r="AG37" s="1153">
        <v>0</v>
      </c>
      <c r="AH37" s="1152">
        <v>0</v>
      </c>
      <c r="AI37" s="1153">
        <v>0</v>
      </c>
      <c r="AJ37" s="1231">
        <v>0</v>
      </c>
      <c r="AK37" s="1156">
        <v>0</v>
      </c>
      <c r="AL37" s="62">
        <v>0</v>
      </c>
      <c r="AM37" s="62">
        <v>0</v>
      </c>
      <c r="AN37" s="62">
        <v>0</v>
      </c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6" t="s">
        <v>1030</v>
      </c>
      <c r="B38" s="6995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>
        <v>0</v>
      </c>
      <c r="G38" s="62">
        <v>0</v>
      </c>
      <c r="H38" s="1152">
        <v>0</v>
      </c>
      <c r="I38" s="1153">
        <v>0</v>
      </c>
      <c r="J38" s="1152">
        <v>0</v>
      </c>
      <c r="K38" s="1153">
        <v>0</v>
      </c>
      <c r="L38" s="1152">
        <v>0</v>
      </c>
      <c r="M38" s="1153">
        <v>0</v>
      </c>
      <c r="N38" s="1152">
        <v>0</v>
      </c>
      <c r="O38" s="1153">
        <v>0</v>
      </c>
      <c r="P38" s="1152">
        <v>0</v>
      </c>
      <c r="Q38" s="1153">
        <v>0</v>
      </c>
      <c r="R38" s="1152">
        <v>0</v>
      </c>
      <c r="S38" s="1153">
        <v>0</v>
      </c>
      <c r="T38" s="1152">
        <v>0</v>
      </c>
      <c r="U38" s="1153">
        <v>0</v>
      </c>
      <c r="V38" s="1152">
        <v>0</v>
      </c>
      <c r="W38" s="1153">
        <v>0</v>
      </c>
      <c r="X38" s="1152">
        <v>0</v>
      </c>
      <c r="Y38" s="1153">
        <v>0</v>
      </c>
      <c r="Z38" s="1152">
        <v>0</v>
      </c>
      <c r="AA38" s="1153">
        <v>0</v>
      </c>
      <c r="AB38" s="1152">
        <v>0</v>
      </c>
      <c r="AC38" s="1153">
        <v>0</v>
      </c>
      <c r="AD38" s="1152">
        <v>0</v>
      </c>
      <c r="AE38" s="1153">
        <v>0</v>
      </c>
      <c r="AF38" s="1152">
        <v>0</v>
      </c>
      <c r="AG38" s="1153">
        <v>0</v>
      </c>
      <c r="AH38" s="1152">
        <v>0</v>
      </c>
      <c r="AI38" s="1153">
        <v>0</v>
      </c>
      <c r="AJ38" s="1231">
        <v>0</v>
      </c>
      <c r="AK38" s="1156">
        <v>0</v>
      </c>
      <c r="AL38" s="62">
        <v>0</v>
      </c>
      <c r="AM38" s="62">
        <v>0</v>
      </c>
      <c r="AN38" s="62">
        <v>0</v>
      </c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7" t="s">
        <v>1031</v>
      </c>
      <c r="B39" s="7865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>
        <v>0</v>
      </c>
      <c r="G39" s="62">
        <v>0</v>
      </c>
      <c r="H39" s="1152">
        <v>0</v>
      </c>
      <c r="I39" s="1153">
        <v>0</v>
      </c>
      <c r="J39" s="1152">
        <v>0</v>
      </c>
      <c r="K39" s="1153">
        <v>0</v>
      </c>
      <c r="L39" s="1152">
        <v>0</v>
      </c>
      <c r="M39" s="1153">
        <v>0</v>
      </c>
      <c r="N39" s="1152">
        <v>0</v>
      </c>
      <c r="O39" s="1153">
        <v>0</v>
      </c>
      <c r="P39" s="1152">
        <v>0</v>
      </c>
      <c r="Q39" s="1153">
        <v>0</v>
      </c>
      <c r="R39" s="1152">
        <v>0</v>
      </c>
      <c r="S39" s="1153">
        <v>0</v>
      </c>
      <c r="T39" s="1152">
        <v>0</v>
      </c>
      <c r="U39" s="1153">
        <v>0</v>
      </c>
      <c r="V39" s="1152">
        <v>0</v>
      </c>
      <c r="W39" s="1153">
        <v>0</v>
      </c>
      <c r="X39" s="1152">
        <v>0</v>
      </c>
      <c r="Y39" s="1153">
        <v>0</v>
      </c>
      <c r="Z39" s="1152">
        <v>0</v>
      </c>
      <c r="AA39" s="1153">
        <v>0</v>
      </c>
      <c r="AB39" s="1152">
        <v>0</v>
      </c>
      <c r="AC39" s="1153">
        <v>0</v>
      </c>
      <c r="AD39" s="1152">
        <v>0</v>
      </c>
      <c r="AE39" s="1153">
        <v>0</v>
      </c>
      <c r="AF39" s="1152">
        <v>0</v>
      </c>
      <c r="AG39" s="1153">
        <v>0</v>
      </c>
      <c r="AH39" s="1152">
        <v>0</v>
      </c>
      <c r="AI39" s="1153">
        <v>0</v>
      </c>
      <c r="AJ39" s="1231">
        <v>0</v>
      </c>
      <c r="AK39" s="1156">
        <v>0</v>
      </c>
      <c r="AL39" s="62">
        <v>0</v>
      </c>
      <c r="AM39" s="62">
        <v>0</v>
      </c>
      <c r="AN39" s="62">
        <v>0</v>
      </c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7" t="s">
        <v>1032</v>
      </c>
      <c r="B40" s="7878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>
        <v>0</v>
      </c>
      <c r="G40" s="65">
        <v>0</v>
      </c>
      <c r="H40" s="64">
        <v>0</v>
      </c>
      <c r="I40" s="1172">
        <v>0</v>
      </c>
      <c r="J40" s="64">
        <v>0</v>
      </c>
      <c r="K40" s="1172">
        <v>0</v>
      </c>
      <c r="L40" s="64">
        <v>0</v>
      </c>
      <c r="M40" s="1172">
        <v>0</v>
      </c>
      <c r="N40" s="64">
        <v>0</v>
      </c>
      <c r="O40" s="1172">
        <v>0</v>
      </c>
      <c r="P40" s="64">
        <v>0</v>
      </c>
      <c r="Q40" s="1172">
        <v>0</v>
      </c>
      <c r="R40" s="64">
        <v>0</v>
      </c>
      <c r="S40" s="1172">
        <v>0</v>
      </c>
      <c r="T40" s="64">
        <v>0</v>
      </c>
      <c r="U40" s="1172">
        <v>0</v>
      </c>
      <c r="V40" s="64">
        <v>0</v>
      </c>
      <c r="W40" s="1172">
        <v>0</v>
      </c>
      <c r="X40" s="64">
        <v>0</v>
      </c>
      <c r="Y40" s="1172">
        <v>0</v>
      </c>
      <c r="Z40" s="64">
        <v>0</v>
      </c>
      <c r="AA40" s="1172">
        <v>0</v>
      </c>
      <c r="AB40" s="64">
        <v>0</v>
      </c>
      <c r="AC40" s="1172">
        <v>0</v>
      </c>
      <c r="AD40" s="64">
        <v>0</v>
      </c>
      <c r="AE40" s="1172">
        <v>0</v>
      </c>
      <c r="AF40" s="64">
        <v>0</v>
      </c>
      <c r="AG40" s="1172">
        <v>0</v>
      </c>
      <c r="AH40" s="64">
        <v>0</v>
      </c>
      <c r="AI40" s="1172">
        <v>0</v>
      </c>
      <c r="AJ40" s="1220">
        <v>0</v>
      </c>
      <c r="AK40" s="657">
        <v>0</v>
      </c>
      <c r="AL40" s="65">
        <v>0</v>
      </c>
      <c r="AM40" s="65">
        <v>0</v>
      </c>
      <c r="AN40" s="65">
        <v>0</v>
      </c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79" t="s">
        <v>24</v>
      </c>
      <c r="B41" s="7879"/>
      <c r="C41" s="1177">
        <f t="shared" ref="C41:AL41" si="22">SUM(C28:C40)</f>
        <v>0</v>
      </c>
      <c r="D41" s="2559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0</v>
      </c>
      <c r="AM41" s="2559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0" t="s">
        <v>1018</v>
      </c>
      <c r="B43" s="7883" t="s">
        <v>24</v>
      </c>
      <c r="C43" s="7884"/>
      <c r="D43" s="7885"/>
      <c r="E43" s="7889" t="s">
        <v>30</v>
      </c>
      <c r="F43" s="7890"/>
      <c r="G43" s="7890"/>
      <c r="H43" s="7890"/>
      <c r="I43" s="7890"/>
      <c r="J43" s="7890"/>
      <c r="K43" s="7890"/>
      <c r="L43" s="7890"/>
      <c r="M43" s="7890"/>
      <c r="N43" s="7890"/>
      <c r="O43" s="7890"/>
      <c r="P43" s="7890"/>
      <c r="Q43" s="7890"/>
      <c r="R43" s="7890"/>
      <c r="S43" s="7890"/>
      <c r="T43" s="7890"/>
      <c r="U43" s="7890"/>
      <c r="V43" s="7890"/>
      <c r="W43" s="7890"/>
      <c r="X43" s="7890"/>
      <c r="Y43" s="7890"/>
      <c r="Z43" s="7890"/>
      <c r="AA43" s="7890"/>
      <c r="AB43" s="7890"/>
      <c r="AC43" s="7890"/>
      <c r="AD43" s="7890"/>
      <c r="AE43" s="7890"/>
      <c r="AF43" s="7890"/>
      <c r="AG43" s="7890"/>
      <c r="AH43" s="7890"/>
      <c r="AI43" s="7890"/>
      <c r="AJ43" s="7891"/>
      <c r="AK43" s="7892" t="s">
        <v>1034</v>
      </c>
      <c r="AL43" s="7893"/>
    </row>
    <row r="44" spans="1:88" s="170" customFormat="1" ht="15" customHeight="1" x14ac:dyDescent="0.15">
      <c r="A44" s="7881"/>
      <c r="B44" s="7886"/>
      <c r="C44" s="7887"/>
      <c r="D44" s="7888"/>
      <c r="E44" s="7852" t="s">
        <v>683</v>
      </c>
      <c r="F44" s="7837"/>
      <c r="G44" s="7851" t="s">
        <v>1003</v>
      </c>
      <c r="H44" s="7837"/>
      <c r="I44" s="7851" t="s">
        <v>1004</v>
      </c>
      <c r="J44" s="7837"/>
      <c r="K44" s="7851" t="s">
        <v>38</v>
      </c>
      <c r="L44" s="7837"/>
      <c r="M44" s="7851" t="s">
        <v>4</v>
      </c>
      <c r="N44" s="7837"/>
      <c r="O44" s="7851" t="s">
        <v>5</v>
      </c>
      <c r="P44" s="7837"/>
      <c r="Q44" s="7851" t="s">
        <v>1005</v>
      </c>
      <c r="R44" s="7837"/>
      <c r="S44" s="7851" t="s">
        <v>9</v>
      </c>
      <c r="T44" s="7837"/>
      <c r="U44" s="7851" t="s">
        <v>10</v>
      </c>
      <c r="V44" s="7837"/>
      <c r="W44" s="7851" t="s">
        <v>11</v>
      </c>
      <c r="X44" s="7837"/>
      <c r="Y44" s="7851" t="s">
        <v>18</v>
      </c>
      <c r="Z44" s="7837"/>
      <c r="AA44" s="7851" t="s">
        <v>19</v>
      </c>
      <c r="AB44" s="7837"/>
      <c r="AC44" s="7851" t="s">
        <v>20</v>
      </c>
      <c r="AD44" s="7837"/>
      <c r="AE44" s="7851" t="s">
        <v>70</v>
      </c>
      <c r="AF44" s="7837"/>
      <c r="AG44" s="7851" t="s">
        <v>71</v>
      </c>
      <c r="AH44" s="7837"/>
      <c r="AI44" s="6961" t="s">
        <v>32</v>
      </c>
      <c r="AJ44" s="7897"/>
      <c r="AK44" s="7894"/>
      <c r="AL44" s="7895"/>
    </row>
    <row r="45" spans="1:88" s="170" customFormat="1" ht="15" customHeight="1" x14ac:dyDescent="0.15">
      <c r="A45" s="7882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>
        <v>0</v>
      </c>
      <c r="F46" s="1242">
        <v>0</v>
      </c>
      <c r="G46" s="1241">
        <v>0</v>
      </c>
      <c r="H46" s="1242">
        <v>0</v>
      </c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>
        <v>0</v>
      </c>
      <c r="AL46" s="4968">
        <v>0</v>
      </c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>
        <v>0</v>
      </c>
      <c r="H47" s="1250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3">
        <v>0</v>
      </c>
      <c r="T47" s="1254">
        <v>0</v>
      </c>
      <c r="U47" s="1253">
        <v>0</v>
      </c>
      <c r="V47" s="1254">
        <v>0</v>
      </c>
      <c r="W47" s="1253">
        <v>0</v>
      </c>
      <c r="X47" s="1254">
        <v>0</v>
      </c>
      <c r="Y47" s="1253">
        <v>0</v>
      </c>
      <c r="Z47" s="1254">
        <v>0</v>
      </c>
      <c r="AA47" s="1253">
        <v>0</v>
      </c>
      <c r="AB47" s="1254">
        <v>0</v>
      </c>
      <c r="AC47" s="1253">
        <v>0</v>
      </c>
      <c r="AD47" s="1254">
        <v>0</v>
      </c>
      <c r="AE47" s="1253">
        <v>0</v>
      </c>
      <c r="AF47" s="1254">
        <v>0</v>
      </c>
      <c r="AG47" s="1253">
        <v>0</v>
      </c>
      <c r="AH47" s="1254">
        <v>0</v>
      </c>
      <c r="AI47" s="1253">
        <v>0</v>
      </c>
      <c r="AJ47" s="4964">
        <v>0</v>
      </c>
      <c r="AK47" s="4969">
        <v>0</v>
      </c>
      <c r="AL47" s="1255">
        <v>0</v>
      </c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>
        <v>0</v>
      </c>
      <c r="T48" s="1261">
        <v>0</v>
      </c>
      <c r="U48" s="1260">
        <v>0</v>
      </c>
      <c r="V48" s="1261">
        <v>0</v>
      </c>
      <c r="W48" s="1260">
        <v>0</v>
      </c>
      <c r="X48" s="1261">
        <v>0</v>
      </c>
      <c r="Y48" s="1260">
        <v>0</v>
      </c>
      <c r="Z48" s="1261">
        <v>0</v>
      </c>
      <c r="AA48" s="1260">
        <v>0</v>
      </c>
      <c r="AB48" s="1261">
        <v>0</v>
      </c>
      <c r="AC48" s="1260">
        <v>0</v>
      </c>
      <c r="AD48" s="1261">
        <v>0</v>
      </c>
      <c r="AE48" s="1260">
        <v>0</v>
      </c>
      <c r="AF48" s="1261">
        <v>0</v>
      </c>
      <c r="AG48" s="1260">
        <v>0</v>
      </c>
      <c r="AH48" s="1261">
        <v>0</v>
      </c>
      <c r="AI48" s="1260">
        <v>0</v>
      </c>
      <c r="AJ48" s="4965">
        <v>0</v>
      </c>
      <c r="AK48" s="4969">
        <v>0</v>
      </c>
      <c r="AL48" s="1255">
        <v>0</v>
      </c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>
        <v>0</v>
      </c>
      <c r="F49" s="69">
        <v>0</v>
      </c>
      <c r="G49" s="661">
        <v>0</v>
      </c>
      <c r="H49" s="69">
        <v>0</v>
      </c>
      <c r="I49" s="661">
        <v>0</v>
      </c>
      <c r="J49" s="69">
        <v>0</v>
      </c>
      <c r="K49" s="661">
        <v>0</v>
      </c>
      <c r="L49" s="69">
        <v>0</v>
      </c>
      <c r="M49" s="661">
        <v>0</v>
      </c>
      <c r="N49" s="69">
        <v>0</v>
      </c>
      <c r="O49" s="661">
        <v>0</v>
      </c>
      <c r="P49" s="69">
        <v>0</v>
      </c>
      <c r="Q49" s="661">
        <v>0</v>
      </c>
      <c r="R49" s="69">
        <v>0</v>
      </c>
      <c r="S49" s="661">
        <v>0</v>
      </c>
      <c r="T49" s="69">
        <v>0</v>
      </c>
      <c r="U49" s="661">
        <v>0</v>
      </c>
      <c r="V49" s="69">
        <v>0</v>
      </c>
      <c r="W49" s="661">
        <v>0</v>
      </c>
      <c r="X49" s="69">
        <v>0</v>
      </c>
      <c r="Y49" s="661">
        <v>0</v>
      </c>
      <c r="Z49" s="69">
        <v>0</v>
      </c>
      <c r="AA49" s="661">
        <v>0</v>
      </c>
      <c r="AB49" s="69">
        <v>0</v>
      </c>
      <c r="AC49" s="661">
        <v>0</v>
      </c>
      <c r="AD49" s="69">
        <v>0</v>
      </c>
      <c r="AE49" s="661">
        <v>0</v>
      </c>
      <c r="AF49" s="69">
        <v>0</v>
      </c>
      <c r="AG49" s="661">
        <v>0</v>
      </c>
      <c r="AH49" s="69">
        <v>0</v>
      </c>
      <c r="AI49" s="661">
        <v>0</v>
      </c>
      <c r="AJ49" s="1345">
        <v>0</v>
      </c>
      <c r="AK49" s="4969">
        <v>0</v>
      </c>
      <c r="AL49" s="1255">
        <v>0</v>
      </c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>
        <v>0</v>
      </c>
      <c r="F50" s="1254">
        <v>0</v>
      </c>
      <c r="G50" s="1253">
        <v>0</v>
      </c>
      <c r="H50" s="1254">
        <v>0</v>
      </c>
      <c r="I50" s="1253">
        <v>0</v>
      </c>
      <c r="J50" s="1254">
        <v>0</v>
      </c>
      <c r="K50" s="1253">
        <v>0</v>
      </c>
      <c r="L50" s="1261">
        <v>0</v>
      </c>
      <c r="M50" s="1260">
        <v>0</v>
      </c>
      <c r="N50" s="1261">
        <v>0</v>
      </c>
      <c r="O50" s="1260">
        <v>0</v>
      </c>
      <c r="P50" s="1261">
        <v>0</v>
      </c>
      <c r="Q50" s="1260">
        <v>0</v>
      </c>
      <c r="R50" s="1261">
        <v>0</v>
      </c>
      <c r="S50" s="1260">
        <v>0</v>
      </c>
      <c r="T50" s="1261">
        <v>0</v>
      </c>
      <c r="U50" s="1260">
        <v>0</v>
      </c>
      <c r="V50" s="1261">
        <v>0</v>
      </c>
      <c r="W50" s="1260">
        <v>0</v>
      </c>
      <c r="X50" s="1261">
        <v>0</v>
      </c>
      <c r="Y50" s="1260">
        <v>0</v>
      </c>
      <c r="Z50" s="1261">
        <v>0</v>
      </c>
      <c r="AA50" s="1260">
        <v>0</v>
      </c>
      <c r="AB50" s="1261">
        <v>0</v>
      </c>
      <c r="AC50" s="1260">
        <v>0</v>
      </c>
      <c r="AD50" s="1261">
        <v>0</v>
      </c>
      <c r="AE50" s="1260">
        <v>0</v>
      </c>
      <c r="AF50" s="1261">
        <v>0</v>
      </c>
      <c r="AG50" s="1260">
        <v>0</v>
      </c>
      <c r="AH50" s="1261">
        <v>0</v>
      </c>
      <c r="AI50" s="1260">
        <v>0</v>
      </c>
      <c r="AJ50" s="4965">
        <v>0</v>
      </c>
      <c r="AK50" s="4969">
        <v>0</v>
      </c>
      <c r="AL50" s="1255">
        <v>0</v>
      </c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>
        <v>0</v>
      </c>
      <c r="F51" s="1254">
        <v>0</v>
      </c>
      <c r="G51" s="1253">
        <v>0</v>
      </c>
      <c r="H51" s="1254">
        <v>0</v>
      </c>
      <c r="I51" s="1253">
        <v>0</v>
      </c>
      <c r="J51" s="1254">
        <v>0</v>
      </c>
      <c r="K51" s="1253">
        <v>0</v>
      </c>
      <c r="L51" s="1254">
        <v>0</v>
      </c>
      <c r="M51" s="1253">
        <v>0</v>
      </c>
      <c r="N51" s="1254">
        <v>0</v>
      </c>
      <c r="O51" s="1253">
        <v>0</v>
      </c>
      <c r="P51" s="1254">
        <v>0</v>
      </c>
      <c r="Q51" s="1253">
        <v>0</v>
      </c>
      <c r="R51" s="1254">
        <v>0</v>
      </c>
      <c r="S51" s="1253">
        <v>0</v>
      </c>
      <c r="T51" s="1254">
        <v>0</v>
      </c>
      <c r="U51" s="1253">
        <v>0</v>
      </c>
      <c r="V51" s="1254">
        <v>0</v>
      </c>
      <c r="W51" s="1253">
        <v>0</v>
      </c>
      <c r="X51" s="1254">
        <v>0</v>
      </c>
      <c r="Y51" s="1253">
        <v>0</v>
      </c>
      <c r="Z51" s="1254">
        <v>0</v>
      </c>
      <c r="AA51" s="1253">
        <v>0</v>
      </c>
      <c r="AB51" s="1254">
        <v>0</v>
      </c>
      <c r="AC51" s="1253">
        <v>0</v>
      </c>
      <c r="AD51" s="1254">
        <v>0</v>
      </c>
      <c r="AE51" s="1253">
        <v>0</v>
      </c>
      <c r="AF51" s="1254">
        <v>0</v>
      </c>
      <c r="AG51" s="1253">
        <v>0</v>
      </c>
      <c r="AH51" s="1254">
        <v>0</v>
      </c>
      <c r="AI51" s="1253">
        <v>0</v>
      </c>
      <c r="AJ51" s="4964">
        <v>0</v>
      </c>
      <c r="AK51" s="4970">
        <v>0</v>
      </c>
      <c r="AL51" s="1270">
        <v>0</v>
      </c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>
        <v>0</v>
      </c>
      <c r="F52" s="1254">
        <v>0</v>
      </c>
      <c r="G52" s="1253">
        <v>0</v>
      </c>
      <c r="H52" s="1254">
        <v>0</v>
      </c>
      <c r="I52" s="1253">
        <v>0</v>
      </c>
      <c r="J52" s="1254">
        <v>0</v>
      </c>
      <c r="K52" s="1253">
        <v>0</v>
      </c>
      <c r="L52" s="1254">
        <v>0</v>
      </c>
      <c r="M52" s="1253">
        <v>0</v>
      </c>
      <c r="N52" s="1254">
        <v>0</v>
      </c>
      <c r="O52" s="1253">
        <v>0</v>
      </c>
      <c r="P52" s="1254">
        <v>0</v>
      </c>
      <c r="Q52" s="1253">
        <v>0</v>
      </c>
      <c r="R52" s="1254">
        <v>0</v>
      </c>
      <c r="S52" s="1253">
        <v>0</v>
      </c>
      <c r="T52" s="1254">
        <v>0</v>
      </c>
      <c r="U52" s="1253">
        <v>0</v>
      </c>
      <c r="V52" s="1254">
        <v>0</v>
      </c>
      <c r="W52" s="1253">
        <v>0</v>
      </c>
      <c r="X52" s="1254">
        <v>0</v>
      </c>
      <c r="Y52" s="1253">
        <v>0</v>
      </c>
      <c r="Z52" s="1254">
        <v>0</v>
      </c>
      <c r="AA52" s="1253">
        <v>0</v>
      </c>
      <c r="AB52" s="1254">
        <v>0</v>
      </c>
      <c r="AC52" s="1253">
        <v>0</v>
      </c>
      <c r="AD52" s="1254">
        <v>0</v>
      </c>
      <c r="AE52" s="1253">
        <v>0</v>
      </c>
      <c r="AF52" s="1254">
        <v>0</v>
      </c>
      <c r="AG52" s="1253">
        <v>0</v>
      </c>
      <c r="AH52" s="1254">
        <v>0</v>
      </c>
      <c r="AI52" s="1253">
        <v>0</v>
      </c>
      <c r="AJ52" s="4964">
        <v>0</v>
      </c>
      <c r="AK52" s="4970">
        <v>0</v>
      </c>
      <c r="AL52" s="1270">
        <v>0</v>
      </c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>
        <v>0</v>
      </c>
      <c r="F53" s="1277">
        <v>0</v>
      </c>
      <c r="G53" s="1276">
        <v>0</v>
      </c>
      <c r="H53" s="1277">
        <v>0</v>
      </c>
      <c r="I53" s="1276">
        <v>0</v>
      </c>
      <c r="J53" s="1277">
        <v>0</v>
      </c>
      <c r="K53" s="1276">
        <v>0</v>
      </c>
      <c r="L53" s="1277">
        <v>0</v>
      </c>
      <c r="M53" s="1276">
        <v>0</v>
      </c>
      <c r="N53" s="1277">
        <v>0</v>
      </c>
      <c r="O53" s="1276">
        <v>0</v>
      </c>
      <c r="P53" s="1277">
        <v>0</v>
      </c>
      <c r="Q53" s="1276">
        <v>0</v>
      </c>
      <c r="R53" s="1277">
        <v>0</v>
      </c>
      <c r="S53" s="1276">
        <v>0</v>
      </c>
      <c r="T53" s="1277">
        <v>0</v>
      </c>
      <c r="U53" s="1276">
        <v>0</v>
      </c>
      <c r="V53" s="1277">
        <v>0</v>
      </c>
      <c r="W53" s="1276">
        <v>0</v>
      </c>
      <c r="X53" s="1277">
        <v>0</v>
      </c>
      <c r="Y53" s="1276">
        <v>0</v>
      </c>
      <c r="Z53" s="1277">
        <v>0</v>
      </c>
      <c r="AA53" s="1276">
        <v>0</v>
      </c>
      <c r="AB53" s="1277">
        <v>0</v>
      </c>
      <c r="AC53" s="1276">
        <v>0</v>
      </c>
      <c r="AD53" s="1277">
        <v>0</v>
      </c>
      <c r="AE53" s="1276">
        <v>0</v>
      </c>
      <c r="AF53" s="1277">
        <v>0</v>
      </c>
      <c r="AG53" s="1276">
        <v>0</v>
      </c>
      <c r="AH53" s="1277">
        <v>0</v>
      </c>
      <c r="AI53" s="1276">
        <v>0</v>
      </c>
      <c r="AJ53" s="4966">
        <v>0</v>
      </c>
      <c r="AK53" s="4971">
        <v>0</v>
      </c>
      <c r="AL53" s="4972">
        <v>0</v>
      </c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7" t="s">
        <v>61</v>
      </c>
      <c r="B55" s="7851" t="s">
        <v>24</v>
      </c>
      <c r="C55" s="6961"/>
      <c r="D55" s="6961"/>
      <c r="E55" s="7889" t="s">
        <v>30</v>
      </c>
      <c r="F55" s="7890"/>
      <c r="G55" s="7890"/>
      <c r="H55" s="7890"/>
      <c r="I55" s="7890"/>
      <c r="J55" s="7890"/>
      <c r="K55" s="7890"/>
      <c r="L55" s="7890"/>
      <c r="M55" s="7890"/>
      <c r="N55" s="7890"/>
      <c r="O55" s="7890"/>
      <c r="P55" s="7890"/>
      <c r="Q55" s="7890"/>
      <c r="R55" s="7890"/>
      <c r="S55" s="7890"/>
      <c r="T55" s="7890"/>
      <c r="U55" s="7890"/>
      <c r="V55" s="7890"/>
      <c r="W55" s="7890"/>
      <c r="X55" s="7890"/>
      <c r="Y55" s="7890"/>
      <c r="Z55" s="7890"/>
      <c r="AA55" s="7890"/>
      <c r="AB55" s="7890"/>
      <c r="AC55" s="7890"/>
      <c r="AD55" s="7890"/>
      <c r="AE55" s="7890"/>
      <c r="AF55" s="7890"/>
      <c r="AG55" s="7890"/>
      <c r="AH55" s="7890"/>
      <c r="AI55" s="7890"/>
      <c r="AJ55" s="7900"/>
      <c r="AK55" s="7896" t="s">
        <v>67</v>
      </c>
    </row>
    <row r="56" spans="1:86" s="170" customFormat="1" ht="15" customHeight="1" x14ac:dyDescent="0.15">
      <c r="A56" s="6793"/>
      <c r="B56" s="7899"/>
      <c r="C56" s="7869"/>
      <c r="D56" s="6793"/>
      <c r="E56" s="7852" t="s">
        <v>683</v>
      </c>
      <c r="F56" s="7837"/>
      <c r="G56" s="6961" t="s">
        <v>1003</v>
      </c>
      <c r="H56" s="6961"/>
      <c r="I56" s="7851" t="s">
        <v>1004</v>
      </c>
      <c r="J56" s="7837"/>
      <c r="K56" s="6961" t="s">
        <v>38</v>
      </c>
      <c r="L56" s="6961"/>
      <c r="M56" s="7851" t="s">
        <v>4</v>
      </c>
      <c r="N56" s="7837"/>
      <c r="O56" s="7851" t="s">
        <v>5</v>
      </c>
      <c r="P56" s="7837"/>
      <c r="Q56" s="6961" t="s">
        <v>1005</v>
      </c>
      <c r="R56" s="6961"/>
      <c r="S56" s="7851" t="s">
        <v>9</v>
      </c>
      <c r="T56" s="7837"/>
      <c r="U56" s="6961" t="s">
        <v>10</v>
      </c>
      <c r="V56" s="6961"/>
      <c r="W56" s="7851" t="s">
        <v>11</v>
      </c>
      <c r="X56" s="7837"/>
      <c r="Y56" s="6961" t="s">
        <v>18</v>
      </c>
      <c r="Z56" s="6961"/>
      <c r="AA56" s="7851" t="s">
        <v>19</v>
      </c>
      <c r="AB56" s="7837"/>
      <c r="AC56" s="6961" t="s">
        <v>20</v>
      </c>
      <c r="AD56" s="6961"/>
      <c r="AE56" s="7851" t="s">
        <v>70</v>
      </c>
      <c r="AF56" s="7837"/>
      <c r="AG56" s="6961" t="s">
        <v>71</v>
      </c>
      <c r="AH56" s="6961"/>
      <c r="AI56" s="7851" t="s">
        <v>32</v>
      </c>
      <c r="AJ56" s="7853"/>
      <c r="AK56" s="7896"/>
    </row>
    <row r="57" spans="1:86" s="170" customFormat="1" ht="15" customHeight="1" x14ac:dyDescent="0.15">
      <c r="A57" s="7898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6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>
        <v>0</v>
      </c>
      <c r="F58" s="1283">
        <v>0</v>
      </c>
      <c r="G58" s="1284">
        <v>0</v>
      </c>
      <c r="H58" s="1285">
        <v>0</v>
      </c>
      <c r="I58" s="1282">
        <v>0</v>
      </c>
      <c r="J58" s="1286">
        <v>0</v>
      </c>
      <c r="K58" s="1284">
        <v>0</v>
      </c>
      <c r="L58" s="1285">
        <v>0</v>
      </c>
      <c r="M58" s="1282">
        <v>0</v>
      </c>
      <c r="N58" s="1286">
        <v>0</v>
      </c>
      <c r="O58" s="1282">
        <v>0</v>
      </c>
      <c r="P58" s="1286">
        <v>0</v>
      </c>
      <c r="Q58" s="1284">
        <v>0</v>
      </c>
      <c r="R58" s="1285">
        <v>0</v>
      </c>
      <c r="S58" s="1282">
        <v>0</v>
      </c>
      <c r="T58" s="1286">
        <v>0</v>
      </c>
      <c r="U58" s="1284">
        <v>0</v>
      </c>
      <c r="V58" s="1285">
        <v>0</v>
      </c>
      <c r="W58" s="1282">
        <v>0</v>
      </c>
      <c r="X58" s="1286">
        <v>0</v>
      </c>
      <c r="Y58" s="1284">
        <v>0</v>
      </c>
      <c r="Z58" s="1285">
        <v>0</v>
      </c>
      <c r="AA58" s="1282">
        <v>0</v>
      </c>
      <c r="AB58" s="1286">
        <v>0</v>
      </c>
      <c r="AC58" s="1284">
        <v>0</v>
      </c>
      <c r="AD58" s="1285">
        <v>0</v>
      </c>
      <c r="AE58" s="1282">
        <v>0</v>
      </c>
      <c r="AF58" s="1286">
        <v>0</v>
      </c>
      <c r="AG58" s="1284">
        <v>0</v>
      </c>
      <c r="AH58" s="1285">
        <v>0</v>
      </c>
      <c r="AI58" s="1282">
        <v>0</v>
      </c>
      <c r="AJ58" s="1287">
        <v>0</v>
      </c>
      <c r="AK58" s="1283">
        <v>0</v>
      </c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7" t="s">
        <v>61</v>
      </c>
      <c r="B60" s="7851" t="s">
        <v>24</v>
      </c>
      <c r="C60" s="6961"/>
      <c r="D60" s="7837"/>
      <c r="E60" s="7889" t="s">
        <v>30</v>
      </c>
      <c r="F60" s="7890"/>
      <c r="G60" s="7890"/>
      <c r="H60" s="7890"/>
      <c r="I60" s="7890"/>
      <c r="J60" s="7890"/>
      <c r="K60" s="7890"/>
      <c r="L60" s="7890"/>
      <c r="M60" s="7890"/>
      <c r="N60" s="7890"/>
      <c r="O60" s="7890"/>
      <c r="P60" s="7890"/>
      <c r="Q60" s="7890"/>
      <c r="R60" s="7890"/>
      <c r="S60" s="7890"/>
      <c r="T60" s="7890"/>
      <c r="U60" s="7890"/>
      <c r="V60" s="7890"/>
      <c r="W60" s="7890"/>
      <c r="X60" s="7890"/>
      <c r="Y60" s="7890"/>
      <c r="Z60" s="7890"/>
      <c r="AA60" s="7890"/>
      <c r="AB60" s="7890"/>
      <c r="AC60" s="7890"/>
      <c r="AD60" s="7890"/>
      <c r="AE60" s="7890"/>
      <c r="AF60" s="7890"/>
      <c r="AG60" s="7890"/>
      <c r="AH60" s="7890"/>
      <c r="AI60" s="7890"/>
      <c r="AJ60" s="7900"/>
      <c r="AK60" s="7847" t="s">
        <v>67</v>
      </c>
    </row>
    <row r="61" spans="1:86" s="170" customFormat="1" ht="15" customHeight="1" x14ac:dyDescent="0.15">
      <c r="A61" s="6793"/>
      <c r="B61" s="7899"/>
      <c r="C61" s="7869"/>
      <c r="D61" s="6793"/>
      <c r="E61" s="7852" t="s">
        <v>683</v>
      </c>
      <c r="F61" s="7837"/>
      <c r="G61" s="7902" t="s">
        <v>1003</v>
      </c>
      <c r="H61" s="7902"/>
      <c r="I61" s="7903" t="s">
        <v>1004</v>
      </c>
      <c r="J61" s="7904"/>
      <c r="K61" s="7902" t="s">
        <v>38</v>
      </c>
      <c r="L61" s="7902"/>
      <c r="M61" s="7903" t="s">
        <v>4</v>
      </c>
      <c r="N61" s="7904"/>
      <c r="O61" s="7905" t="s">
        <v>5</v>
      </c>
      <c r="P61" s="7902"/>
      <c r="Q61" s="7903" t="s">
        <v>1005</v>
      </c>
      <c r="R61" s="7904"/>
      <c r="S61" s="7902" t="s">
        <v>9</v>
      </c>
      <c r="T61" s="7902"/>
      <c r="U61" s="7903" t="s">
        <v>10</v>
      </c>
      <c r="V61" s="7904"/>
      <c r="W61" s="7902" t="s">
        <v>11</v>
      </c>
      <c r="X61" s="7902"/>
      <c r="Y61" s="7903" t="s">
        <v>18</v>
      </c>
      <c r="Z61" s="7904"/>
      <c r="AA61" s="7902" t="s">
        <v>19</v>
      </c>
      <c r="AB61" s="7902"/>
      <c r="AC61" s="7903" t="s">
        <v>20</v>
      </c>
      <c r="AD61" s="7904"/>
      <c r="AE61" s="7902" t="s">
        <v>70</v>
      </c>
      <c r="AF61" s="7902"/>
      <c r="AG61" s="7903" t="s">
        <v>71</v>
      </c>
      <c r="AH61" s="7904"/>
      <c r="AI61" s="7903" t="s">
        <v>32</v>
      </c>
      <c r="AJ61" s="7906"/>
      <c r="AK61" s="6904"/>
    </row>
    <row r="62" spans="1:86" s="170" customFormat="1" ht="15" customHeight="1" x14ac:dyDescent="0.15">
      <c r="A62" s="7898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1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>
        <v>0</v>
      </c>
      <c r="F63" s="1293">
        <v>0</v>
      </c>
      <c r="G63" s="1294">
        <v>0</v>
      </c>
      <c r="H63" s="1295">
        <v>0</v>
      </c>
      <c r="I63" s="1292">
        <v>0</v>
      </c>
      <c r="J63" s="1296">
        <v>0</v>
      </c>
      <c r="K63" s="1294">
        <v>0</v>
      </c>
      <c r="L63" s="1295">
        <v>0</v>
      </c>
      <c r="M63" s="1292">
        <v>0</v>
      </c>
      <c r="N63" s="1296">
        <v>0</v>
      </c>
      <c r="O63" s="1294">
        <v>0</v>
      </c>
      <c r="P63" s="1295">
        <v>0</v>
      </c>
      <c r="Q63" s="1292">
        <v>0</v>
      </c>
      <c r="R63" s="1296">
        <v>0</v>
      </c>
      <c r="S63" s="1294">
        <v>0</v>
      </c>
      <c r="T63" s="1295">
        <v>0</v>
      </c>
      <c r="U63" s="1292">
        <v>0</v>
      </c>
      <c r="V63" s="1296">
        <v>0</v>
      </c>
      <c r="W63" s="1294">
        <v>0</v>
      </c>
      <c r="X63" s="1295">
        <v>0</v>
      </c>
      <c r="Y63" s="1292">
        <v>0</v>
      </c>
      <c r="Z63" s="1296">
        <v>0</v>
      </c>
      <c r="AA63" s="1294">
        <v>0</v>
      </c>
      <c r="AB63" s="1295">
        <v>0</v>
      </c>
      <c r="AC63" s="1292">
        <v>0</v>
      </c>
      <c r="AD63" s="1296">
        <v>0</v>
      </c>
      <c r="AE63" s="1294">
        <v>0</v>
      </c>
      <c r="AF63" s="1295">
        <v>0</v>
      </c>
      <c r="AG63" s="1292">
        <v>0</v>
      </c>
      <c r="AH63" s="1296">
        <v>0</v>
      </c>
      <c r="AI63" s="1297">
        <v>0</v>
      </c>
      <c r="AJ63" s="1298">
        <v>0</v>
      </c>
      <c r="AK63" s="1299">
        <v>0</v>
      </c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>
        <v>0</v>
      </c>
      <c r="F64" s="8">
        <v>0</v>
      </c>
      <c r="G64" s="1115">
        <v>0</v>
      </c>
      <c r="H64" s="1301">
        <v>0</v>
      </c>
      <c r="I64" s="1113">
        <v>0</v>
      </c>
      <c r="J64" s="1117">
        <v>0</v>
      </c>
      <c r="K64" s="1115">
        <v>0</v>
      </c>
      <c r="L64" s="1301">
        <v>0</v>
      </c>
      <c r="M64" s="1113">
        <v>0</v>
      </c>
      <c r="N64" s="1117">
        <v>0</v>
      </c>
      <c r="O64" s="1115">
        <v>0</v>
      </c>
      <c r="P64" s="1301">
        <v>0</v>
      </c>
      <c r="Q64" s="1113">
        <v>0</v>
      </c>
      <c r="R64" s="1117">
        <v>0</v>
      </c>
      <c r="S64" s="1115">
        <v>0</v>
      </c>
      <c r="T64" s="1301">
        <v>0</v>
      </c>
      <c r="U64" s="1113">
        <v>0</v>
      </c>
      <c r="V64" s="1117">
        <v>0</v>
      </c>
      <c r="W64" s="1115">
        <v>0</v>
      </c>
      <c r="X64" s="1301">
        <v>0</v>
      </c>
      <c r="Y64" s="1113">
        <v>0</v>
      </c>
      <c r="Z64" s="1117">
        <v>0</v>
      </c>
      <c r="AA64" s="1115">
        <v>0</v>
      </c>
      <c r="AB64" s="1301">
        <v>0</v>
      </c>
      <c r="AC64" s="1113">
        <v>0</v>
      </c>
      <c r="AD64" s="1117">
        <v>0</v>
      </c>
      <c r="AE64" s="1115">
        <v>0</v>
      </c>
      <c r="AF64" s="1301">
        <v>0</v>
      </c>
      <c r="AG64" s="1113">
        <v>0</v>
      </c>
      <c r="AH64" s="1117">
        <v>0</v>
      </c>
      <c r="AI64" s="1302">
        <v>0</v>
      </c>
      <c r="AJ64" s="1118">
        <v>0</v>
      </c>
      <c r="AK64" s="8">
        <v>0</v>
      </c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>
        <v>0</v>
      </c>
      <c r="F65" s="11">
        <v>0</v>
      </c>
      <c r="G65" s="24">
        <v>0</v>
      </c>
      <c r="H65" s="1304">
        <v>0</v>
      </c>
      <c r="I65" s="9">
        <v>0</v>
      </c>
      <c r="J65" s="25">
        <v>0</v>
      </c>
      <c r="K65" s="24">
        <v>0</v>
      </c>
      <c r="L65" s="1304">
        <v>0</v>
      </c>
      <c r="M65" s="9">
        <v>0</v>
      </c>
      <c r="N65" s="25">
        <v>0</v>
      </c>
      <c r="O65" s="24">
        <v>0</v>
      </c>
      <c r="P65" s="1304">
        <v>0</v>
      </c>
      <c r="Q65" s="9">
        <v>0</v>
      </c>
      <c r="R65" s="25">
        <v>0</v>
      </c>
      <c r="S65" s="24">
        <v>0</v>
      </c>
      <c r="T65" s="1304">
        <v>0</v>
      </c>
      <c r="U65" s="9">
        <v>0</v>
      </c>
      <c r="V65" s="25">
        <v>0</v>
      </c>
      <c r="W65" s="24">
        <v>0</v>
      </c>
      <c r="X65" s="1304">
        <v>0</v>
      </c>
      <c r="Y65" s="9">
        <v>0</v>
      </c>
      <c r="Z65" s="25">
        <v>0</v>
      </c>
      <c r="AA65" s="24">
        <v>0</v>
      </c>
      <c r="AB65" s="1304">
        <v>0</v>
      </c>
      <c r="AC65" s="9">
        <v>0</v>
      </c>
      <c r="AD65" s="25">
        <v>0</v>
      </c>
      <c r="AE65" s="24">
        <v>0</v>
      </c>
      <c r="AF65" s="1304">
        <v>0</v>
      </c>
      <c r="AG65" s="9">
        <v>0</v>
      </c>
      <c r="AH65" s="25">
        <v>0</v>
      </c>
      <c r="AI65" s="48">
        <v>0</v>
      </c>
      <c r="AJ65" s="23">
        <v>0</v>
      </c>
      <c r="AK65" s="1305">
        <v>0</v>
      </c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63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7" t="s">
        <v>61</v>
      </c>
      <c r="B68" s="7851" t="s">
        <v>24</v>
      </c>
      <c r="C68" s="6961"/>
      <c r="D68" s="7837"/>
      <c r="E68" s="7903" t="s">
        <v>30</v>
      </c>
      <c r="F68" s="7902"/>
      <c r="G68" s="7902"/>
      <c r="H68" s="7902"/>
      <c r="I68" s="7902"/>
      <c r="J68" s="7902"/>
      <c r="K68" s="7902"/>
      <c r="L68" s="7902"/>
      <c r="M68" s="7902"/>
      <c r="N68" s="7902"/>
      <c r="O68" s="7902"/>
      <c r="P68" s="7902"/>
      <c r="Q68" s="7902"/>
      <c r="R68" s="7902"/>
      <c r="S68" s="7902"/>
      <c r="T68" s="7902"/>
      <c r="U68" s="7902"/>
      <c r="V68" s="7902"/>
      <c r="W68" s="7902"/>
      <c r="X68" s="7902"/>
      <c r="Y68" s="7902"/>
      <c r="Z68" s="7902"/>
      <c r="AA68" s="7902"/>
      <c r="AB68" s="7902"/>
      <c r="AC68" s="7902"/>
      <c r="AD68" s="7902"/>
      <c r="AE68" s="7902"/>
      <c r="AF68" s="7902"/>
      <c r="AG68" s="7902"/>
      <c r="AH68" s="7902"/>
      <c r="AI68" s="7902"/>
      <c r="AJ68" s="7906"/>
      <c r="AK68" s="7910" t="s">
        <v>67</v>
      </c>
      <c r="AL68" s="7758" t="s">
        <v>267</v>
      </c>
    </row>
    <row r="69" spans="1:90" s="170" customFormat="1" ht="15" customHeight="1" x14ac:dyDescent="0.15">
      <c r="A69" s="6793"/>
      <c r="B69" s="7914"/>
      <c r="C69" s="7915"/>
      <c r="D69" s="7898"/>
      <c r="E69" s="7852" t="s">
        <v>683</v>
      </c>
      <c r="F69" s="7837"/>
      <c r="G69" s="7903" t="s">
        <v>1003</v>
      </c>
      <c r="H69" s="7904"/>
      <c r="I69" s="7903" t="s">
        <v>1004</v>
      </c>
      <c r="J69" s="7904"/>
      <c r="K69" s="7913" t="s">
        <v>38</v>
      </c>
      <c r="L69" s="7904"/>
      <c r="M69" s="7903" t="s">
        <v>4</v>
      </c>
      <c r="N69" s="7904"/>
      <c r="O69" s="7903" t="s">
        <v>5</v>
      </c>
      <c r="P69" s="7904"/>
      <c r="Q69" s="7903" t="s">
        <v>1005</v>
      </c>
      <c r="R69" s="7904"/>
      <c r="S69" s="7903" t="s">
        <v>9</v>
      </c>
      <c r="T69" s="7904"/>
      <c r="U69" s="7903" t="s">
        <v>10</v>
      </c>
      <c r="V69" s="7904"/>
      <c r="W69" s="7903" t="s">
        <v>11</v>
      </c>
      <c r="X69" s="7904"/>
      <c r="Y69" s="7903" t="s">
        <v>18</v>
      </c>
      <c r="Z69" s="7904"/>
      <c r="AA69" s="7903" t="s">
        <v>19</v>
      </c>
      <c r="AB69" s="7904"/>
      <c r="AC69" s="7903" t="s">
        <v>20</v>
      </c>
      <c r="AD69" s="7904"/>
      <c r="AE69" s="7903" t="s">
        <v>70</v>
      </c>
      <c r="AF69" s="7904"/>
      <c r="AG69" s="7903" t="s">
        <v>71</v>
      </c>
      <c r="AH69" s="7904"/>
      <c r="AI69" s="7903" t="s">
        <v>32</v>
      </c>
      <c r="AJ69" s="7906"/>
      <c r="AK69" s="7042"/>
      <c r="AL69" s="7849"/>
    </row>
    <row r="70" spans="1:90" s="170" customFormat="1" ht="15" customHeight="1" x14ac:dyDescent="0.15">
      <c r="A70" s="7898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1"/>
      <c r="AL70" s="7912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>
        <v>0</v>
      </c>
      <c r="F71" s="1107">
        <v>0</v>
      </c>
      <c r="G71" s="1120">
        <v>0</v>
      </c>
      <c r="H71" s="1319">
        <v>0</v>
      </c>
      <c r="I71" s="1318">
        <v>0</v>
      </c>
      <c r="J71" s="1320">
        <v>0</v>
      </c>
      <c r="K71" s="1318">
        <v>0</v>
      </c>
      <c r="L71" s="1320">
        <v>0</v>
      </c>
      <c r="M71" s="1120">
        <v>0</v>
      </c>
      <c r="N71" s="1319">
        <v>0</v>
      </c>
      <c r="O71" s="1318">
        <v>0</v>
      </c>
      <c r="P71" s="1320">
        <v>0</v>
      </c>
      <c r="Q71" s="1120">
        <v>0</v>
      </c>
      <c r="R71" s="1319">
        <v>0</v>
      </c>
      <c r="S71" s="1318">
        <v>0</v>
      </c>
      <c r="T71" s="1320">
        <v>0</v>
      </c>
      <c r="U71" s="1120">
        <v>0</v>
      </c>
      <c r="V71" s="1319">
        <v>0</v>
      </c>
      <c r="W71" s="1318">
        <v>0</v>
      </c>
      <c r="X71" s="1320">
        <v>0</v>
      </c>
      <c r="Y71" s="1120">
        <v>0</v>
      </c>
      <c r="Z71" s="1319">
        <v>0</v>
      </c>
      <c r="AA71" s="1318">
        <v>0</v>
      </c>
      <c r="AB71" s="1320">
        <v>0</v>
      </c>
      <c r="AC71" s="1120">
        <v>0</v>
      </c>
      <c r="AD71" s="1319">
        <v>0</v>
      </c>
      <c r="AE71" s="1318">
        <v>0</v>
      </c>
      <c r="AF71" s="1320">
        <v>0</v>
      </c>
      <c r="AG71" s="1120">
        <v>0</v>
      </c>
      <c r="AH71" s="1319">
        <v>0</v>
      </c>
      <c r="AI71" s="1321">
        <v>0</v>
      </c>
      <c r="AJ71" s="1322">
        <v>0</v>
      </c>
      <c r="AK71" s="1107">
        <v>0</v>
      </c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>
        <v>0</v>
      </c>
      <c r="F72" s="11">
        <v>0</v>
      </c>
      <c r="G72" s="24">
        <v>0</v>
      </c>
      <c r="H72" s="1304">
        <v>0</v>
      </c>
      <c r="I72" s="9">
        <v>0</v>
      </c>
      <c r="J72" s="25">
        <v>0</v>
      </c>
      <c r="K72" s="9">
        <v>0</v>
      </c>
      <c r="L72" s="25">
        <v>0</v>
      </c>
      <c r="M72" s="24">
        <v>0</v>
      </c>
      <c r="N72" s="1304">
        <v>0</v>
      </c>
      <c r="O72" s="9">
        <v>0</v>
      </c>
      <c r="P72" s="25">
        <v>0</v>
      </c>
      <c r="Q72" s="24">
        <v>0</v>
      </c>
      <c r="R72" s="1304">
        <v>0</v>
      </c>
      <c r="S72" s="9">
        <v>0</v>
      </c>
      <c r="T72" s="25">
        <v>0</v>
      </c>
      <c r="U72" s="24">
        <v>0</v>
      </c>
      <c r="V72" s="1304">
        <v>0</v>
      </c>
      <c r="W72" s="9">
        <v>0</v>
      </c>
      <c r="X72" s="25">
        <v>0</v>
      </c>
      <c r="Y72" s="24">
        <v>0</v>
      </c>
      <c r="Z72" s="1304">
        <v>0</v>
      </c>
      <c r="AA72" s="9">
        <v>0</v>
      </c>
      <c r="AB72" s="25">
        <v>0</v>
      </c>
      <c r="AC72" s="24">
        <v>0</v>
      </c>
      <c r="AD72" s="1304">
        <v>0</v>
      </c>
      <c r="AE72" s="3">
        <v>0</v>
      </c>
      <c r="AF72" s="6">
        <v>0</v>
      </c>
      <c r="AG72" s="24">
        <v>0</v>
      </c>
      <c r="AH72" s="1304">
        <v>0</v>
      </c>
      <c r="AI72" s="48">
        <v>0</v>
      </c>
      <c r="AJ72" s="23">
        <v>0</v>
      </c>
      <c r="AK72" s="1305">
        <v>0</v>
      </c>
      <c r="AL72" s="1325">
        <v>0</v>
      </c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7" t="s">
        <v>1001</v>
      </c>
      <c r="B75" s="7851" t="s">
        <v>24</v>
      </c>
      <c r="C75" s="6961"/>
      <c r="D75" s="7837"/>
      <c r="E75" s="7889" t="s">
        <v>30</v>
      </c>
      <c r="F75" s="7890"/>
      <c r="G75" s="7890"/>
      <c r="H75" s="7890"/>
      <c r="I75" s="7890"/>
      <c r="J75" s="7890"/>
      <c r="K75" s="7890"/>
      <c r="L75" s="7890"/>
      <c r="M75" s="7890"/>
      <c r="N75" s="7890"/>
      <c r="O75" s="7890"/>
      <c r="P75" s="7890"/>
      <c r="Q75" s="7890"/>
      <c r="R75" s="7890"/>
      <c r="S75" s="7890"/>
      <c r="T75" s="7890"/>
      <c r="U75" s="7890"/>
      <c r="V75" s="7890"/>
      <c r="W75" s="7890"/>
      <c r="X75" s="7890"/>
      <c r="Y75" s="7890"/>
      <c r="Z75" s="7890"/>
      <c r="AA75" s="7890"/>
      <c r="AB75" s="7890"/>
      <c r="AC75" s="7890"/>
      <c r="AD75" s="7890"/>
      <c r="AE75" s="7890"/>
      <c r="AF75" s="7890"/>
      <c r="AG75" s="7890"/>
      <c r="AH75" s="7890"/>
      <c r="AI75" s="7890"/>
      <c r="AJ75" s="7909"/>
    </row>
    <row r="76" spans="1:90" s="170" customFormat="1" ht="15" customHeight="1" x14ac:dyDescent="0.15">
      <c r="A76" s="6793"/>
      <c r="B76" s="7914"/>
      <c r="C76" s="7915"/>
      <c r="D76" s="7898"/>
      <c r="E76" s="7852" t="s">
        <v>683</v>
      </c>
      <c r="F76" s="7837"/>
      <c r="G76" s="7902" t="s">
        <v>1003</v>
      </c>
      <c r="H76" s="7902"/>
      <c r="I76" s="7903" t="s">
        <v>1004</v>
      </c>
      <c r="J76" s="7904"/>
      <c r="K76" s="7902" t="s">
        <v>38</v>
      </c>
      <c r="L76" s="7902"/>
      <c r="M76" s="7903" t="s">
        <v>4</v>
      </c>
      <c r="N76" s="7904"/>
      <c r="O76" s="6961" t="s">
        <v>5</v>
      </c>
      <c r="P76" s="6961"/>
      <c r="Q76" s="7851" t="s">
        <v>1005</v>
      </c>
      <c r="R76" s="7837"/>
      <c r="S76" s="7851" t="s">
        <v>9</v>
      </c>
      <c r="T76" s="7837"/>
      <c r="U76" s="6961" t="s">
        <v>10</v>
      </c>
      <c r="V76" s="6961"/>
      <c r="W76" s="7851" t="s">
        <v>11</v>
      </c>
      <c r="X76" s="7837"/>
      <c r="Y76" s="6961" t="s">
        <v>18</v>
      </c>
      <c r="Z76" s="6961"/>
      <c r="AA76" s="7851" t="s">
        <v>19</v>
      </c>
      <c r="AB76" s="7837"/>
      <c r="AC76" s="6961" t="s">
        <v>20</v>
      </c>
      <c r="AD76" s="6961"/>
      <c r="AE76" s="7851" t="s">
        <v>70</v>
      </c>
      <c r="AF76" s="7837"/>
      <c r="AG76" s="6961" t="s">
        <v>71</v>
      </c>
      <c r="AH76" s="6961"/>
      <c r="AI76" s="7903" t="s">
        <v>32</v>
      </c>
      <c r="AJ76" s="7904"/>
    </row>
    <row r="77" spans="1:90" s="170" customFormat="1" ht="15" customHeight="1" x14ac:dyDescent="0.15">
      <c r="A77" s="7898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>
        <v>0</v>
      </c>
      <c r="F78" s="1293">
        <v>0</v>
      </c>
      <c r="G78" s="1294">
        <v>0</v>
      </c>
      <c r="H78" s="1295">
        <v>0</v>
      </c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>
        <v>0</v>
      </c>
      <c r="F79" s="8">
        <v>0</v>
      </c>
      <c r="G79" s="1115">
        <v>0</v>
      </c>
      <c r="H79" s="1301">
        <v>0</v>
      </c>
      <c r="I79" s="1113">
        <v>0</v>
      </c>
      <c r="J79" s="1117">
        <v>0</v>
      </c>
      <c r="K79" s="1115">
        <v>0</v>
      </c>
      <c r="L79" s="1301">
        <v>0</v>
      </c>
      <c r="M79" s="1113">
        <v>0</v>
      </c>
      <c r="N79" s="1117">
        <v>0</v>
      </c>
      <c r="O79" s="1115">
        <v>0</v>
      </c>
      <c r="P79" s="1301">
        <v>0</v>
      </c>
      <c r="Q79" s="1113">
        <v>0</v>
      </c>
      <c r="R79" s="1117">
        <v>0</v>
      </c>
      <c r="S79" s="1113">
        <v>0</v>
      </c>
      <c r="T79" s="1117">
        <v>0</v>
      </c>
      <c r="U79" s="1115">
        <v>0</v>
      </c>
      <c r="V79" s="1301">
        <v>0</v>
      </c>
      <c r="W79" s="1113">
        <v>0</v>
      </c>
      <c r="X79" s="1117">
        <v>0</v>
      </c>
      <c r="Y79" s="1115">
        <v>0</v>
      </c>
      <c r="Z79" s="1301">
        <v>0</v>
      </c>
      <c r="AA79" s="1113">
        <v>0</v>
      </c>
      <c r="AB79" s="1117">
        <v>0</v>
      </c>
      <c r="AC79" s="1115">
        <v>0</v>
      </c>
      <c r="AD79" s="1301">
        <v>0</v>
      </c>
      <c r="AE79" s="1113">
        <v>0</v>
      </c>
      <c r="AF79" s="1117">
        <v>0</v>
      </c>
      <c r="AG79" s="1115">
        <v>0</v>
      </c>
      <c r="AH79" s="1301">
        <v>0</v>
      </c>
      <c r="AI79" s="1302">
        <v>0</v>
      </c>
      <c r="AJ79" s="1117">
        <v>0</v>
      </c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>
        <v>0</v>
      </c>
      <c r="F80" s="8">
        <v>0</v>
      </c>
      <c r="G80" s="1115">
        <v>0</v>
      </c>
      <c r="H80" s="1301">
        <v>0</v>
      </c>
      <c r="I80" s="1113">
        <v>0</v>
      </c>
      <c r="J80" s="1117">
        <v>0</v>
      </c>
      <c r="K80" s="1115">
        <v>0</v>
      </c>
      <c r="L80" s="1301">
        <v>0</v>
      </c>
      <c r="M80" s="1113">
        <v>0</v>
      </c>
      <c r="N80" s="1117">
        <v>0</v>
      </c>
      <c r="O80" s="1115">
        <v>0</v>
      </c>
      <c r="P80" s="1301">
        <v>0</v>
      </c>
      <c r="Q80" s="1113">
        <v>0</v>
      </c>
      <c r="R80" s="1117">
        <v>0</v>
      </c>
      <c r="S80" s="1113">
        <v>0</v>
      </c>
      <c r="T80" s="1117">
        <v>0</v>
      </c>
      <c r="U80" s="1115">
        <v>0</v>
      </c>
      <c r="V80" s="1301">
        <v>0</v>
      </c>
      <c r="W80" s="1113">
        <v>0</v>
      </c>
      <c r="X80" s="1117">
        <v>0</v>
      </c>
      <c r="Y80" s="1115">
        <v>0</v>
      </c>
      <c r="Z80" s="1301">
        <v>0</v>
      </c>
      <c r="AA80" s="1113">
        <v>0</v>
      </c>
      <c r="AB80" s="1117">
        <v>0</v>
      </c>
      <c r="AC80" s="1115">
        <v>0</v>
      </c>
      <c r="AD80" s="1301">
        <v>0</v>
      </c>
      <c r="AE80" s="1113">
        <v>0</v>
      </c>
      <c r="AF80" s="1117">
        <v>0</v>
      </c>
      <c r="AG80" s="1115">
        <v>0</v>
      </c>
      <c r="AH80" s="1301">
        <v>0</v>
      </c>
      <c r="AI80" s="1302">
        <v>0</v>
      </c>
      <c r="AJ80" s="1117">
        <v>0</v>
      </c>
    </row>
    <row r="81" spans="1:36" s="170" customFormat="1" ht="15" customHeight="1" x14ac:dyDescent="0.15">
      <c r="A81" s="1109" t="s">
        <v>1043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>
        <v>0</v>
      </c>
      <c r="H81" s="1301">
        <v>0</v>
      </c>
      <c r="I81" s="1113">
        <v>0</v>
      </c>
      <c r="J81" s="1117">
        <v>0</v>
      </c>
      <c r="K81" s="1115">
        <v>0</v>
      </c>
      <c r="L81" s="1301">
        <v>0</v>
      </c>
      <c r="M81" s="1113">
        <v>0</v>
      </c>
      <c r="N81" s="1117">
        <v>0</v>
      </c>
      <c r="O81" s="1115">
        <v>0</v>
      </c>
      <c r="P81" s="1301">
        <v>0</v>
      </c>
      <c r="Q81" s="1113">
        <v>0</v>
      </c>
      <c r="R81" s="1117">
        <v>0</v>
      </c>
      <c r="S81" s="1113">
        <v>0</v>
      </c>
      <c r="T81" s="1117">
        <v>0</v>
      </c>
      <c r="U81" s="1115">
        <v>0</v>
      </c>
      <c r="V81" s="1301">
        <v>0</v>
      </c>
      <c r="W81" s="1113">
        <v>0</v>
      </c>
      <c r="X81" s="1117">
        <v>0</v>
      </c>
      <c r="Y81" s="1115">
        <v>0</v>
      </c>
      <c r="Z81" s="1301">
        <v>0</v>
      </c>
      <c r="AA81" s="1113">
        <v>0</v>
      </c>
      <c r="AB81" s="1117">
        <v>0</v>
      </c>
      <c r="AC81" s="1115">
        <v>0</v>
      </c>
      <c r="AD81" s="1301">
        <v>0</v>
      </c>
      <c r="AE81" s="1113">
        <v>0</v>
      </c>
      <c r="AF81" s="1117">
        <v>0</v>
      </c>
      <c r="AG81" s="1115">
        <v>0</v>
      </c>
      <c r="AH81" s="1301">
        <v>0</v>
      </c>
      <c r="AI81" s="1302">
        <v>0</v>
      </c>
      <c r="AJ81" s="1117">
        <v>0</v>
      </c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>
        <v>0</v>
      </c>
      <c r="T82" s="1117">
        <v>0</v>
      </c>
      <c r="U82" s="1115">
        <v>0</v>
      </c>
      <c r="V82" s="1301">
        <v>0</v>
      </c>
      <c r="W82" s="1113">
        <v>0</v>
      </c>
      <c r="X82" s="1117">
        <v>0</v>
      </c>
      <c r="Y82" s="1115">
        <v>0</v>
      </c>
      <c r="Z82" s="1301">
        <v>0</v>
      </c>
      <c r="AA82" s="1113">
        <v>0</v>
      </c>
      <c r="AB82" s="1117">
        <v>0</v>
      </c>
      <c r="AC82" s="1115">
        <v>0</v>
      </c>
      <c r="AD82" s="1301">
        <v>0</v>
      </c>
      <c r="AE82" s="1113">
        <v>0</v>
      </c>
      <c r="AF82" s="1117">
        <v>0</v>
      </c>
      <c r="AG82" s="1115">
        <v>0</v>
      </c>
      <c r="AH82" s="1301">
        <v>0</v>
      </c>
      <c r="AI82" s="1302">
        <v>0</v>
      </c>
      <c r="AJ82" s="1117">
        <v>0</v>
      </c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>
        <v>0</v>
      </c>
      <c r="F83" s="12">
        <v>0</v>
      </c>
      <c r="G83" s="21">
        <v>0</v>
      </c>
      <c r="H83" s="1338">
        <v>0</v>
      </c>
      <c r="I83" s="3">
        <v>0</v>
      </c>
      <c r="J83" s="6">
        <v>0</v>
      </c>
      <c r="K83" s="21">
        <v>0</v>
      </c>
      <c r="L83" s="1338">
        <v>0</v>
      </c>
      <c r="M83" s="3">
        <v>0</v>
      </c>
      <c r="N83" s="6">
        <v>0</v>
      </c>
      <c r="O83" s="21">
        <v>0</v>
      </c>
      <c r="P83" s="1338">
        <v>0</v>
      </c>
      <c r="Q83" s="3">
        <v>0</v>
      </c>
      <c r="R83" s="6">
        <v>0</v>
      </c>
      <c r="S83" s="3">
        <v>0</v>
      </c>
      <c r="T83" s="6">
        <v>0</v>
      </c>
      <c r="U83" s="21">
        <v>0</v>
      </c>
      <c r="V83" s="1338">
        <v>0</v>
      </c>
      <c r="W83" s="3">
        <v>0</v>
      </c>
      <c r="X83" s="6">
        <v>0</v>
      </c>
      <c r="Y83" s="21">
        <v>0</v>
      </c>
      <c r="Z83" s="1338">
        <v>0</v>
      </c>
      <c r="AA83" s="3">
        <v>0</v>
      </c>
      <c r="AB83" s="6">
        <v>0</v>
      </c>
      <c r="AC83" s="21">
        <v>0</v>
      </c>
      <c r="AD83" s="1338">
        <v>0</v>
      </c>
      <c r="AE83" s="3">
        <v>0</v>
      </c>
      <c r="AF83" s="6">
        <v>0</v>
      </c>
      <c r="AG83" s="21">
        <v>0</v>
      </c>
      <c r="AH83" s="1338">
        <v>0</v>
      </c>
      <c r="AI83" s="22">
        <v>0</v>
      </c>
      <c r="AJ83" s="6">
        <v>0</v>
      </c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79" t="s">
        <v>61</v>
      </c>
      <c r="B86" s="7879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7" t="s">
        <v>74</v>
      </c>
      <c r="B87" s="7908"/>
      <c r="C87" s="1149">
        <f>SUM(D87+E87)</f>
        <v>0</v>
      </c>
      <c r="D87" s="661">
        <v>0</v>
      </c>
      <c r="E87" s="4977">
        <v>0</v>
      </c>
    </row>
    <row r="88" spans="1:36" s="170" customFormat="1" ht="15" customHeight="1" x14ac:dyDescent="0.15">
      <c r="A88" s="7866" t="s">
        <v>277</v>
      </c>
      <c r="B88" s="6995"/>
      <c r="C88" s="1149">
        <f>SUM(D88+E88)</f>
        <v>0</v>
      </c>
      <c r="D88" s="1152">
        <v>0</v>
      </c>
      <c r="E88" s="1153">
        <v>0</v>
      </c>
    </row>
    <row r="89" spans="1:36" s="170" customFormat="1" ht="15" customHeight="1" x14ac:dyDescent="0.15">
      <c r="A89" s="7877" t="s">
        <v>76</v>
      </c>
      <c r="B89" s="7878"/>
      <c r="C89" s="1149">
        <f>SUM(D89+E89)</f>
        <v>0</v>
      </c>
      <c r="D89" s="1152">
        <v>0</v>
      </c>
      <c r="E89" s="1153">
        <v>0</v>
      </c>
    </row>
    <row r="90" spans="1:36" s="170" customFormat="1" ht="15" customHeight="1" x14ac:dyDescent="0.15">
      <c r="A90" s="7889" t="s">
        <v>24</v>
      </c>
      <c r="B90" s="7909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7" t="s">
        <v>1048</v>
      </c>
      <c r="B92" s="7871" t="s">
        <v>24</v>
      </c>
      <c r="C92" s="7872"/>
      <c r="D92" s="7873"/>
      <c r="E92" s="7854" t="s">
        <v>30</v>
      </c>
      <c r="F92" s="7855"/>
      <c r="G92" s="7855"/>
      <c r="H92" s="7855"/>
      <c r="I92" s="7855"/>
      <c r="J92" s="7855"/>
      <c r="K92" s="7855"/>
      <c r="L92" s="7855"/>
      <c r="M92" s="7855"/>
      <c r="N92" s="7855"/>
      <c r="O92" s="7855"/>
      <c r="P92" s="7855"/>
      <c r="Q92" s="7855"/>
      <c r="R92" s="7855"/>
      <c r="S92" s="7855"/>
      <c r="T92" s="7855"/>
      <c r="U92" s="7855"/>
      <c r="V92" s="7855"/>
      <c r="W92" s="7855"/>
      <c r="X92" s="7855"/>
      <c r="Y92" s="7855"/>
      <c r="Z92" s="7855"/>
      <c r="AA92" s="7855"/>
      <c r="AB92" s="7855"/>
      <c r="AC92" s="7855"/>
      <c r="AD92" s="7855"/>
      <c r="AE92" s="7855"/>
      <c r="AF92" s="7855"/>
      <c r="AG92" s="7855"/>
      <c r="AH92" s="7855"/>
      <c r="AI92" s="7855"/>
      <c r="AJ92" s="7919"/>
    </row>
    <row r="93" spans="1:36" s="170" customFormat="1" ht="15" customHeight="1" x14ac:dyDescent="0.15">
      <c r="A93" s="6793"/>
      <c r="B93" s="7916"/>
      <c r="C93" s="7917"/>
      <c r="D93" s="7918"/>
      <c r="E93" s="7852" t="s">
        <v>683</v>
      </c>
      <c r="F93" s="7837"/>
      <c r="G93" s="7903" t="s">
        <v>1003</v>
      </c>
      <c r="H93" s="7904"/>
      <c r="I93" s="7903" t="s">
        <v>1004</v>
      </c>
      <c r="J93" s="7904"/>
      <c r="K93" s="7902" t="s">
        <v>38</v>
      </c>
      <c r="L93" s="7902"/>
      <c r="M93" s="7903" t="s">
        <v>4</v>
      </c>
      <c r="N93" s="7904"/>
      <c r="O93" s="7902" t="s">
        <v>5</v>
      </c>
      <c r="P93" s="7902"/>
      <c r="Q93" s="7903" t="s">
        <v>1005</v>
      </c>
      <c r="R93" s="7904"/>
      <c r="S93" s="7902" t="s">
        <v>9</v>
      </c>
      <c r="T93" s="7902"/>
      <c r="U93" s="7903" t="s">
        <v>10</v>
      </c>
      <c r="V93" s="7904"/>
      <c r="W93" s="7902" t="s">
        <v>11</v>
      </c>
      <c r="X93" s="7902"/>
      <c r="Y93" s="7903" t="s">
        <v>18</v>
      </c>
      <c r="Z93" s="7904"/>
      <c r="AA93" s="7902" t="s">
        <v>19</v>
      </c>
      <c r="AB93" s="7902"/>
      <c r="AC93" s="7903" t="s">
        <v>20</v>
      </c>
      <c r="AD93" s="7904"/>
      <c r="AE93" s="7902" t="s">
        <v>70</v>
      </c>
      <c r="AF93" s="7902"/>
      <c r="AG93" s="7903" t="s">
        <v>71</v>
      </c>
      <c r="AH93" s="7904"/>
      <c r="AI93" s="7903" t="s">
        <v>32</v>
      </c>
      <c r="AJ93" s="7904"/>
    </row>
    <row r="94" spans="1:36" s="170" customFormat="1" ht="15" customHeight="1" x14ac:dyDescent="0.15">
      <c r="A94" s="7898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>
        <v>0</v>
      </c>
      <c r="J95" s="1145">
        <v>0</v>
      </c>
      <c r="K95" s="1146">
        <v>0</v>
      </c>
      <c r="L95" s="1147">
        <v>0</v>
      </c>
      <c r="M95" s="1143">
        <v>0</v>
      </c>
      <c r="N95" s="1145">
        <v>0</v>
      </c>
      <c r="O95" s="1146">
        <v>0</v>
      </c>
      <c r="P95" s="1147">
        <v>0</v>
      </c>
      <c r="Q95" s="1143">
        <v>0</v>
      </c>
      <c r="R95" s="1145">
        <v>0</v>
      </c>
      <c r="S95" s="1146">
        <v>0</v>
      </c>
      <c r="T95" s="1147">
        <v>0</v>
      </c>
      <c r="U95" s="1143">
        <v>0</v>
      </c>
      <c r="V95" s="1145">
        <v>0</v>
      </c>
      <c r="W95" s="1146">
        <v>0</v>
      </c>
      <c r="X95" s="1147">
        <v>0</v>
      </c>
      <c r="Y95" s="1143">
        <v>0</v>
      </c>
      <c r="Z95" s="1145">
        <v>0</v>
      </c>
      <c r="AA95" s="1146">
        <v>0</v>
      </c>
      <c r="AB95" s="1147">
        <v>0</v>
      </c>
      <c r="AC95" s="1143">
        <v>0</v>
      </c>
      <c r="AD95" s="1145">
        <v>0</v>
      </c>
      <c r="AE95" s="1146">
        <v>0</v>
      </c>
      <c r="AF95" s="1147">
        <v>0</v>
      </c>
      <c r="AG95" s="1143">
        <v>0</v>
      </c>
      <c r="AH95" s="1145">
        <v>0</v>
      </c>
      <c r="AI95" s="1148">
        <v>0</v>
      </c>
      <c r="AJ95" s="1145">
        <v>0</v>
      </c>
    </row>
    <row r="96" spans="1:36" s="170" customFormat="1" ht="15" customHeight="1" x14ac:dyDescent="0.15">
      <c r="A96" s="1109" t="s">
        <v>1050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>
        <v>0</v>
      </c>
      <c r="J96" s="1191">
        <v>0</v>
      </c>
      <c r="K96" s="1343">
        <v>0</v>
      </c>
      <c r="L96" s="1344">
        <v>0</v>
      </c>
      <c r="M96" s="661">
        <v>0</v>
      </c>
      <c r="N96" s="1191">
        <v>0</v>
      </c>
      <c r="O96" s="1343">
        <v>0</v>
      </c>
      <c r="P96" s="1344">
        <v>0</v>
      </c>
      <c r="Q96" s="661">
        <v>0</v>
      </c>
      <c r="R96" s="1191">
        <v>0</v>
      </c>
      <c r="S96" s="1343">
        <v>0</v>
      </c>
      <c r="T96" s="1344">
        <v>0</v>
      </c>
      <c r="U96" s="661">
        <v>0</v>
      </c>
      <c r="V96" s="1191">
        <v>0</v>
      </c>
      <c r="W96" s="1343">
        <v>0</v>
      </c>
      <c r="X96" s="1344">
        <v>0</v>
      </c>
      <c r="Y96" s="661">
        <v>0</v>
      </c>
      <c r="Z96" s="1191">
        <v>0</v>
      </c>
      <c r="AA96" s="1343">
        <v>0</v>
      </c>
      <c r="AB96" s="1344">
        <v>0</v>
      </c>
      <c r="AC96" s="661">
        <v>0</v>
      </c>
      <c r="AD96" s="1191">
        <v>0</v>
      </c>
      <c r="AE96" s="1343">
        <v>0</v>
      </c>
      <c r="AF96" s="1344">
        <v>0</v>
      </c>
      <c r="AG96" s="661">
        <v>0</v>
      </c>
      <c r="AH96" s="1191">
        <v>0</v>
      </c>
      <c r="AI96" s="1345">
        <v>0</v>
      </c>
      <c r="AJ96" s="1191">
        <v>0</v>
      </c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>
        <v>0</v>
      </c>
      <c r="J97" s="1191">
        <v>0</v>
      </c>
      <c r="K97" s="1343">
        <v>0</v>
      </c>
      <c r="L97" s="1344">
        <v>0</v>
      </c>
      <c r="M97" s="661">
        <v>0</v>
      </c>
      <c r="N97" s="1191">
        <v>0</v>
      </c>
      <c r="O97" s="1343">
        <v>0</v>
      </c>
      <c r="P97" s="1344">
        <v>0</v>
      </c>
      <c r="Q97" s="661">
        <v>0</v>
      </c>
      <c r="R97" s="1191">
        <v>0</v>
      </c>
      <c r="S97" s="1343">
        <v>0</v>
      </c>
      <c r="T97" s="1344">
        <v>0</v>
      </c>
      <c r="U97" s="661">
        <v>0</v>
      </c>
      <c r="V97" s="1191">
        <v>0</v>
      </c>
      <c r="W97" s="1343">
        <v>0</v>
      </c>
      <c r="X97" s="1344">
        <v>0</v>
      </c>
      <c r="Y97" s="661">
        <v>0</v>
      </c>
      <c r="Z97" s="1191">
        <v>0</v>
      </c>
      <c r="AA97" s="1343">
        <v>0</v>
      </c>
      <c r="AB97" s="1344">
        <v>0</v>
      </c>
      <c r="AC97" s="661">
        <v>0</v>
      </c>
      <c r="AD97" s="1191">
        <v>0</v>
      </c>
      <c r="AE97" s="1343">
        <v>0</v>
      </c>
      <c r="AF97" s="1344">
        <v>0</v>
      </c>
      <c r="AG97" s="661">
        <v>0</v>
      </c>
      <c r="AH97" s="1191">
        <v>0</v>
      </c>
      <c r="AI97" s="1345">
        <v>0</v>
      </c>
      <c r="AJ97" s="1191">
        <v>0</v>
      </c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>
        <v>0</v>
      </c>
      <c r="J98" s="1191">
        <v>0</v>
      </c>
      <c r="K98" s="1343">
        <v>0</v>
      </c>
      <c r="L98" s="1344">
        <v>0</v>
      </c>
      <c r="M98" s="661">
        <v>0</v>
      </c>
      <c r="N98" s="1191">
        <v>0</v>
      </c>
      <c r="O98" s="1343">
        <v>0</v>
      </c>
      <c r="P98" s="1344">
        <v>0</v>
      </c>
      <c r="Q98" s="661">
        <v>0</v>
      </c>
      <c r="R98" s="1191">
        <v>0</v>
      </c>
      <c r="S98" s="1343">
        <v>0</v>
      </c>
      <c r="T98" s="1344">
        <v>0</v>
      </c>
      <c r="U98" s="661">
        <v>0</v>
      </c>
      <c r="V98" s="1191">
        <v>0</v>
      </c>
      <c r="W98" s="1343">
        <v>0</v>
      </c>
      <c r="X98" s="1344">
        <v>0</v>
      </c>
      <c r="Y98" s="661">
        <v>0</v>
      </c>
      <c r="Z98" s="1191">
        <v>0</v>
      </c>
      <c r="AA98" s="1343">
        <v>0</v>
      </c>
      <c r="AB98" s="1344">
        <v>0</v>
      </c>
      <c r="AC98" s="661">
        <v>0</v>
      </c>
      <c r="AD98" s="1191">
        <v>0</v>
      </c>
      <c r="AE98" s="1343">
        <v>0</v>
      </c>
      <c r="AF98" s="1344">
        <v>0</v>
      </c>
      <c r="AG98" s="661">
        <v>0</v>
      </c>
      <c r="AH98" s="1191">
        <v>0</v>
      </c>
      <c r="AI98" s="1345">
        <v>0</v>
      </c>
      <c r="AJ98" s="1191">
        <v>0</v>
      </c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>
        <v>0</v>
      </c>
      <c r="J99" s="1153">
        <v>0</v>
      </c>
      <c r="K99" s="1154">
        <v>0</v>
      </c>
      <c r="L99" s="1155">
        <v>0</v>
      </c>
      <c r="M99" s="1152">
        <v>0</v>
      </c>
      <c r="N99" s="1153">
        <v>0</v>
      </c>
      <c r="O99" s="1154">
        <v>0</v>
      </c>
      <c r="P99" s="1155">
        <v>0</v>
      </c>
      <c r="Q99" s="1152">
        <v>0</v>
      </c>
      <c r="R99" s="1153">
        <v>0</v>
      </c>
      <c r="S99" s="1154">
        <v>0</v>
      </c>
      <c r="T99" s="1155">
        <v>0</v>
      </c>
      <c r="U99" s="1152">
        <v>0</v>
      </c>
      <c r="V99" s="1153">
        <v>0</v>
      </c>
      <c r="W99" s="1154">
        <v>0</v>
      </c>
      <c r="X99" s="1155">
        <v>0</v>
      </c>
      <c r="Y99" s="1152">
        <v>0</v>
      </c>
      <c r="Z99" s="1153">
        <v>0</v>
      </c>
      <c r="AA99" s="1154">
        <v>0</v>
      </c>
      <c r="AB99" s="1155">
        <v>0</v>
      </c>
      <c r="AC99" s="1152">
        <v>0</v>
      </c>
      <c r="AD99" s="1153">
        <v>0</v>
      </c>
      <c r="AE99" s="1154">
        <v>0</v>
      </c>
      <c r="AF99" s="1155">
        <v>0</v>
      </c>
      <c r="AG99" s="1152">
        <v>0</v>
      </c>
      <c r="AH99" s="1153">
        <v>0</v>
      </c>
      <c r="AI99" s="67">
        <v>0</v>
      </c>
      <c r="AJ99" s="1153">
        <v>0</v>
      </c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>
        <v>0</v>
      </c>
      <c r="J100" s="1153">
        <v>0</v>
      </c>
      <c r="K100" s="1154">
        <v>0</v>
      </c>
      <c r="L100" s="1155">
        <v>0</v>
      </c>
      <c r="M100" s="1152">
        <v>0</v>
      </c>
      <c r="N100" s="1153">
        <v>0</v>
      </c>
      <c r="O100" s="1154">
        <v>0</v>
      </c>
      <c r="P100" s="1155">
        <v>0</v>
      </c>
      <c r="Q100" s="1152">
        <v>0</v>
      </c>
      <c r="R100" s="1153">
        <v>0</v>
      </c>
      <c r="S100" s="1154">
        <v>0</v>
      </c>
      <c r="T100" s="1155">
        <v>0</v>
      </c>
      <c r="U100" s="1152">
        <v>0</v>
      </c>
      <c r="V100" s="1153">
        <v>0</v>
      </c>
      <c r="W100" s="1154">
        <v>0</v>
      </c>
      <c r="X100" s="1155">
        <v>0</v>
      </c>
      <c r="Y100" s="1152">
        <v>0</v>
      </c>
      <c r="Z100" s="1153">
        <v>0</v>
      </c>
      <c r="AA100" s="1154">
        <v>0</v>
      </c>
      <c r="AB100" s="1155">
        <v>0</v>
      </c>
      <c r="AC100" s="1152">
        <v>0</v>
      </c>
      <c r="AD100" s="1153">
        <v>0</v>
      </c>
      <c r="AE100" s="1154">
        <v>0</v>
      </c>
      <c r="AF100" s="1155">
        <v>0</v>
      </c>
      <c r="AG100" s="1152">
        <v>0</v>
      </c>
      <c r="AH100" s="1153">
        <v>0</v>
      </c>
      <c r="AI100" s="67">
        <v>0</v>
      </c>
      <c r="AJ100" s="1153">
        <v>0</v>
      </c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>
        <v>0</v>
      </c>
      <c r="J101" s="1153">
        <v>0</v>
      </c>
      <c r="K101" s="1154">
        <v>0</v>
      </c>
      <c r="L101" s="1155">
        <v>0</v>
      </c>
      <c r="M101" s="1152">
        <v>0</v>
      </c>
      <c r="N101" s="1153">
        <v>0</v>
      </c>
      <c r="O101" s="1154">
        <v>0</v>
      </c>
      <c r="P101" s="1155">
        <v>0</v>
      </c>
      <c r="Q101" s="1152">
        <v>0</v>
      </c>
      <c r="R101" s="1153">
        <v>0</v>
      </c>
      <c r="S101" s="1154">
        <v>0</v>
      </c>
      <c r="T101" s="1155">
        <v>0</v>
      </c>
      <c r="U101" s="1152">
        <v>0</v>
      </c>
      <c r="V101" s="1153">
        <v>0</v>
      </c>
      <c r="W101" s="1154">
        <v>0</v>
      </c>
      <c r="X101" s="1155">
        <v>0</v>
      </c>
      <c r="Y101" s="1152">
        <v>0</v>
      </c>
      <c r="Z101" s="1153">
        <v>0</v>
      </c>
      <c r="AA101" s="1154">
        <v>0</v>
      </c>
      <c r="AB101" s="1155">
        <v>0</v>
      </c>
      <c r="AC101" s="1152">
        <v>0</v>
      </c>
      <c r="AD101" s="1153">
        <v>0</v>
      </c>
      <c r="AE101" s="1154">
        <v>0</v>
      </c>
      <c r="AF101" s="1155">
        <v>0</v>
      </c>
      <c r="AG101" s="1152">
        <v>0</v>
      </c>
      <c r="AH101" s="1153">
        <v>0</v>
      </c>
      <c r="AI101" s="67">
        <v>0</v>
      </c>
      <c r="AJ101" s="1153">
        <v>0</v>
      </c>
    </row>
    <row r="102" spans="1:36" s="170" customFormat="1" ht="15" customHeight="1" x14ac:dyDescent="0.15">
      <c r="A102" s="1346" t="s">
        <v>1056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>
        <v>0</v>
      </c>
      <c r="F102" s="1349">
        <v>0</v>
      </c>
      <c r="G102" s="1348">
        <v>0</v>
      </c>
      <c r="H102" s="1349">
        <v>0</v>
      </c>
      <c r="I102" s="1348">
        <v>0</v>
      </c>
      <c r="J102" s="1349">
        <v>0</v>
      </c>
      <c r="K102" s="1350">
        <v>0</v>
      </c>
      <c r="L102" s="1351">
        <v>0</v>
      </c>
      <c r="M102" s="1348">
        <v>0</v>
      </c>
      <c r="N102" s="1349">
        <v>0</v>
      </c>
      <c r="O102" s="1350">
        <v>0</v>
      </c>
      <c r="P102" s="1351">
        <v>0</v>
      </c>
      <c r="Q102" s="1348">
        <v>0</v>
      </c>
      <c r="R102" s="1349">
        <v>0</v>
      </c>
      <c r="S102" s="1350">
        <v>0</v>
      </c>
      <c r="T102" s="1351">
        <v>0</v>
      </c>
      <c r="U102" s="1348">
        <v>0</v>
      </c>
      <c r="V102" s="1349">
        <v>0</v>
      </c>
      <c r="W102" s="1350">
        <v>0</v>
      </c>
      <c r="X102" s="1351">
        <v>0</v>
      </c>
      <c r="Y102" s="1348">
        <v>0</v>
      </c>
      <c r="Z102" s="1349">
        <v>0</v>
      </c>
      <c r="AA102" s="1350">
        <v>0</v>
      </c>
      <c r="AB102" s="1351">
        <v>0</v>
      </c>
      <c r="AC102" s="1348">
        <v>0</v>
      </c>
      <c r="AD102" s="1349">
        <v>0</v>
      </c>
      <c r="AE102" s="1350">
        <v>0</v>
      </c>
      <c r="AF102" s="1351">
        <v>0</v>
      </c>
      <c r="AG102" s="1348">
        <v>0</v>
      </c>
      <c r="AH102" s="1349">
        <v>0</v>
      </c>
      <c r="AI102" s="1352">
        <v>0</v>
      </c>
      <c r="AJ102" s="1349">
        <v>0</v>
      </c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>
        <v>0</v>
      </c>
      <c r="F103" s="1172">
        <v>0</v>
      </c>
      <c r="G103" s="64">
        <v>0</v>
      </c>
      <c r="H103" s="1172">
        <v>0</v>
      </c>
      <c r="I103" s="64">
        <v>0</v>
      </c>
      <c r="J103" s="1172">
        <v>0</v>
      </c>
      <c r="K103" s="658">
        <v>0</v>
      </c>
      <c r="L103" s="656">
        <v>0</v>
      </c>
      <c r="M103" s="64">
        <v>0</v>
      </c>
      <c r="N103" s="1172">
        <v>0</v>
      </c>
      <c r="O103" s="658">
        <v>0</v>
      </c>
      <c r="P103" s="656">
        <v>0</v>
      </c>
      <c r="Q103" s="64">
        <v>0</v>
      </c>
      <c r="R103" s="1172">
        <v>0</v>
      </c>
      <c r="S103" s="658">
        <v>0</v>
      </c>
      <c r="T103" s="656">
        <v>0</v>
      </c>
      <c r="U103" s="64">
        <v>0</v>
      </c>
      <c r="V103" s="1172">
        <v>0</v>
      </c>
      <c r="W103" s="658">
        <v>0</v>
      </c>
      <c r="X103" s="656">
        <v>0</v>
      </c>
      <c r="Y103" s="64">
        <v>0</v>
      </c>
      <c r="Z103" s="1172">
        <v>0</v>
      </c>
      <c r="AA103" s="658">
        <v>0</v>
      </c>
      <c r="AB103" s="656">
        <v>0</v>
      </c>
      <c r="AC103" s="64">
        <v>0</v>
      </c>
      <c r="AD103" s="1172">
        <v>0</v>
      </c>
      <c r="AE103" s="658">
        <v>0</v>
      </c>
      <c r="AF103" s="656">
        <v>0</v>
      </c>
      <c r="AG103" s="64">
        <v>0</v>
      </c>
      <c r="AH103" s="1172">
        <v>0</v>
      </c>
      <c r="AI103" s="1173">
        <v>0</v>
      </c>
      <c r="AJ103" s="1172">
        <v>0</v>
      </c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7" t="s">
        <v>1059</v>
      </c>
      <c r="B105" s="7871" t="s">
        <v>24</v>
      </c>
      <c r="C105" s="7872"/>
      <c r="D105" s="7873"/>
      <c r="E105" s="7854" t="s">
        <v>30</v>
      </c>
      <c r="F105" s="7855"/>
      <c r="G105" s="7855"/>
      <c r="H105" s="7855"/>
      <c r="I105" s="7855"/>
      <c r="J105" s="7855"/>
      <c r="K105" s="7855"/>
      <c r="L105" s="7855"/>
      <c r="M105" s="7855"/>
      <c r="N105" s="7855"/>
      <c r="O105" s="7855"/>
      <c r="P105" s="7855"/>
      <c r="Q105" s="7855"/>
      <c r="R105" s="7855"/>
      <c r="S105" s="7855"/>
      <c r="T105" s="7855"/>
      <c r="U105" s="7855"/>
      <c r="V105" s="7855"/>
      <c r="W105" s="7855"/>
      <c r="X105" s="7855"/>
      <c r="Y105" s="7855"/>
      <c r="Z105" s="7855"/>
      <c r="AA105" s="7855"/>
      <c r="AB105" s="7855"/>
      <c r="AC105" s="7855"/>
      <c r="AD105" s="7855"/>
      <c r="AE105" s="7855"/>
      <c r="AF105" s="7855"/>
      <c r="AG105" s="7855"/>
      <c r="AH105" s="7855"/>
      <c r="AI105" s="7855"/>
      <c r="AJ105" s="7919"/>
    </row>
    <row r="106" spans="1:36" s="170" customFormat="1" ht="15" customHeight="1" x14ac:dyDescent="0.15">
      <c r="A106" s="6793"/>
      <c r="B106" s="7916"/>
      <c r="C106" s="7917"/>
      <c r="D106" s="7918"/>
      <c r="E106" s="7852" t="s">
        <v>683</v>
      </c>
      <c r="F106" s="7837"/>
      <c r="G106" s="7903" t="s">
        <v>1003</v>
      </c>
      <c r="H106" s="7904"/>
      <c r="I106" s="7903" t="s">
        <v>1004</v>
      </c>
      <c r="J106" s="7904"/>
      <c r="K106" s="7902" t="s">
        <v>38</v>
      </c>
      <c r="L106" s="7902"/>
      <c r="M106" s="7903" t="s">
        <v>4</v>
      </c>
      <c r="N106" s="7904"/>
      <c r="O106" s="7902" t="s">
        <v>5</v>
      </c>
      <c r="P106" s="7902"/>
      <c r="Q106" s="7903" t="s">
        <v>1005</v>
      </c>
      <c r="R106" s="7904"/>
      <c r="S106" s="7902" t="s">
        <v>9</v>
      </c>
      <c r="T106" s="7902"/>
      <c r="U106" s="7903" t="s">
        <v>10</v>
      </c>
      <c r="V106" s="7904"/>
      <c r="W106" s="7902" t="s">
        <v>11</v>
      </c>
      <c r="X106" s="7902"/>
      <c r="Y106" s="7903" t="s">
        <v>18</v>
      </c>
      <c r="Z106" s="7904"/>
      <c r="AA106" s="7902" t="s">
        <v>19</v>
      </c>
      <c r="AB106" s="7902"/>
      <c r="AC106" s="7903" t="s">
        <v>20</v>
      </c>
      <c r="AD106" s="7904"/>
      <c r="AE106" s="7902" t="s">
        <v>70</v>
      </c>
      <c r="AF106" s="7902"/>
      <c r="AG106" s="7903" t="s">
        <v>71</v>
      </c>
      <c r="AH106" s="7904"/>
      <c r="AI106" s="7903" t="s">
        <v>32</v>
      </c>
      <c r="AJ106" s="7904"/>
    </row>
    <row r="107" spans="1:36" s="170" customFormat="1" ht="15" customHeight="1" x14ac:dyDescent="0.15">
      <c r="A107" s="7898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>
        <v>0</v>
      </c>
      <c r="F108" s="1191">
        <v>0</v>
      </c>
      <c r="G108" s="661">
        <v>0</v>
      </c>
      <c r="H108" s="1191">
        <v>0</v>
      </c>
      <c r="I108" s="661">
        <v>0</v>
      </c>
      <c r="J108" s="1191">
        <v>0</v>
      </c>
      <c r="K108" s="661">
        <v>0</v>
      </c>
      <c r="L108" s="1191">
        <v>0</v>
      </c>
      <c r="M108" s="661">
        <v>0</v>
      </c>
      <c r="N108" s="1191">
        <v>0</v>
      </c>
      <c r="O108" s="661">
        <v>0</v>
      </c>
      <c r="P108" s="1191">
        <v>0</v>
      </c>
      <c r="Q108" s="661">
        <v>0</v>
      </c>
      <c r="R108" s="1191">
        <v>0</v>
      </c>
      <c r="S108" s="661">
        <v>0</v>
      </c>
      <c r="T108" s="1191">
        <v>0</v>
      </c>
      <c r="U108" s="661">
        <v>0</v>
      </c>
      <c r="V108" s="1191">
        <v>0</v>
      </c>
      <c r="W108" s="661">
        <v>0</v>
      </c>
      <c r="X108" s="1191">
        <v>0</v>
      </c>
      <c r="Y108" s="661">
        <v>0</v>
      </c>
      <c r="Z108" s="1191">
        <v>0</v>
      </c>
      <c r="AA108" s="661">
        <v>0</v>
      </c>
      <c r="AB108" s="1191">
        <v>0</v>
      </c>
      <c r="AC108" s="661">
        <v>0</v>
      </c>
      <c r="AD108" s="1191">
        <v>0</v>
      </c>
      <c r="AE108" s="661">
        <v>0</v>
      </c>
      <c r="AF108" s="1191">
        <v>0</v>
      </c>
      <c r="AG108" s="661">
        <v>0</v>
      </c>
      <c r="AH108" s="1191">
        <v>0</v>
      </c>
      <c r="AI108" s="661">
        <v>0</v>
      </c>
      <c r="AJ108" s="1191">
        <v>0</v>
      </c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>
        <v>0</v>
      </c>
      <c r="F109" s="1191">
        <v>0</v>
      </c>
      <c r="G109" s="661">
        <v>0</v>
      </c>
      <c r="H109" s="1191">
        <v>0</v>
      </c>
      <c r="I109" s="661">
        <v>0</v>
      </c>
      <c r="J109" s="1191">
        <v>0</v>
      </c>
      <c r="K109" s="661">
        <v>0</v>
      </c>
      <c r="L109" s="1191">
        <v>0</v>
      </c>
      <c r="M109" s="661">
        <v>0</v>
      </c>
      <c r="N109" s="1191">
        <v>0</v>
      </c>
      <c r="O109" s="661">
        <v>0</v>
      </c>
      <c r="P109" s="1191">
        <v>0</v>
      </c>
      <c r="Q109" s="661">
        <v>0</v>
      </c>
      <c r="R109" s="1191">
        <v>0</v>
      </c>
      <c r="S109" s="661">
        <v>0</v>
      </c>
      <c r="T109" s="1191">
        <v>0</v>
      </c>
      <c r="U109" s="661">
        <v>0</v>
      </c>
      <c r="V109" s="1191">
        <v>0</v>
      </c>
      <c r="W109" s="661">
        <v>0</v>
      </c>
      <c r="X109" s="1191">
        <v>0</v>
      </c>
      <c r="Y109" s="661">
        <v>0</v>
      </c>
      <c r="Z109" s="1191">
        <v>0</v>
      </c>
      <c r="AA109" s="661">
        <v>0</v>
      </c>
      <c r="AB109" s="1191">
        <v>0</v>
      </c>
      <c r="AC109" s="661">
        <v>0</v>
      </c>
      <c r="AD109" s="1191">
        <v>0</v>
      </c>
      <c r="AE109" s="661">
        <v>0</v>
      </c>
      <c r="AF109" s="1191">
        <v>0</v>
      </c>
      <c r="AG109" s="661">
        <v>0</v>
      </c>
      <c r="AH109" s="1191">
        <v>0</v>
      </c>
      <c r="AI109" s="661">
        <v>0</v>
      </c>
      <c r="AJ109" s="1191">
        <v>0</v>
      </c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>
        <v>0</v>
      </c>
      <c r="F110" s="1172">
        <v>0</v>
      </c>
      <c r="G110" s="64">
        <v>0</v>
      </c>
      <c r="H110" s="1172">
        <v>0</v>
      </c>
      <c r="I110" s="64">
        <v>0</v>
      </c>
      <c r="J110" s="1172">
        <v>0</v>
      </c>
      <c r="K110" s="64">
        <v>0</v>
      </c>
      <c r="L110" s="1172">
        <v>0</v>
      </c>
      <c r="M110" s="64">
        <v>0</v>
      </c>
      <c r="N110" s="1172">
        <v>0</v>
      </c>
      <c r="O110" s="64">
        <v>0</v>
      </c>
      <c r="P110" s="1172">
        <v>0</v>
      </c>
      <c r="Q110" s="64">
        <v>0</v>
      </c>
      <c r="R110" s="1172">
        <v>0</v>
      </c>
      <c r="S110" s="64">
        <v>0</v>
      </c>
      <c r="T110" s="1172">
        <v>0</v>
      </c>
      <c r="U110" s="64">
        <v>0</v>
      </c>
      <c r="V110" s="1172">
        <v>0</v>
      </c>
      <c r="W110" s="64">
        <v>0</v>
      </c>
      <c r="X110" s="1172">
        <v>0</v>
      </c>
      <c r="Y110" s="64">
        <v>0</v>
      </c>
      <c r="Z110" s="1172">
        <v>0</v>
      </c>
      <c r="AA110" s="64">
        <v>0</v>
      </c>
      <c r="AB110" s="1172">
        <v>0</v>
      </c>
      <c r="AC110" s="64">
        <v>0</v>
      </c>
      <c r="AD110" s="1172">
        <v>0</v>
      </c>
      <c r="AE110" s="64">
        <v>0</v>
      </c>
      <c r="AF110" s="1172">
        <v>0</v>
      </c>
      <c r="AG110" s="64">
        <v>0</v>
      </c>
      <c r="AH110" s="1172">
        <v>0</v>
      </c>
      <c r="AI110" s="64">
        <v>0</v>
      </c>
      <c r="AJ110" s="1172">
        <v>0</v>
      </c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7" t="s">
        <v>1059</v>
      </c>
      <c r="B112" s="7871" t="s">
        <v>24</v>
      </c>
      <c r="C112" s="7872"/>
      <c r="D112" s="7873"/>
      <c r="E112" s="7854" t="s">
        <v>30</v>
      </c>
      <c r="F112" s="7855"/>
      <c r="G112" s="7855"/>
      <c r="H112" s="7855"/>
      <c r="I112" s="7855"/>
      <c r="J112" s="7855"/>
      <c r="K112" s="7855"/>
      <c r="L112" s="7855"/>
      <c r="M112" s="7855"/>
      <c r="N112" s="7855"/>
      <c r="O112" s="7855"/>
      <c r="P112" s="7855"/>
      <c r="Q112" s="7855"/>
      <c r="R112" s="7855"/>
      <c r="S112" s="7855"/>
      <c r="T112" s="7855"/>
      <c r="U112" s="7855"/>
      <c r="V112" s="7855"/>
      <c r="W112" s="7855"/>
      <c r="X112" s="7855"/>
      <c r="Y112" s="7855"/>
      <c r="Z112" s="7855"/>
      <c r="AA112" s="7855"/>
      <c r="AB112" s="7855"/>
      <c r="AC112" s="7855"/>
      <c r="AD112" s="7855"/>
      <c r="AE112" s="7855"/>
      <c r="AF112" s="7855"/>
      <c r="AG112" s="7855"/>
      <c r="AH112" s="7855"/>
      <c r="AI112" s="7855"/>
      <c r="AJ112" s="7919"/>
    </row>
    <row r="113" spans="1:88" s="170" customFormat="1" ht="15" customHeight="1" x14ac:dyDescent="0.15">
      <c r="A113" s="6793"/>
      <c r="B113" s="7916"/>
      <c r="C113" s="7917"/>
      <c r="D113" s="7918"/>
      <c r="E113" s="7903" t="s">
        <v>1002</v>
      </c>
      <c r="F113" s="7904"/>
      <c r="G113" s="7903" t="s">
        <v>1003</v>
      </c>
      <c r="H113" s="7904"/>
      <c r="I113" s="7903" t="s">
        <v>1004</v>
      </c>
      <c r="J113" s="7904"/>
      <c r="K113" s="7903" t="s">
        <v>38</v>
      </c>
      <c r="L113" s="7904"/>
      <c r="M113" s="7903" t="s">
        <v>4</v>
      </c>
      <c r="N113" s="7904"/>
      <c r="O113" s="7905" t="s">
        <v>5</v>
      </c>
      <c r="P113" s="7902"/>
      <c r="Q113" s="7903" t="s">
        <v>1005</v>
      </c>
      <c r="R113" s="7904"/>
      <c r="S113" s="7902" t="s">
        <v>9</v>
      </c>
      <c r="T113" s="7902"/>
      <c r="U113" s="7903" t="s">
        <v>10</v>
      </c>
      <c r="V113" s="7904"/>
      <c r="W113" s="7902" t="s">
        <v>11</v>
      </c>
      <c r="X113" s="7902"/>
      <c r="Y113" s="7903" t="s">
        <v>18</v>
      </c>
      <c r="Z113" s="7904"/>
      <c r="AA113" s="7902" t="s">
        <v>19</v>
      </c>
      <c r="AB113" s="7902"/>
      <c r="AC113" s="7903" t="s">
        <v>20</v>
      </c>
      <c r="AD113" s="7904"/>
      <c r="AE113" s="7902" t="s">
        <v>70</v>
      </c>
      <c r="AF113" s="7902"/>
      <c r="AG113" s="7903" t="s">
        <v>71</v>
      </c>
      <c r="AH113" s="7904"/>
      <c r="AI113" s="7920" t="s">
        <v>32</v>
      </c>
      <c r="AJ113" s="7921"/>
    </row>
    <row r="114" spans="1:88" s="170" customFormat="1" ht="15" customHeight="1" x14ac:dyDescent="0.15">
      <c r="A114" s="7898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>
        <v>0</v>
      </c>
      <c r="F115" s="1144">
        <v>0</v>
      </c>
      <c r="G115" s="1143">
        <v>0</v>
      </c>
      <c r="H115" s="1144">
        <v>0</v>
      </c>
      <c r="I115" s="1143">
        <v>0</v>
      </c>
      <c r="J115" s="1144">
        <v>0</v>
      </c>
      <c r="K115" s="1143">
        <v>0</v>
      </c>
      <c r="L115" s="1144">
        <v>0</v>
      </c>
      <c r="M115" s="1143">
        <v>0</v>
      </c>
      <c r="N115" s="1144">
        <v>0</v>
      </c>
      <c r="O115" s="1143">
        <v>0</v>
      </c>
      <c r="P115" s="1144">
        <v>0</v>
      </c>
      <c r="Q115" s="1143">
        <v>0</v>
      </c>
      <c r="R115" s="1144">
        <v>0</v>
      </c>
      <c r="S115" s="1143">
        <v>0</v>
      </c>
      <c r="T115" s="1144">
        <v>0</v>
      </c>
      <c r="U115" s="1143">
        <v>0</v>
      </c>
      <c r="V115" s="1144">
        <v>0</v>
      </c>
      <c r="W115" s="1143">
        <v>0</v>
      </c>
      <c r="X115" s="1144">
        <v>0</v>
      </c>
      <c r="Y115" s="1143">
        <v>0</v>
      </c>
      <c r="Z115" s="1144">
        <v>0</v>
      </c>
      <c r="AA115" s="1143">
        <v>0</v>
      </c>
      <c r="AB115" s="1144">
        <v>0</v>
      </c>
      <c r="AC115" s="1143">
        <v>0</v>
      </c>
      <c r="AD115" s="1144">
        <v>0</v>
      </c>
      <c r="AE115" s="1143">
        <v>0</v>
      </c>
      <c r="AF115" s="1144">
        <v>0</v>
      </c>
      <c r="AG115" s="1143">
        <v>0</v>
      </c>
      <c r="AH115" s="1144">
        <v>0</v>
      </c>
      <c r="AI115" s="1143">
        <v>0</v>
      </c>
      <c r="AJ115" s="1144">
        <v>0</v>
      </c>
    </row>
    <row r="116" spans="1:88" s="170" customFormat="1" ht="15" customHeight="1" x14ac:dyDescent="0.15">
      <c r="A116" s="1157" t="s">
        <v>1064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>
        <v>0</v>
      </c>
      <c r="F116" s="62">
        <v>0</v>
      </c>
      <c r="G116" s="1152">
        <v>0</v>
      </c>
      <c r="H116" s="62">
        <v>0</v>
      </c>
      <c r="I116" s="1152">
        <v>0</v>
      </c>
      <c r="J116" s="62">
        <v>0</v>
      </c>
      <c r="K116" s="1152">
        <v>0</v>
      </c>
      <c r="L116" s="62">
        <v>0</v>
      </c>
      <c r="M116" s="1152">
        <v>0</v>
      </c>
      <c r="N116" s="62">
        <v>0</v>
      </c>
      <c r="O116" s="1152">
        <v>0</v>
      </c>
      <c r="P116" s="62">
        <v>0</v>
      </c>
      <c r="Q116" s="1152">
        <v>0</v>
      </c>
      <c r="R116" s="62">
        <v>0</v>
      </c>
      <c r="S116" s="1152">
        <v>0</v>
      </c>
      <c r="T116" s="62">
        <v>0</v>
      </c>
      <c r="U116" s="1152">
        <v>0</v>
      </c>
      <c r="V116" s="62">
        <v>0</v>
      </c>
      <c r="W116" s="1152">
        <v>0</v>
      </c>
      <c r="X116" s="62">
        <v>0</v>
      </c>
      <c r="Y116" s="1152">
        <v>0</v>
      </c>
      <c r="Z116" s="62">
        <v>0</v>
      </c>
      <c r="AA116" s="1152">
        <v>0</v>
      </c>
      <c r="AB116" s="62">
        <v>0</v>
      </c>
      <c r="AC116" s="1152">
        <v>0</v>
      </c>
      <c r="AD116" s="62">
        <v>0</v>
      </c>
      <c r="AE116" s="1152">
        <v>0</v>
      </c>
      <c r="AF116" s="62">
        <v>0</v>
      </c>
      <c r="AG116" s="1152">
        <v>0</v>
      </c>
      <c r="AH116" s="62">
        <v>0</v>
      </c>
      <c r="AI116" s="1152">
        <v>0</v>
      </c>
      <c r="AJ116" s="62">
        <v>0</v>
      </c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>
        <v>0</v>
      </c>
      <c r="F117" s="1208">
        <v>0</v>
      </c>
      <c r="G117" s="1348">
        <v>0</v>
      </c>
      <c r="H117" s="1208">
        <v>0</v>
      </c>
      <c r="I117" s="1348">
        <v>0</v>
      </c>
      <c r="J117" s="1208">
        <v>0</v>
      </c>
      <c r="K117" s="1348">
        <v>0</v>
      </c>
      <c r="L117" s="1208">
        <v>0</v>
      </c>
      <c r="M117" s="1348">
        <v>0</v>
      </c>
      <c r="N117" s="1208">
        <v>0</v>
      </c>
      <c r="O117" s="1348">
        <v>0</v>
      </c>
      <c r="P117" s="1208">
        <v>0</v>
      </c>
      <c r="Q117" s="1348">
        <v>0</v>
      </c>
      <c r="R117" s="1208">
        <v>0</v>
      </c>
      <c r="S117" s="1348">
        <v>0</v>
      </c>
      <c r="T117" s="1208">
        <v>0</v>
      </c>
      <c r="U117" s="1348">
        <v>0</v>
      </c>
      <c r="V117" s="1208">
        <v>0</v>
      </c>
      <c r="W117" s="1348">
        <v>0</v>
      </c>
      <c r="X117" s="1208">
        <v>0</v>
      </c>
      <c r="Y117" s="1348">
        <v>0</v>
      </c>
      <c r="Z117" s="1208">
        <v>0</v>
      </c>
      <c r="AA117" s="1348">
        <v>0</v>
      </c>
      <c r="AB117" s="1208">
        <v>0</v>
      </c>
      <c r="AC117" s="1348">
        <v>0</v>
      </c>
      <c r="AD117" s="1208">
        <v>0</v>
      </c>
      <c r="AE117" s="1348">
        <v>0</v>
      </c>
      <c r="AF117" s="1208">
        <v>0</v>
      </c>
      <c r="AG117" s="1348">
        <v>0</v>
      </c>
      <c r="AH117" s="1208">
        <v>0</v>
      </c>
      <c r="AI117" s="1348">
        <v>0</v>
      </c>
      <c r="AJ117" s="1208">
        <v>0</v>
      </c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>
        <v>0</v>
      </c>
      <c r="F118" s="1208">
        <v>0</v>
      </c>
      <c r="G118" s="1348">
        <v>0</v>
      </c>
      <c r="H118" s="1208">
        <v>0</v>
      </c>
      <c r="I118" s="1348">
        <v>0</v>
      </c>
      <c r="J118" s="1208">
        <v>0</v>
      </c>
      <c r="K118" s="1348">
        <v>0</v>
      </c>
      <c r="L118" s="1208">
        <v>0</v>
      </c>
      <c r="M118" s="1348">
        <v>0</v>
      </c>
      <c r="N118" s="1208">
        <v>0</v>
      </c>
      <c r="O118" s="1348">
        <v>0</v>
      </c>
      <c r="P118" s="1208">
        <v>0</v>
      </c>
      <c r="Q118" s="1348">
        <v>0</v>
      </c>
      <c r="R118" s="1208">
        <v>0</v>
      </c>
      <c r="S118" s="1348">
        <v>0</v>
      </c>
      <c r="T118" s="1208">
        <v>0</v>
      </c>
      <c r="U118" s="1348">
        <v>0</v>
      </c>
      <c r="V118" s="1208">
        <v>0</v>
      </c>
      <c r="W118" s="1348">
        <v>0</v>
      </c>
      <c r="X118" s="1208">
        <v>0</v>
      </c>
      <c r="Y118" s="1348">
        <v>0</v>
      </c>
      <c r="Z118" s="1208">
        <v>0</v>
      </c>
      <c r="AA118" s="1348">
        <v>0</v>
      </c>
      <c r="AB118" s="1208">
        <v>0</v>
      </c>
      <c r="AC118" s="1348">
        <v>0</v>
      </c>
      <c r="AD118" s="1208">
        <v>0</v>
      </c>
      <c r="AE118" s="1348">
        <v>0</v>
      </c>
      <c r="AF118" s="1208">
        <v>0</v>
      </c>
      <c r="AG118" s="1348">
        <v>0</v>
      </c>
      <c r="AH118" s="1208">
        <v>0</v>
      </c>
      <c r="AI118" s="1348">
        <v>0</v>
      </c>
      <c r="AJ118" s="1208">
        <v>0</v>
      </c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>
        <v>0</v>
      </c>
      <c r="F119" s="65">
        <v>0</v>
      </c>
      <c r="G119" s="64">
        <v>0</v>
      </c>
      <c r="H119" s="65">
        <v>0</v>
      </c>
      <c r="I119" s="64">
        <v>0</v>
      </c>
      <c r="J119" s="65">
        <v>0</v>
      </c>
      <c r="K119" s="64">
        <v>0</v>
      </c>
      <c r="L119" s="65">
        <v>0</v>
      </c>
      <c r="M119" s="64">
        <v>0</v>
      </c>
      <c r="N119" s="65">
        <v>0</v>
      </c>
      <c r="O119" s="64">
        <v>0</v>
      </c>
      <c r="P119" s="65">
        <v>0</v>
      </c>
      <c r="Q119" s="64">
        <v>0</v>
      </c>
      <c r="R119" s="65">
        <v>0</v>
      </c>
      <c r="S119" s="64">
        <v>0</v>
      </c>
      <c r="T119" s="65">
        <v>0</v>
      </c>
      <c r="U119" s="64">
        <v>0</v>
      </c>
      <c r="V119" s="65">
        <v>0</v>
      </c>
      <c r="W119" s="64">
        <v>0</v>
      </c>
      <c r="X119" s="65">
        <v>0</v>
      </c>
      <c r="Y119" s="64">
        <v>0</v>
      </c>
      <c r="Z119" s="65">
        <v>0</v>
      </c>
      <c r="AA119" s="64">
        <v>0</v>
      </c>
      <c r="AB119" s="65">
        <v>0</v>
      </c>
      <c r="AC119" s="64">
        <v>0</v>
      </c>
      <c r="AD119" s="65">
        <v>0</v>
      </c>
      <c r="AE119" s="64">
        <v>0</v>
      </c>
      <c r="AF119" s="65">
        <v>0</v>
      </c>
      <c r="AG119" s="64">
        <v>0</v>
      </c>
      <c r="AH119" s="65">
        <v>0</v>
      </c>
      <c r="AI119" s="64">
        <v>0</v>
      </c>
      <c r="AJ119" s="65">
        <v>0</v>
      </c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3" t="s">
        <v>1001</v>
      </c>
      <c r="B121" s="6961" t="s">
        <v>24</v>
      </c>
      <c r="C121" s="6961"/>
      <c r="D121" s="7837"/>
      <c r="E121" s="7903" t="s">
        <v>30</v>
      </c>
      <c r="F121" s="7902"/>
      <c r="G121" s="7902"/>
      <c r="H121" s="7902"/>
      <c r="I121" s="7902"/>
      <c r="J121" s="7902"/>
      <c r="K121" s="7902"/>
      <c r="L121" s="7902"/>
      <c r="M121" s="7902"/>
      <c r="N121" s="7902"/>
      <c r="O121" s="7902"/>
      <c r="P121" s="7902"/>
      <c r="Q121" s="7902"/>
      <c r="R121" s="7902"/>
      <c r="S121" s="7902"/>
      <c r="T121" s="7902"/>
      <c r="U121" s="7902"/>
      <c r="V121" s="7902"/>
      <c r="W121" s="7902"/>
      <c r="X121" s="7902"/>
      <c r="Y121" s="7902"/>
      <c r="Z121" s="7902"/>
      <c r="AA121" s="7902"/>
      <c r="AB121" s="7902"/>
      <c r="AC121" s="7902"/>
      <c r="AD121" s="7902"/>
      <c r="AE121" s="7902"/>
      <c r="AF121" s="7902"/>
      <c r="AG121" s="7902"/>
      <c r="AH121" s="7902"/>
      <c r="AI121" s="7902"/>
      <c r="AJ121" s="7902"/>
      <c r="AK121" s="7910" t="s">
        <v>267</v>
      </c>
    </row>
    <row r="122" spans="1:88" s="170" customFormat="1" ht="15" customHeight="1" x14ac:dyDescent="0.15">
      <c r="A122" s="7924"/>
      <c r="B122" s="7915"/>
      <c r="C122" s="7915"/>
      <c r="D122" s="7898"/>
      <c r="E122" s="7852" t="s">
        <v>683</v>
      </c>
      <c r="F122" s="7837"/>
      <c r="G122" s="7903" t="s">
        <v>1003</v>
      </c>
      <c r="H122" s="7904"/>
      <c r="I122" s="7902" t="s">
        <v>1004</v>
      </c>
      <c r="J122" s="7902"/>
      <c r="K122" s="7903" t="s">
        <v>38</v>
      </c>
      <c r="L122" s="7904"/>
      <c r="M122" s="7903" t="s">
        <v>4</v>
      </c>
      <c r="N122" s="7904"/>
      <c r="O122" s="7851" t="s">
        <v>5</v>
      </c>
      <c r="P122" s="7837"/>
      <c r="Q122" s="6961" t="s">
        <v>1005</v>
      </c>
      <c r="R122" s="6961"/>
      <c r="S122" s="7851" t="s">
        <v>9</v>
      </c>
      <c r="T122" s="7837"/>
      <c r="U122" s="6961" t="s">
        <v>10</v>
      </c>
      <c r="V122" s="6961"/>
      <c r="W122" s="7851" t="s">
        <v>11</v>
      </c>
      <c r="X122" s="7837"/>
      <c r="Y122" s="6961" t="s">
        <v>18</v>
      </c>
      <c r="Z122" s="6961"/>
      <c r="AA122" s="7851" t="s">
        <v>19</v>
      </c>
      <c r="AB122" s="7837"/>
      <c r="AC122" s="6961" t="s">
        <v>20</v>
      </c>
      <c r="AD122" s="6961"/>
      <c r="AE122" s="7851" t="s">
        <v>70</v>
      </c>
      <c r="AF122" s="7837"/>
      <c r="AG122" s="6961" t="s">
        <v>71</v>
      </c>
      <c r="AH122" s="6961"/>
      <c r="AI122" s="7903" t="s">
        <v>32</v>
      </c>
      <c r="AJ122" s="7906"/>
      <c r="AK122" s="7042"/>
    </row>
    <row r="123" spans="1:88" s="170" customFormat="1" ht="15" customHeight="1" x14ac:dyDescent="0.15">
      <c r="A123" s="7925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1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>
        <v>0</v>
      </c>
      <c r="F124" s="1144">
        <v>0</v>
      </c>
      <c r="G124" s="1143">
        <v>0</v>
      </c>
      <c r="H124" s="1145">
        <v>0</v>
      </c>
      <c r="I124" s="1146">
        <v>0</v>
      </c>
      <c r="J124" s="1147">
        <v>0</v>
      </c>
      <c r="K124" s="1143">
        <v>0</v>
      </c>
      <c r="L124" s="1145">
        <v>0</v>
      </c>
      <c r="M124" s="1146">
        <v>0</v>
      </c>
      <c r="N124" s="1147">
        <v>0</v>
      </c>
      <c r="O124" s="1143">
        <v>0</v>
      </c>
      <c r="P124" s="1145">
        <v>0</v>
      </c>
      <c r="Q124" s="1146">
        <v>0</v>
      </c>
      <c r="R124" s="1147">
        <v>0</v>
      </c>
      <c r="S124" s="1143">
        <v>0</v>
      </c>
      <c r="T124" s="1145">
        <v>0</v>
      </c>
      <c r="U124" s="1146">
        <v>0</v>
      </c>
      <c r="V124" s="1147">
        <v>0</v>
      </c>
      <c r="W124" s="1143">
        <v>0</v>
      </c>
      <c r="X124" s="1145">
        <v>0</v>
      </c>
      <c r="Y124" s="1146">
        <v>0</v>
      </c>
      <c r="Z124" s="1147">
        <v>0</v>
      </c>
      <c r="AA124" s="1143">
        <v>0</v>
      </c>
      <c r="AB124" s="1145">
        <v>0</v>
      </c>
      <c r="AC124" s="1146">
        <v>0</v>
      </c>
      <c r="AD124" s="1147">
        <v>0</v>
      </c>
      <c r="AE124" s="1213">
        <v>0</v>
      </c>
      <c r="AF124" s="1145">
        <v>0</v>
      </c>
      <c r="AG124" s="1146">
        <v>0</v>
      </c>
      <c r="AH124" s="1147">
        <v>0</v>
      </c>
      <c r="AI124" s="1213">
        <v>0</v>
      </c>
      <c r="AJ124" s="1147">
        <v>0</v>
      </c>
      <c r="AK124" s="1369">
        <v>0</v>
      </c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>
        <v>0</v>
      </c>
      <c r="F125" s="62">
        <v>0</v>
      </c>
      <c r="G125" s="1152">
        <v>0</v>
      </c>
      <c r="H125" s="1153">
        <v>0</v>
      </c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>
        <v>0</v>
      </c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>
        <v>0</v>
      </c>
      <c r="H126" s="1153">
        <v>0</v>
      </c>
      <c r="I126" s="1154">
        <v>0</v>
      </c>
      <c r="J126" s="1155">
        <v>0</v>
      </c>
      <c r="K126" s="1152">
        <v>0</v>
      </c>
      <c r="L126" s="1153">
        <v>0</v>
      </c>
      <c r="M126" s="1154">
        <v>0</v>
      </c>
      <c r="N126" s="1155">
        <v>0</v>
      </c>
      <c r="O126" s="1152">
        <v>0</v>
      </c>
      <c r="P126" s="1153">
        <v>0</v>
      </c>
      <c r="Q126" s="1154">
        <v>0</v>
      </c>
      <c r="R126" s="1155">
        <v>0</v>
      </c>
      <c r="S126" s="1152">
        <v>0</v>
      </c>
      <c r="T126" s="1153">
        <v>0</v>
      </c>
      <c r="U126" s="1154">
        <v>0</v>
      </c>
      <c r="V126" s="1155">
        <v>0</v>
      </c>
      <c r="W126" s="1152">
        <v>0</v>
      </c>
      <c r="X126" s="1153">
        <v>0</v>
      </c>
      <c r="Y126" s="1154">
        <v>0</v>
      </c>
      <c r="Z126" s="1155">
        <v>0</v>
      </c>
      <c r="AA126" s="1152">
        <v>0</v>
      </c>
      <c r="AB126" s="1153">
        <v>0</v>
      </c>
      <c r="AC126" s="1154">
        <v>0</v>
      </c>
      <c r="AD126" s="1155">
        <v>0</v>
      </c>
      <c r="AE126" s="1231">
        <v>0</v>
      </c>
      <c r="AF126" s="1153">
        <v>0</v>
      </c>
      <c r="AG126" s="1154">
        <v>0</v>
      </c>
      <c r="AH126" s="1155">
        <v>0</v>
      </c>
      <c r="AI126" s="1231">
        <v>0</v>
      </c>
      <c r="AJ126" s="1155">
        <v>0</v>
      </c>
      <c r="AK126" s="1374">
        <v>0</v>
      </c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>
        <v>0</v>
      </c>
      <c r="F127" s="62">
        <v>0</v>
      </c>
      <c r="G127" s="1152">
        <v>0</v>
      </c>
      <c r="H127" s="1153">
        <v>0</v>
      </c>
      <c r="I127" s="1154">
        <v>0</v>
      </c>
      <c r="J127" s="1155">
        <v>0</v>
      </c>
      <c r="K127" s="1152">
        <v>0</v>
      </c>
      <c r="L127" s="1153">
        <v>0</v>
      </c>
      <c r="M127" s="1154">
        <v>0</v>
      </c>
      <c r="N127" s="1155">
        <v>0</v>
      </c>
      <c r="O127" s="1152">
        <v>0</v>
      </c>
      <c r="P127" s="1153">
        <v>0</v>
      </c>
      <c r="Q127" s="1154">
        <v>0</v>
      </c>
      <c r="R127" s="1155">
        <v>0</v>
      </c>
      <c r="S127" s="1152">
        <v>0</v>
      </c>
      <c r="T127" s="1153">
        <v>0</v>
      </c>
      <c r="U127" s="1154">
        <v>0</v>
      </c>
      <c r="V127" s="1155">
        <v>0</v>
      </c>
      <c r="W127" s="1152">
        <v>0</v>
      </c>
      <c r="X127" s="1153">
        <v>0</v>
      </c>
      <c r="Y127" s="1154">
        <v>0</v>
      </c>
      <c r="Z127" s="1155">
        <v>0</v>
      </c>
      <c r="AA127" s="1152">
        <v>0</v>
      </c>
      <c r="AB127" s="1153">
        <v>0</v>
      </c>
      <c r="AC127" s="1154">
        <v>0</v>
      </c>
      <c r="AD127" s="1155">
        <v>0</v>
      </c>
      <c r="AE127" s="1231">
        <v>0</v>
      </c>
      <c r="AF127" s="1153">
        <v>0</v>
      </c>
      <c r="AG127" s="1154">
        <v>0</v>
      </c>
      <c r="AH127" s="1155">
        <v>0</v>
      </c>
      <c r="AI127" s="1231">
        <v>0</v>
      </c>
      <c r="AJ127" s="1155">
        <v>0</v>
      </c>
      <c r="AK127" s="1374">
        <v>0</v>
      </c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>
        <v>0</v>
      </c>
      <c r="T128" s="1153">
        <v>0</v>
      </c>
      <c r="U128" s="1154">
        <v>0</v>
      </c>
      <c r="V128" s="1155">
        <v>0</v>
      </c>
      <c r="W128" s="1152">
        <v>0</v>
      </c>
      <c r="X128" s="1153">
        <v>0</v>
      </c>
      <c r="Y128" s="1154">
        <v>0</v>
      </c>
      <c r="Z128" s="1155">
        <v>0</v>
      </c>
      <c r="AA128" s="1152">
        <v>0</v>
      </c>
      <c r="AB128" s="1153">
        <v>0</v>
      </c>
      <c r="AC128" s="1154">
        <v>0</v>
      </c>
      <c r="AD128" s="1155">
        <v>0</v>
      </c>
      <c r="AE128" s="1231">
        <v>0</v>
      </c>
      <c r="AF128" s="1153">
        <v>0</v>
      </c>
      <c r="AG128" s="1154">
        <v>0</v>
      </c>
      <c r="AH128" s="1155">
        <v>0</v>
      </c>
      <c r="AI128" s="1231">
        <v>0</v>
      </c>
      <c r="AJ128" s="1155">
        <v>0</v>
      </c>
      <c r="AK128" s="1374">
        <v>0</v>
      </c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>
        <v>0</v>
      </c>
      <c r="F129" s="65">
        <v>0</v>
      </c>
      <c r="G129" s="64">
        <v>0</v>
      </c>
      <c r="H129" s="1172">
        <v>0</v>
      </c>
      <c r="I129" s="658">
        <v>0</v>
      </c>
      <c r="J129" s="656">
        <v>0</v>
      </c>
      <c r="K129" s="64">
        <v>0</v>
      </c>
      <c r="L129" s="1172">
        <v>0</v>
      </c>
      <c r="M129" s="658">
        <v>0</v>
      </c>
      <c r="N129" s="656">
        <v>0</v>
      </c>
      <c r="O129" s="64">
        <v>0</v>
      </c>
      <c r="P129" s="1172">
        <v>0</v>
      </c>
      <c r="Q129" s="658">
        <v>0</v>
      </c>
      <c r="R129" s="656">
        <v>0</v>
      </c>
      <c r="S129" s="64">
        <v>0</v>
      </c>
      <c r="T129" s="1172">
        <v>0</v>
      </c>
      <c r="U129" s="658">
        <v>0</v>
      </c>
      <c r="V129" s="656">
        <v>0</v>
      </c>
      <c r="W129" s="64">
        <v>0</v>
      </c>
      <c r="X129" s="1172">
        <v>0</v>
      </c>
      <c r="Y129" s="658">
        <v>0</v>
      </c>
      <c r="Z129" s="656">
        <v>0</v>
      </c>
      <c r="AA129" s="64">
        <v>0</v>
      </c>
      <c r="AB129" s="1172">
        <v>0</v>
      </c>
      <c r="AC129" s="658">
        <v>0</v>
      </c>
      <c r="AD129" s="656">
        <v>0</v>
      </c>
      <c r="AE129" s="1220">
        <v>0</v>
      </c>
      <c r="AF129" s="1172">
        <v>0</v>
      </c>
      <c r="AG129" s="658">
        <v>0</v>
      </c>
      <c r="AH129" s="656">
        <v>0</v>
      </c>
      <c r="AI129" s="1220">
        <v>0</v>
      </c>
      <c r="AJ129" s="656">
        <v>0</v>
      </c>
      <c r="AK129" s="1376">
        <v>0</v>
      </c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2" t="s">
        <v>1074</v>
      </c>
      <c r="B132" s="7922"/>
      <c r="C132" s="7922"/>
      <c r="D132" s="7922"/>
      <c r="E132" s="7922"/>
    </row>
    <row r="133" spans="1:88" s="170" customFormat="1" ht="15" customHeight="1" x14ac:dyDescent="0.15">
      <c r="A133" s="7837" t="s">
        <v>1059</v>
      </c>
      <c r="B133" s="7872" t="s">
        <v>24</v>
      </c>
      <c r="C133" s="7872"/>
      <c r="D133" s="7873"/>
      <c r="E133" s="7903" t="s">
        <v>30</v>
      </c>
      <c r="F133" s="7902"/>
      <c r="G133" s="7902"/>
      <c r="H133" s="7902"/>
      <c r="I133" s="7902"/>
      <c r="J133" s="7902"/>
      <c r="K133" s="7902"/>
      <c r="L133" s="7902"/>
      <c r="M133" s="7902"/>
      <c r="N133" s="7902"/>
      <c r="O133" s="7902"/>
      <c r="P133" s="7902"/>
      <c r="Q133" s="7902"/>
      <c r="R133" s="7902"/>
      <c r="S133" s="7902"/>
      <c r="T133" s="7902"/>
      <c r="U133" s="7902"/>
      <c r="V133" s="7902"/>
      <c r="W133" s="7902"/>
      <c r="X133" s="7902"/>
      <c r="Y133" s="7902"/>
      <c r="Z133" s="7902"/>
      <c r="AA133" s="7902"/>
      <c r="AB133" s="7902"/>
      <c r="AC133" s="7902"/>
      <c r="AD133" s="7902"/>
      <c r="AE133" s="7902"/>
      <c r="AF133" s="7902"/>
      <c r="AG133" s="7902"/>
      <c r="AH133" s="7902"/>
      <c r="AI133" s="7902"/>
      <c r="AJ133" s="7904"/>
    </row>
    <row r="134" spans="1:88" s="170" customFormat="1" ht="15" customHeight="1" x14ac:dyDescent="0.15">
      <c r="A134" s="6793"/>
      <c r="B134" s="7917"/>
      <c r="C134" s="7917"/>
      <c r="D134" s="7918"/>
      <c r="E134" s="7852" t="s">
        <v>683</v>
      </c>
      <c r="F134" s="7837"/>
      <c r="G134" s="7903" t="s">
        <v>1003</v>
      </c>
      <c r="H134" s="7904"/>
      <c r="I134" s="7902" t="s">
        <v>1004</v>
      </c>
      <c r="J134" s="7902"/>
      <c r="K134" s="7903" t="s">
        <v>38</v>
      </c>
      <c r="L134" s="7904"/>
      <c r="M134" s="7903" t="s">
        <v>4</v>
      </c>
      <c r="N134" s="7904"/>
      <c r="O134" s="7851" t="s">
        <v>5</v>
      </c>
      <c r="P134" s="7837"/>
      <c r="Q134" s="6961" t="s">
        <v>1005</v>
      </c>
      <c r="R134" s="6961"/>
      <c r="S134" s="7851" t="s">
        <v>9</v>
      </c>
      <c r="T134" s="7837"/>
      <c r="U134" s="6961" t="s">
        <v>10</v>
      </c>
      <c r="V134" s="6961"/>
      <c r="W134" s="7851" t="s">
        <v>11</v>
      </c>
      <c r="X134" s="7837"/>
      <c r="Y134" s="6961" t="s">
        <v>18</v>
      </c>
      <c r="Z134" s="6961"/>
      <c r="AA134" s="7851" t="s">
        <v>19</v>
      </c>
      <c r="AB134" s="7837"/>
      <c r="AC134" s="6961" t="s">
        <v>20</v>
      </c>
      <c r="AD134" s="6961"/>
      <c r="AE134" s="7851" t="s">
        <v>70</v>
      </c>
      <c r="AF134" s="7837"/>
      <c r="AG134" s="6961" t="s">
        <v>71</v>
      </c>
      <c r="AH134" s="6961"/>
      <c r="AI134" s="7903" t="s">
        <v>32</v>
      </c>
      <c r="AJ134" s="7904"/>
    </row>
    <row r="135" spans="1:88" s="170" customFormat="1" ht="15" customHeight="1" x14ac:dyDescent="0.15">
      <c r="A135" s="7898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>
        <v>0</v>
      </c>
      <c r="F136" s="1305">
        <v>0</v>
      </c>
      <c r="G136" s="1379">
        <v>0</v>
      </c>
      <c r="H136" s="1305">
        <v>0</v>
      </c>
      <c r="I136" s="1379">
        <v>0</v>
      </c>
      <c r="J136" s="1305">
        <v>0</v>
      </c>
      <c r="K136" s="1379">
        <v>0</v>
      </c>
      <c r="L136" s="1305">
        <v>0</v>
      </c>
      <c r="M136" s="1379">
        <v>0</v>
      </c>
      <c r="N136" s="1305">
        <v>0</v>
      </c>
      <c r="O136" s="1379">
        <v>0</v>
      </c>
      <c r="P136" s="1305">
        <v>0</v>
      </c>
      <c r="Q136" s="1379">
        <v>0</v>
      </c>
      <c r="R136" s="1305">
        <v>0</v>
      </c>
      <c r="S136" s="1379">
        <v>0</v>
      </c>
      <c r="T136" s="1305">
        <v>0</v>
      </c>
      <c r="U136" s="1379">
        <v>0</v>
      </c>
      <c r="V136" s="1305">
        <v>0</v>
      </c>
      <c r="W136" s="1379">
        <v>0</v>
      </c>
      <c r="X136" s="1305">
        <v>0</v>
      </c>
      <c r="Y136" s="1379">
        <v>0</v>
      </c>
      <c r="Z136" s="1305">
        <v>0</v>
      </c>
      <c r="AA136" s="1379">
        <v>0</v>
      </c>
      <c r="AB136" s="1305">
        <v>0</v>
      </c>
      <c r="AC136" s="1379">
        <v>0</v>
      </c>
      <c r="AD136" s="1305">
        <v>0</v>
      </c>
      <c r="AE136" s="1379">
        <v>0</v>
      </c>
      <c r="AF136" s="1305">
        <v>0</v>
      </c>
      <c r="AG136" s="1379">
        <v>0</v>
      </c>
      <c r="AH136" s="1305">
        <v>0</v>
      </c>
      <c r="AI136" s="1379">
        <v>0</v>
      </c>
      <c r="AJ136" s="1305">
        <v>0</v>
      </c>
    </row>
    <row r="137" spans="1:88" s="170" customFormat="1" ht="15" customHeight="1" x14ac:dyDescent="0.15">
      <c r="A137" s="1112" t="s">
        <v>1076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>
        <v>0</v>
      </c>
      <c r="F137" s="11">
        <v>0</v>
      </c>
      <c r="G137" s="9">
        <v>0</v>
      </c>
      <c r="H137" s="11">
        <v>0</v>
      </c>
      <c r="I137" s="9">
        <v>0</v>
      </c>
      <c r="J137" s="11">
        <v>0</v>
      </c>
      <c r="K137" s="9">
        <v>0</v>
      </c>
      <c r="L137" s="11">
        <v>0</v>
      </c>
      <c r="M137" s="9">
        <v>0</v>
      </c>
      <c r="N137" s="11">
        <v>0</v>
      </c>
      <c r="O137" s="9">
        <v>0</v>
      </c>
      <c r="P137" s="11">
        <v>0</v>
      </c>
      <c r="Q137" s="9">
        <v>0</v>
      </c>
      <c r="R137" s="11">
        <v>0</v>
      </c>
      <c r="S137" s="9">
        <v>0</v>
      </c>
      <c r="T137" s="11">
        <v>0</v>
      </c>
      <c r="U137" s="9">
        <v>0</v>
      </c>
      <c r="V137" s="11">
        <v>0</v>
      </c>
      <c r="W137" s="9">
        <v>0</v>
      </c>
      <c r="X137" s="11">
        <v>0</v>
      </c>
      <c r="Y137" s="9">
        <v>0</v>
      </c>
      <c r="Z137" s="11">
        <v>0</v>
      </c>
      <c r="AA137" s="9">
        <v>0</v>
      </c>
      <c r="AB137" s="11">
        <v>0</v>
      </c>
      <c r="AC137" s="9">
        <v>0</v>
      </c>
      <c r="AD137" s="11">
        <v>0</v>
      </c>
      <c r="AE137" s="9">
        <v>0</v>
      </c>
      <c r="AF137" s="11">
        <v>0</v>
      </c>
      <c r="AG137" s="9">
        <v>0</v>
      </c>
      <c r="AH137" s="11">
        <v>0</v>
      </c>
      <c r="AI137" s="9">
        <v>0</v>
      </c>
      <c r="AJ137" s="11">
        <v>0</v>
      </c>
    </row>
    <row r="138" spans="1:88" s="170" customFormat="1" ht="15" customHeight="1" x14ac:dyDescent="0.15">
      <c r="A138" s="1123" t="s">
        <v>1077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>
        <v>0</v>
      </c>
      <c r="F138" s="11">
        <v>0</v>
      </c>
      <c r="G138" s="9">
        <v>0</v>
      </c>
      <c r="H138" s="11">
        <v>0</v>
      </c>
      <c r="I138" s="9">
        <v>0</v>
      </c>
      <c r="J138" s="11">
        <v>0</v>
      </c>
      <c r="K138" s="9">
        <v>0</v>
      </c>
      <c r="L138" s="11">
        <v>0</v>
      </c>
      <c r="M138" s="9">
        <v>0</v>
      </c>
      <c r="N138" s="11">
        <v>0</v>
      </c>
      <c r="O138" s="9">
        <v>0</v>
      </c>
      <c r="P138" s="11">
        <v>0</v>
      </c>
      <c r="Q138" s="9">
        <v>0</v>
      </c>
      <c r="R138" s="11">
        <v>0</v>
      </c>
      <c r="S138" s="9">
        <v>0</v>
      </c>
      <c r="T138" s="11">
        <v>0</v>
      </c>
      <c r="U138" s="9">
        <v>0</v>
      </c>
      <c r="V138" s="11">
        <v>0</v>
      </c>
      <c r="W138" s="9">
        <v>0</v>
      </c>
      <c r="X138" s="11">
        <v>0</v>
      </c>
      <c r="Y138" s="9">
        <v>0</v>
      </c>
      <c r="Z138" s="11">
        <v>0</v>
      </c>
      <c r="AA138" s="9">
        <v>0</v>
      </c>
      <c r="AB138" s="11">
        <v>0</v>
      </c>
      <c r="AC138" s="9">
        <v>0</v>
      </c>
      <c r="AD138" s="11">
        <v>0</v>
      </c>
      <c r="AE138" s="9">
        <v>0</v>
      </c>
      <c r="AF138" s="11">
        <v>0</v>
      </c>
      <c r="AG138" s="9">
        <v>0</v>
      </c>
      <c r="AH138" s="1117">
        <v>0</v>
      </c>
      <c r="AI138" s="9">
        <v>0</v>
      </c>
      <c r="AJ138" s="11">
        <v>0</v>
      </c>
    </row>
    <row r="139" spans="1:88" s="170" customFormat="1" ht="15" customHeight="1" x14ac:dyDescent="0.15">
      <c r="A139" s="1112" t="s">
        <v>1078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>
        <v>0</v>
      </c>
      <c r="F139" s="11">
        <v>0</v>
      </c>
      <c r="G139" s="9">
        <v>0</v>
      </c>
      <c r="H139" s="11">
        <v>0</v>
      </c>
      <c r="I139" s="9">
        <v>0</v>
      </c>
      <c r="J139" s="11">
        <v>0</v>
      </c>
      <c r="K139" s="9">
        <v>0</v>
      </c>
      <c r="L139" s="11">
        <v>0</v>
      </c>
      <c r="M139" s="9">
        <v>0</v>
      </c>
      <c r="N139" s="11">
        <v>0</v>
      </c>
      <c r="O139" s="9">
        <v>0</v>
      </c>
      <c r="P139" s="11">
        <v>0</v>
      </c>
      <c r="Q139" s="9">
        <v>0</v>
      </c>
      <c r="R139" s="11">
        <v>0</v>
      </c>
      <c r="S139" s="9">
        <v>0</v>
      </c>
      <c r="T139" s="11">
        <v>0</v>
      </c>
      <c r="U139" s="9">
        <v>0</v>
      </c>
      <c r="V139" s="11">
        <v>0</v>
      </c>
      <c r="W139" s="9">
        <v>0</v>
      </c>
      <c r="X139" s="11">
        <v>0</v>
      </c>
      <c r="Y139" s="9">
        <v>0</v>
      </c>
      <c r="Z139" s="11">
        <v>0</v>
      </c>
      <c r="AA139" s="9">
        <v>0</v>
      </c>
      <c r="AB139" s="11">
        <v>0</v>
      </c>
      <c r="AC139" s="9">
        <v>0</v>
      </c>
      <c r="AD139" s="11">
        <v>0</v>
      </c>
      <c r="AE139" s="9">
        <v>0</v>
      </c>
      <c r="AF139" s="11">
        <v>0</v>
      </c>
      <c r="AG139" s="9">
        <v>0</v>
      </c>
      <c r="AH139" s="11">
        <v>0</v>
      </c>
      <c r="AI139" s="9">
        <v>0</v>
      </c>
      <c r="AJ139" s="11">
        <v>0</v>
      </c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>
        <v>0</v>
      </c>
      <c r="F140" s="11">
        <v>0</v>
      </c>
      <c r="G140" s="9">
        <v>0</v>
      </c>
      <c r="H140" s="11">
        <v>0</v>
      </c>
      <c r="I140" s="9">
        <v>0</v>
      </c>
      <c r="J140" s="11">
        <v>0</v>
      </c>
      <c r="K140" s="9">
        <v>0</v>
      </c>
      <c r="L140" s="11">
        <v>0</v>
      </c>
      <c r="M140" s="9">
        <v>0</v>
      </c>
      <c r="N140" s="11">
        <v>0</v>
      </c>
      <c r="O140" s="9">
        <v>0</v>
      </c>
      <c r="P140" s="11">
        <v>0</v>
      </c>
      <c r="Q140" s="9">
        <v>0</v>
      </c>
      <c r="R140" s="11">
        <v>0</v>
      </c>
      <c r="S140" s="9">
        <v>0</v>
      </c>
      <c r="T140" s="11">
        <v>0</v>
      </c>
      <c r="U140" s="9">
        <v>0</v>
      </c>
      <c r="V140" s="11">
        <v>0</v>
      </c>
      <c r="W140" s="9">
        <v>0</v>
      </c>
      <c r="X140" s="11">
        <v>0</v>
      </c>
      <c r="Y140" s="9">
        <v>0</v>
      </c>
      <c r="Z140" s="11">
        <v>0</v>
      </c>
      <c r="AA140" s="9">
        <v>0</v>
      </c>
      <c r="AB140" s="11">
        <v>0</v>
      </c>
      <c r="AC140" s="9">
        <v>0</v>
      </c>
      <c r="AD140" s="11">
        <v>0</v>
      </c>
      <c r="AE140" s="9">
        <v>0</v>
      </c>
      <c r="AF140" s="11">
        <v>0</v>
      </c>
      <c r="AG140" s="9">
        <v>0</v>
      </c>
      <c r="AH140" s="11">
        <v>0</v>
      </c>
      <c r="AI140" s="9">
        <v>0</v>
      </c>
      <c r="AJ140" s="11">
        <v>0</v>
      </c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>
        <v>0</v>
      </c>
      <c r="F141" s="11">
        <v>0</v>
      </c>
      <c r="G141" s="9">
        <v>0</v>
      </c>
      <c r="H141" s="11">
        <v>0</v>
      </c>
      <c r="I141" s="9">
        <v>0</v>
      </c>
      <c r="J141" s="11">
        <v>0</v>
      </c>
      <c r="K141" s="9">
        <v>0</v>
      </c>
      <c r="L141" s="11">
        <v>0</v>
      </c>
      <c r="M141" s="9">
        <v>0</v>
      </c>
      <c r="N141" s="11">
        <v>0</v>
      </c>
      <c r="O141" s="9">
        <v>0</v>
      </c>
      <c r="P141" s="11">
        <v>0</v>
      </c>
      <c r="Q141" s="9">
        <v>0</v>
      </c>
      <c r="R141" s="11">
        <v>0</v>
      </c>
      <c r="S141" s="9">
        <v>0</v>
      </c>
      <c r="T141" s="11">
        <v>0</v>
      </c>
      <c r="U141" s="9">
        <v>0</v>
      </c>
      <c r="V141" s="11">
        <v>0</v>
      </c>
      <c r="W141" s="9">
        <v>0</v>
      </c>
      <c r="X141" s="11">
        <v>0</v>
      </c>
      <c r="Y141" s="9">
        <v>0</v>
      </c>
      <c r="Z141" s="11">
        <v>0</v>
      </c>
      <c r="AA141" s="9">
        <v>0</v>
      </c>
      <c r="AB141" s="11">
        <v>0</v>
      </c>
      <c r="AC141" s="9">
        <v>0</v>
      </c>
      <c r="AD141" s="11">
        <v>0</v>
      </c>
      <c r="AE141" s="9">
        <v>0</v>
      </c>
      <c r="AF141" s="11">
        <v>0</v>
      </c>
      <c r="AG141" s="9">
        <v>0</v>
      </c>
      <c r="AH141" s="11">
        <v>0</v>
      </c>
      <c r="AI141" s="9">
        <v>0</v>
      </c>
      <c r="AJ141" s="11">
        <v>0</v>
      </c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6" t="s">
        <v>1081</v>
      </c>
      <c r="B144" s="7927"/>
      <c r="C144" s="1381" t="s">
        <v>1082</v>
      </c>
      <c r="D144" s="1382" t="s">
        <v>656</v>
      </c>
    </row>
    <row r="145" spans="1:36" s="170" customFormat="1" ht="15" customHeight="1" x14ac:dyDescent="0.15">
      <c r="A145" s="7928" t="s">
        <v>1083</v>
      </c>
      <c r="B145" s="1383" t="s">
        <v>1084</v>
      </c>
      <c r="C145" s="1143">
        <v>0</v>
      </c>
      <c r="D145" s="1145">
        <v>0</v>
      </c>
    </row>
    <row r="146" spans="1:36" s="170" customFormat="1" ht="15" customHeight="1" x14ac:dyDescent="0.15">
      <c r="A146" s="7929"/>
      <c r="B146" s="1384" t="s">
        <v>1085</v>
      </c>
      <c r="C146" s="1152">
        <v>0</v>
      </c>
      <c r="D146" s="1153">
        <v>0</v>
      </c>
    </row>
    <row r="147" spans="1:36" s="170" customFormat="1" ht="15" customHeight="1" x14ac:dyDescent="0.15">
      <c r="A147" s="7929"/>
      <c r="B147" s="1384" t="s">
        <v>570</v>
      </c>
      <c r="C147" s="1152">
        <v>0</v>
      </c>
      <c r="D147" s="1153">
        <v>0</v>
      </c>
    </row>
    <row r="148" spans="1:36" s="170" customFormat="1" ht="15" customHeight="1" x14ac:dyDescent="0.15">
      <c r="A148" s="7930"/>
      <c r="B148" s="1385" t="s">
        <v>1086</v>
      </c>
      <c r="C148" s="64">
        <v>0</v>
      </c>
      <c r="D148" s="1172">
        <v>0</v>
      </c>
    </row>
    <row r="149" spans="1:36" s="170" customFormat="1" ht="15" customHeight="1" x14ac:dyDescent="0.15">
      <c r="A149" s="7928" t="s">
        <v>1075</v>
      </c>
      <c r="B149" s="1383" t="s">
        <v>1084</v>
      </c>
      <c r="C149" s="661">
        <v>0</v>
      </c>
      <c r="D149" s="1191">
        <v>0</v>
      </c>
    </row>
    <row r="150" spans="1:36" s="170" customFormat="1" ht="15" customHeight="1" x14ac:dyDescent="0.15">
      <c r="A150" s="7929"/>
      <c r="B150" s="1384" t="s">
        <v>1085</v>
      </c>
      <c r="C150" s="1152">
        <v>0</v>
      </c>
      <c r="D150" s="1153">
        <v>0</v>
      </c>
    </row>
    <row r="151" spans="1:36" s="170" customFormat="1" ht="15" customHeight="1" x14ac:dyDescent="0.15">
      <c r="A151" s="7929"/>
      <c r="B151" s="1384" t="s">
        <v>570</v>
      </c>
      <c r="C151" s="1152">
        <v>0</v>
      </c>
      <c r="D151" s="1153">
        <v>0</v>
      </c>
    </row>
    <row r="152" spans="1:36" s="170" customFormat="1" ht="15" customHeight="1" x14ac:dyDescent="0.15">
      <c r="A152" s="7930"/>
      <c r="B152" s="1385" t="s">
        <v>1086</v>
      </c>
      <c r="C152" s="64">
        <v>0</v>
      </c>
      <c r="D152" s="1172">
        <v>0</v>
      </c>
    </row>
    <row r="153" spans="1:36" s="170" customFormat="1" ht="15" customHeight="1" x14ac:dyDescent="0.15">
      <c r="A153" s="7931" t="s">
        <v>24</v>
      </c>
      <c r="B153" s="7932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3" t="s">
        <v>1088</v>
      </c>
      <c r="B155" s="7872" t="s">
        <v>24</v>
      </c>
      <c r="C155" s="7872"/>
      <c r="D155" s="7873"/>
      <c r="E155" s="7854" t="s">
        <v>30</v>
      </c>
      <c r="F155" s="7855"/>
      <c r="G155" s="7855"/>
      <c r="H155" s="7855"/>
      <c r="I155" s="7855"/>
      <c r="J155" s="7855"/>
      <c r="K155" s="7855"/>
      <c r="L155" s="7855"/>
      <c r="M155" s="7855"/>
      <c r="N155" s="7855"/>
      <c r="O155" s="7855"/>
      <c r="P155" s="7855"/>
      <c r="Q155" s="7855"/>
      <c r="R155" s="7855"/>
      <c r="S155" s="7855"/>
      <c r="T155" s="7855"/>
      <c r="U155" s="7855"/>
      <c r="V155" s="7855"/>
      <c r="W155" s="7855"/>
      <c r="X155" s="7855"/>
      <c r="Y155" s="7855"/>
      <c r="Z155" s="7855"/>
      <c r="AA155" s="7855"/>
      <c r="AB155" s="7855"/>
      <c r="AC155" s="7855"/>
      <c r="AD155" s="7855"/>
      <c r="AE155" s="7855"/>
      <c r="AF155" s="7855"/>
      <c r="AG155" s="7855"/>
      <c r="AH155" s="7855"/>
      <c r="AI155" s="7855"/>
      <c r="AJ155" s="7919"/>
    </row>
    <row r="156" spans="1:36" s="170" customFormat="1" ht="15" customHeight="1" x14ac:dyDescent="0.15">
      <c r="A156" s="7934"/>
      <c r="B156" s="7917"/>
      <c r="C156" s="7917"/>
      <c r="D156" s="7918"/>
      <c r="E156" s="7852" t="s">
        <v>683</v>
      </c>
      <c r="F156" s="7837"/>
      <c r="G156" s="7902" t="s">
        <v>1003</v>
      </c>
      <c r="H156" s="7902"/>
      <c r="I156" s="7903" t="s">
        <v>1004</v>
      </c>
      <c r="J156" s="7904"/>
      <c r="K156" s="7903" t="s">
        <v>38</v>
      </c>
      <c r="L156" s="7904"/>
      <c r="M156" s="7903" t="s">
        <v>4</v>
      </c>
      <c r="N156" s="7904"/>
      <c r="O156" s="6961" t="s">
        <v>5</v>
      </c>
      <c r="P156" s="6961"/>
      <c r="Q156" s="7851" t="s">
        <v>1005</v>
      </c>
      <c r="R156" s="7837"/>
      <c r="S156" s="7851" t="s">
        <v>9</v>
      </c>
      <c r="T156" s="7837"/>
      <c r="U156" s="6961" t="s">
        <v>10</v>
      </c>
      <c r="V156" s="6961"/>
      <c r="W156" s="7851" t="s">
        <v>11</v>
      </c>
      <c r="X156" s="7837"/>
      <c r="Y156" s="6961" t="s">
        <v>18</v>
      </c>
      <c r="Z156" s="6961"/>
      <c r="AA156" s="7851" t="s">
        <v>19</v>
      </c>
      <c r="AB156" s="7837"/>
      <c r="AC156" s="6961" t="s">
        <v>20</v>
      </c>
      <c r="AD156" s="6961"/>
      <c r="AE156" s="7851" t="s">
        <v>70</v>
      </c>
      <c r="AF156" s="7837"/>
      <c r="AG156" s="6961" t="s">
        <v>71</v>
      </c>
      <c r="AH156" s="6961"/>
      <c r="AI156" s="7903" t="s">
        <v>32</v>
      </c>
      <c r="AJ156" s="7904"/>
    </row>
    <row r="157" spans="1:36" s="170" customFormat="1" ht="15" customHeight="1" x14ac:dyDescent="0.15">
      <c r="A157" s="7935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>
        <v>0</v>
      </c>
      <c r="F158" s="1191">
        <v>0</v>
      </c>
      <c r="G158" s="1146">
        <v>0</v>
      </c>
      <c r="H158" s="1191">
        <v>0</v>
      </c>
      <c r="I158" s="1146">
        <v>0</v>
      </c>
      <c r="J158" s="1191">
        <v>0</v>
      </c>
      <c r="K158" s="1146">
        <v>0</v>
      </c>
      <c r="L158" s="1191">
        <v>0</v>
      </c>
      <c r="M158" s="1146">
        <v>0</v>
      </c>
      <c r="N158" s="1191">
        <v>0</v>
      </c>
      <c r="O158" s="1146">
        <v>0</v>
      </c>
      <c r="P158" s="1191">
        <v>0</v>
      </c>
      <c r="Q158" s="1146">
        <v>0</v>
      </c>
      <c r="R158" s="1191">
        <v>0</v>
      </c>
      <c r="S158" s="1146">
        <v>0</v>
      </c>
      <c r="T158" s="1191">
        <v>0</v>
      </c>
      <c r="U158" s="1146">
        <v>0</v>
      </c>
      <c r="V158" s="1191">
        <v>0</v>
      </c>
      <c r="W158" s="1146">
        <v>0</v>
      </c>
      <c r="X158" s="1191">
        <v>0</v>
      </c>
      <c r="Y158" s="1146">
        <v>0</v>
      </c>
      <c r="Z158" s="1191">
        <v>0</v>
      </c>
      <c r="AA158" s="1146">
        <v>0</v>
      </c>
      <c r="AB158" s="1191">
        <v>0</v>
      </c>
      <c r="AC158" s="1146">
        <v>0</v>
      </c>
      <c r="AD158" s="1191">
        <v>0</v>
      </c>
      <c r="AE158" s="1146">
        <v>0</v>
      </c>
      <c r="AF158" s="1191">
        <v>0</v>
      </c>
      <c r="AG158" s="1146">
        <v>0</v>
      </c>
      <c r="AH158" s="1191">
        <v>0</v>
      </c>
      <c r="AI158" s="1343">
        <v>0</v>
      </c>
      <c r="AJ158" s="1191">
        <v>0</v>
      </c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>
        <v>0</v>
      </c>
      <c r="F159" s="1153">
        <v>0</v>
      </c>
      <c r="G159" s="1154">
        <v>0</v>
      </c>
      <c r="H159" s="1153">
        <v>0</v>
      </c>
      <c r="I159" s="1154">
        <v>0</v>
      </c>
      <c r="J159" s="1153">
        <v>0</v>
      </c>
      <c r="K159" s="1154">
        <v>0</v>
      </c>
      <c r="L159" s="1153">
        <v>0</v>
      </c>
      <c r="M159" s="1154">
        <v>0</v>
      </c>
      <c r="N159" s="1153">
        <v>0</v>
      </c>
      <c r="O159" s="1154">
        <v>0</v>
      </c>
      <c r="P159" s="1153">
        <v>0</v>
      </c>
      <c r="Q159" s="1154">
        <v>0</v>
      </c>
      <c r="R159" s="1153">
        <v>0</v>
      </c>
      <c r="S159" s="1154">
        <v>0</v>
      </c>
      <c r="T159" s="1153">
        <v>0</v>
      </c>
      <c r="U159" s="1154">
        <v>0</v>
      </c>
      <c r="V159" s="1153">
        <v>0</v>
      </c>
      <c r="W159" s="1154">
        <v>0</v>
      </c>
      <c r="X159" s="1153">
        <v>0</v>
      </c>
      <c r="Y159" s="1154">
        <v>0</v>
      </c>
      <c r="Z159" s="1153">
        <v>0</v>
      </c>
      <c r="AA159" s="1154">
        <v>0</v>
      </c>
      <c r="AB159" s="1153">
        <v>0</v>
      </c>
      <c r="AC159" s="1154">
        <v>0</v>
      </c>
      <c r="AD159" s="1153">
        <v>0</v>
      </c>
      <c r="AE159" s="1154">
        <v>0</v>
      </c>
      <c r="AF159" s="1153">
        <v>0</v>
      </c>
      <c r="AG159" s="1154">
        <v>0</v>
      </c>
      <c r="AH159" s="1153">
        <v>0</v>
      </c>
      <c r="AI159" s="1154">
        <v>0</v>
      </c>
      <c r="AJ159" s="1153">
        <v>0</v>
      </c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>
        <v>0</v>
      </c>
      <c r="F160" s="1349">
        <v>0</v>
      </c>
      <c r="G160" s="1350">
        <v>0</v>
      </c>
      <c r="H160" s="1349">
        <v>0</v>
      </c>
      <c r="I160" s="1350">
        <v>0</v>
      </c>
      <c r="J160" s="1349">
        <v>0</v>
      </c>
      <c r="K160" s="1350">
        <v>0</v>
      </c>
      <c r="L160" s="1349">
        <v>0</v>
      </c>
      <c r="M160" s="1350">
        <v>0</v>
      </c>
      <c r="N160" s="1349">
        <v>0</v>
      </c>
      <c r="O160" s="1350">
        <v>0</v>
      </c>
      <c r="P160" s="1349">
        <v>0</v>
      </c>
      <c r="Q160" s="1350">
        <v>0</v>
      </c>
      <c r="R160" s="1349">
        <v>0</v>
      </c>
      <c r="S160" s="1350">
        <v>0</v>
      </c>
      <c r="T160" s="1349">
        <v>0</v>
      </c>
      <c r="U160" s="1350">
        <v>0</v>
      </c>
      <c r="V160" s="1349">
        <v>0</v>
      </c>
      <c r="W160" s="1350">
        <v>0</v>
      </c>
      <c r="X160" s="1349">
        <v>0</v>
      </c>
      <c r="Y160" s="1350">
        <v>0</v>
      </c>
      <c r="Z160" s="1349">
        <v>0</v>
      </c>
      <c r="AA160" s="1350">
        <v>0</v>
      </c>
      <c r="AB160" s="1349">
        <v>0</v>
      </c>
      <c r="AC160" s="1350">
        <v>0</v>
      </c>
      <c r="AD160" s="1349">
        <v>0</v>
      </c>
      <c r="AE160" s="1350">
        <v>0</v>
      </c>
      <c r="AF160" s="1349">
        <v>0</v>
      </c>
      <c r="AG160" s="1350">
        <v>0</v>
      </c>
      <c r="AH160" s="1349">
        <v>0</v>
      </c>
      <c r="AI160" s="1350">
        <v>0</v>
      </c>
      <c r="AJ160" s="1349">
        <v>0</v>
      </c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>
        <v>0</v>
      </c>
      <c r="F161" s="1349">
        <v>0</v>
      </c>
      <c r="G161" s="1350">
        <v>0</v>
      </c>
      <c r="H161" s="1349">
        <v>0</v>
      </c>
      <c r="I161" s="1350">
        <v>0</v>
      </c>
      <c r="J161" s="1349">
        <v>0</v>
      </c>
      <c r="K161" s="1350">
        <v>0</v>
      </c>
      <c r="L161" s="1349">
        <v>0</v>
      </c>
      <c r="M161" s="1350">
        <v>0</v>
      </c>
      <c r="N161" s="1349">
        <v>0</v>
      </c>
      <c r="O161" s="1350">
        <v>0</v>
      </c>
      <c r="P161" s="1349">
        <v>0</v>
      </c>
      <c r="Q161" s="1350">
        <v>0</v>
      </c>
      <c r="R161" s="1349">
        <v>0</v>
      </c>
      <c r="S161" s="1350">
        <v>0</v>
      </c>
      <c r="T161" s="1349">
        <v>0</v>
      </c>
      <c r="U161" s="1350">
        <v>0</v>
      </c>
      <c r="V161" s="1349">
        <v>0</v>
      </c>
      <c r="W161" s="1350">
        <v>0</v>
      </c>
      <c r="X161" s="1349">
        <v>0</v>
      </c>
      <c r="Y161" s="1350">
        <v>0</v>
      </c>
      <c r="Z161" s="1349">
        <v>0</v>
      </c>
      <c r="AA161" s="1350">
        <v>0</v>
      </c>
      <c r="AB161" s="1349">
        <v>0</v>
      </c>
      <c r="AC161" s="1350">
        <v>0</v>
      </c>
      <c r="AD161" s="1349">
        <v>0</v>
      </c>
      <c r="AE161" s="1350">
        <v>0</v>
      </c>
      <c r="AF161" s="1349">
        <v>0</v>
      </c>
      <c r="AG161" s="1350">
        <v>0</v>
      </c>
      <c r="AH161" s="1349">
        <v>0</v>
      </c>
      <c r="AI161" s="1350">
        <v>0</v>
      </c>
      <c r="AJ161" s="1349">
        <v>0</v>
      </c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>
        <v>0</v>
      </c>
      <c r="F162" s="1172">
        <v>0</v>
      </c>
      <c r="G162" s="658">
        <v>0</v>
      </c>
      <c r="H162" s="1172">
        <v>0</v>
      </c>
      <c r="I162" s="658">
        <v>0</v>
      </c>
      <c r="J162" s="1172">
        <v>0</v>
      </c>
      <c r="K162" s="658">
        <v>0</v>
      </c>
      <c r="L162" s="1172">
        <v>0</v>
      </c>
      <c r="M162" s="658">
        <v>0</v>
      </c>
      <c r="N162" s="1172">
        <v>0</v>
      </c>
      <c r="O162" s="658">
        <v>0</v>
      </c>
      <c r="P162" s="1172">
        <v>0</v>
      </c>
      <c r="Q162" s="658">
        <v>0</v>
      </c>
      <c r="R162" s="1172">
        <v>0</v>
      </c>
      <c r="S162" s="658">
        <v>0</v>
      </c>
      <c r="T162" s="1172">
        <v>0</v>
      </c>
      <c r="U162" s="658">
        <v>0</v>
      </c>
      <c r="V162" s="1172">
        <v>0</v>
      </c>
      <c r="W162" s="658">
        <v>0</v>
      </c>
      <c r="X162" s="1172">
        <v>0</v>
      </c>
      <c r="Y162" s="658">
        <v>0</v>
      </c>
      <c r="Z162" s="1172">
        <v>0</v>
      </c>
      <c r="AA162" s="658">
        <v>0</v>
      </c>
      <c r="AB162" s="1172">
        <v>0</v>
      </c>
      <c r="AC162" s="658">
        <v>0</v>
      </c>
      <c r="AD162" s="1172">
        <v>0</v>
      </c>
      <c r="AE162" s="658">
        <v>0</v>
      </c>
      <c r="AF162" s="1172">
        <v>0</v>
      </c>
      <c r="AG162" s="658">
        <v>0</v>
      </c>
      <c r="AH162" s="1172">
        <v>0</v>
      </c>
      <c r="AI162" s="658">
        <v>0</v>
      </c>
      <c r="AJ162" s="1172">
        <v>0</v>
      </c>
    </row>
    <row r="163" spans="1:36" s="1134" customFormat="1" ht="18" customHeight="1" x14ac:dyDescent="0.15">
      <c r="A163" s="7936" t="s">
        <v>1094</v>
      </c>
      <c r="B163" s="7936"/>
      <c r="C163" s="7936"/>
    </row>
    <row r="164" spans="1:36" s="170" customFormat="1" ht="21" x14ac:dyDescent="0.15">
      <c r="A164" s="7937" t="s">
        <v>137</v>
      </c>
      <c r="B164" s="7937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38" t="s">
        <v>1097</v>
      </c>
      <c r="B165" s="1404" t="s">
        <v>1098</v>
      </c>
      <c r="C165" s="1405">
        <f t="shared" ref="C165:C170" si="56">SUM(D165:G165)</f>
        <v>0</v>
      </c>
      <c r="D165" s="1406">
        <v>0</v>
      </c>
      <c r="E165" s="1406">
        <v>0</v>
      </c>
      <c r="F165" s="1406">
        <v>0</v>
      </c>
      <c r="G165" s="1406">
        <v>0</v>
      </c>
    </row>
    <row r="166" spans="1:36" s="170" customFormat="1" ht="15" customHeight="1" x14ac:dyDescent="0.15">
      <c r="A166" s="7939"/>
      <c r="B166" s="1407" t="s">
        <v>1099</v>
      </c>
      <c r="C166" s="1408">
        <f t="shared" si="56"/>
        <v>0</v>
      </c>
      <c r="D166" s="1409">
        <v>0</v>
      </c>
      <c r="E166" s="1409">
        <v>0</v>
      </c>
      <c r="F166" s="1409">
        <v>0</v>
      </c>
      <c r="G166" s="1409">
        <v>0</v>
      </c>
    </row>
    <row r="167" spans="1:36" s="170" customFormat="1" ht="15" customHeight="1" x14ac:dyDescent="0.15">
      <c r="A167" s="7940"/>
      <c r="B167" s="1410" t="s">
        <v>1100</v>
      </c>
      <c r="C167" s="1411">
        <f t="shared" si="56"/>
        <v>0</v>
      </c>
      <c r="D167" s="659">
        <v>0</v>
      </c>
      <c r="E167" s="659">
        <v>0</v>
      </c>
      <c r="F167" s="659">
        <v>0</v>
      </c>
      <c r="G167" s="659">
        <v>0</v>
      </c>
    </row>
    <row r="168" spans="1:36" s="170" customFormat="1" ht="15" customHeight="1" x14ac:dyDescent="0.15">
      <c r="A168" s="7938" t="s">
        <v>1101</v>
      </c>
      <c r="B168" s="1404" t="s">
        <v>1102</v>
      </c>
      <c r="C168" s="1412">
        <f t="shared" si="56"/>
        <v>0</v>
      </c>
      <c r="D168" s="1413">
        <v>0</v>
      </c>
      <c r="E168" s="1413">
        <v>0</v>
      </c>
      <c r="F168" s="1413">
        <v>0</v>
      </c>
      <c r="G168" s="1413">
        <v>0</v>
      </c>
    </row>
    <row r="169" spans="1:36" s="170" customFormat="1" ht="15" customHeight="1" x14ac:dyDescent="0.15">
      <c r="A169" s="7939"/>
      <c r="B169" s="1407" t="s">
        <v>1103</v>
      </c>
      <c r="C169" s="1412">
        <f t="shared" si="56"/>
        <v>0</v>
      </c>
      <c r="D169" s="1409">
        <v>0</v>
      </c>
      <c r="E169" s="1409">
        <v>0</v>
      </c>
      <c r="F169" s="1409">
        <v>0</v>
      </c>
      <c r="G169" s="1409">
        <v>0</v>
      </c>
    </row>
    <row r="170" spans="1:36" s="170" customFormat="1" ht="15" customHeight="1" x14ac:dyDescent="0.15">
      <c r="A170" s="7940"/>
      <c r="B170" s="1414" t="s">
        <v>1104</v>
      </c>
      <c r="C170" s="1411">
        <f t="shared" si="56"/>
        <v>0</v>
      </c>
      <c r="D170" s="659">
        <v>0</v>
      </c>
      <c r="E170" s="659">
        <v>0</v>
      </c>
      <c r="F170" s="659">
        <v>0</v>
      </c>
      <c r="G170" s="659">
        <v>0</v>
      </c>
    </row>
    <row r="171" spans="1:36" s="1134" customFormat="1" ht="18" customHeight="1" x14ac:dyDescent="0.15">
      <c r="A171" s="7936" t="s">
        <v>1105</v>
      </c>
      <c r="B171" s="7936"/>
      <c r="C171" s="7941"/>
    </row>
    <row r="172" spans="1:36" s="170" customFormat="1" ht="15" customHeight="1" x14ac:dyDescent="0.15">
      <c r="A172" s="7872" t="s">
        <v>137</v>
      </c>
      <c r="B172" s="7873"/>
      <c r="C172" s="7871" t="s">
        <v>24</v>
      </c>
      <c r="D172" s="7872"/>
      <c r="E172" s="7873"/>
      <c r="F172" s="7903" t="s">
        <v>30</v>
      </c>
      <c r="G172" s="7902"/>
      <c r="H172" s="7902"/>
      <c r="I172" s="7902"/>
      <c r="J172" s="7902"/>
      <c r="K172" s="7904"/>
    </row>
    <row r="173" spans="1:36" s="170" customFormat="1" ht="15" customHeight="1" x14ac:dyDescent="0.15">
      <c r="A173" s="7875"/>
      <c r="B173" s="7876"/>
      <c r="C173" s="7916"/>
      <c r="D173" s="7917"/>
      <c r="E173" s="7918"/>
      <c r="F173" s="7902" t="s">
        <v>1321</v>
      </c>
      <c r="G173" s="7904"/>
      <c r="H173" s="7903" t="s">
        <v>3736</v>
      </c>
      <c r="I173" s="7904"/>
      <c r="J173" s="7855" t="s">
        <v>947</v>
      </c>
      <c r="K173" s="7919"/>
    </row>
    <row r="174" spans="1:36" s="170" customFormat="1" ht="15" customHeight="1" x14ac:dyDescent="0.15">
      <c r="A174" s="7917"/>
      <c r="B174" s="7918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59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>
        <v>0</v>
      </c>
      <c r="G175" s="1202">
        <v>0</v>
      </c>
      <c r="H175" s="653">
        <v>0</v>
      </c>
      <c r="I175" s="1202">
        <v>0</v>
      </c>
      <c r="J175" s="654">
        <v>0</v>
      </c>
      <c r="K175" s="1202">
        <v>0</v>
      </c>
    </row>
    <row r="176" spans="1:36" s="170" customFormat="1" ht="15" customHeight="1" x14ac:dyDescent="0.15">
      <c r="A176" s="7868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>
        <v>0</v>
      </c>
      <c r="G176" s="1208">
        <v>0</v>
      </c>
      <c r="H176" s="1348">
        <v>0</v>
      </c>
      <c r="I176" s="1208">
        <v>0</v>
      </c>
      <c r="J176" s="1350">
        <v>0</v>
      </c>
      <c r="K176" s="1208">
        <v>0</v>
      </c>
    </row>
    <row r="177" spans="1:88" s="170" customFormat="1" ht="15" customHeight="1" x14ac:dyDescent="0.15">
      <c r="A177" s="7868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>
        <v>0</v>
      </c>
      <c r="G177" s="1208">
        <v>0</v>
      </c>
      <c r="H177" s="1348">
        <v>0</v>
      </c>
      <c r="I177" s="1208">
        <v>0</v>
      </c>
      <c r="J177" s="1350">
        <v>0</v>
      </c>
      <c r="K177" s="1208">
        <v>0</v>
      </c>
    </row>
    <row r="178" spans="1:88" s="170" customFormat="1" ht="15" customHeight="1" x14ac:dyDescent="0.15">
      <c r="A178" s="7942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>
        <v>0</v>
      </c>
      <c r="G178" s="65">
        <v>0</v>
      </c>
      <c r="H178" s="64">
        <v>0</v>
      </c>
      <c r="I178" s="65">
        <v>0</v>
      </c>
      <c r="J178" s="658">
        <v>0</v>
      </c>
      <c r="K178" s="65">
        <v>0</v>
      </c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1" t="s">
        <v>1109</v>
      </c>
      <c r="B180" s="7951"/>
      <c r="C180" s="7954" t="s">
        <v>1110</v>
      </c>
      <c r="D180" s="7872" t="s">
        <v>24</v>
      </c>
      <c r="E180" s="7872"/>
      <c r="F180" s="7873"/>
      <c r="G180" s="7855" t="s">
        <v>30</v>
      </c>
      <c r="H180" s="7855"/>
      <c r="I180" s="7855"/>
      <c r="J180" s="7855"/>
      <c r="K180" s="7855"/>
      <c r="L180" s="7855"/>
      <c r="M180" s="7855"/>
      <c r="N180" s="7855"/>
      <c r="O180" s="7855"/>
      <c r="P180" s="7855"/>
      <c r="Q180" s="7855"/>
      <c r="R180" s="7855"/>
      <c r="S180" s="7855"/>
      <c r="T180" s="7855"/>
      <c r="U180" s="7855"/>
      <c r="V180" s="7855"/>
      <c r="W180" s="7855"/>
      <c r="X180" s="7855"/>
      <c r="Y180" s="7855"/>
      <c r="Z180" s="7855"/>
      <c r="AA180" s="7855"/>
      <c r="AB180" s="7855"/>
      <c r="AC180" s="7855"/>
      <c r="AD180" s="7855"/>
      <c r="AE180" s="7855"/>
      <c r="AF180" s="7855"/>
      <c r="AG180" s="7855"/>
      <c r="AH180" s="7855"/>
      <c r="AI180" s="7855"/>
      <c r="AJ180" s="7855"/>
      <c r="AK180" s="7855"/>
      <c r="AL180" s="7919"/>
    </row>
    <row r="181" spans="1:88" s="170" customFormat="1" ht="15" customHeight="1" x14ac:dyDescent="0.15">
      <c r="A181" s="7952"/>
      <c r="B181" s="7952"/>
      <c r="C181" s="7954"/>
      <c r="D181" s="7917"/>
      <c r="E181" s="7917"/>
      <c r="F181" s="7918"/>
      <c r="G181" s="7852" t="s">
        <v>683</v>
      </c>
      <c r="H181" s="7837"/>
      <c r="I181" s="7902" t="s">
        <v>1003</v>
      </c>
      <c r="J181" s="7902"/>
      <c r="K181" s="7903" t="s">
        <v>1004</v>
      </c>
      <c r="L181" s="7904"/>
      <c r="M181" s="7903" t="s">
        <v>38</v>
      </c>
      <c r="N181" s="7904"/>
      <c r="O181" s="7903" t="s">
        <v>4</v>
      </c>
      <c r="P181" s="7904"/>
      <c r="Q181" s="6961" t="s">
        <v>5</v>
      </c>
      <c r="R181" s="6961"/>
      <c r="S181" s="7851" t="s">
        <v>1005</v>
      </c>
      <c r="T181" s="7837"/>
      <c r="U181" s="7851" t="s">
        <v>9</v>
      </c>
      <c r="V181" s="7837"/>
      <c r="W181" s="6961" t="s">
        <v>10</v>
      </c>
      <c r="X181" s="6961"/>
      <c r="Y181" s="7851" t="s">
        <v>11</v>
      </c>
      <c r="Z181" s="7837"/>
      <c r="AA181" s="6961" t="s">
        <v>18</v>
      </c>
      <c r="AB181" s="6961"/>
      <c r="AC181" s="7851" t="s">
        <v>19</v>
      </c>
      <c r="AD181" s="7837"/>
      <c r="AE181" s="6961" t="s">
        <v>20</v>
      </c>
      <c r="AF181" s="6961"/>
      <c r="AG181" s="7851" t="s">
        <v>70</v>
      </c>
      <c r="AH181" s="7837"/>
      <c r="AI181" s="6961" t="s">
        <v>71</v>
      </c>
      <c r="AJ181" s="6961"/>
      <c r="AK181" s="7903" t="s">
        <v>32</v>
      </c>
      <c r="AL181" s="7904"/>
    </row>
    <row r="182" spans="1:88" s="170" customFormat="1" ht="15" customHeight="1" x14ac:dyDescent="0.15">
      <c r="A182" s="7953"/>
      <c r="B182" s="7953"/>
      <c r="C182" s="7954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49" t="s">
        <v>591</v>
      </c>
      <c r="B183" s="7949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>
        <v>0</v>
      </c>
      <c r="H183" s="1145">
        <v>0</v>
      </c>
      <c r="I183" s="1143">
        <v>0</v>
      </c>
      <c r="J183" s="1145">
        <v>0</v>
      </c>
      <c r="K183" s="1143">
        <v>0</v>
      </c>
      <c r="L183" s="1145">
        <v>0</v>
      </c>
      <c r="M183" s="1143">
        <v>0</v>
      </c>
      <c r="N183" s="1145">
        <v>0</v>
      </c>
      <c r="O183" s="1143">
        <v>0</v>
      </c>
      <c r="P183" s="1145">
        <v>0</v>
      </c>
      <c r="Q183" s="1143">
        <v>0</v>
      </c>
      <c r="R183" s="1145">
        <v>0</v>
      </c>
      <c r="S183" s="1143">
        <v>0</v>
      </c>
      <c r="T183" s="1145">
        <v>0</v>
      </c>
      <c r="U183" s="1143">
        <v>0</v>
      </c>
      <c r="V183" s="1145">
        <v>0</v>
      </c>
      <c r="W183" s="1143">
        <v>0</v>
      </c>
      <c r="X183" s="1145">
        <v>0</v>
      </c>
      <c r="Y183" s="1143">
        <v>0</v>
      </c>
      <c r="Z183" s="1145">
        <v>0</v>
      </c>
      <c r="AA183" s="1143">
        <v>0</v>
      </c>
      <c r="AB183" s="1145">
        <v>0</v>
      </c>
      <c r="AC183" s="1143">
        <v>0</v>
      </c>
      <c r="AD183" s="1145">
        <v>0</v>
      </c>
      <c r="AE183" s="1143">
        <v>0</v>
      </c>
      <c r="AF183" s="1145">
        <v>0</v>
      </c>
      <c r="AG183" s="1143">
        <v>0</v>
      </c>
      <c r="AH183" s="1145">
        <v>0</v>
      </c>
      <c r="AI183" s="1143">
        <v>0</v>
      </c>
      <c r="AJ183" s="1145">
        <v>0</v>
      </c>
      <c r="AK183" s="1143">
        <v>0</v>
      </c>
      <c r="AL183" s="1145">
        <v>0</v>
      </c>
    </row>
    <row r="184" spans="1:88" s="170" customFormat="1" ht="15" customHeight="1" x14ac:dyDescent="0.15">
      <c r="A184" s="7950"/>
      <c r="B184" s="7950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>
        <v>0</v>
      </c>
      <c r="H184" s="1172">
        <v>0</v>
      </c>
      <c r="I184" s="64">
        <v>0</v>
      </c>
      <c r="J184" s="1172">
        <v>0</v>
      </c>
      <c r="K184" s="64">
        <v>0</v>
      </c>
      <c r="L184" s="1172">
        <v>0</v>
      </c>
      <c r="M184" s="64">
        <v>0</v>
      </c>
      <c r="N184" s="1172">
        <v>0</v>
      </c>
      <c r="O184" s="64">
        <v>0</v>
      </c>
      <c r="P184" s="1172">
        <v>0</v>
      </c>
      <c r="Q184" s="64">
        <v>0</v>
      </c>
      <c r="R184" s="1172">
        <v>0</v>
      </c>
      <c r="S184" s="64">
        <v>0</v>
      </c>
      <c r="T184" s="1172">
        <v>0</v>
      </c>
      <c r="U184" s="64">
        <v>0</v>
      </c>
      <c r="V184" s="1172">
        <v>0</v>
      </c>
      <c r="W184" s="64">
        <v>0</v>
      </c>
      <c r="X184" s="1172">
        <v>0</v>
      </c>
      <c r="Y184" s="64">
        <v>0</v>
      </c>
      <c r="Z184" s="1172">
        <v>0</v>
      </c>
      <c r="AA184" s="64">
        <v>0</v>
      </c>
      <c r="AB184" s="1172">
        <v>0</v>
      </c>
      <c r="AC184" s="64">
        <v>0</v>
      </c>
      <c r="AD184" s="1172">
        <v>0</v>
      </c>
      <c r="AE184" s="64">
        <v>0</v>
      </c>
      <c r="AF184" s="1172">
        <v>0</v>
      </c>
      <c r="AG184" s="64">
        <v>0</v>
      </c>
      <c r="AH184" s="1172">
        <v>0</v>
      </c>
      <c r="AI184" s="64">
        <v>0</v>
      </c>
      <c r="AJ184" s="1172">
        <v>0</v>
      </c>
      <c r="AK184" s="64">
        <v>0</v>
      </c>
      <c r="AL184" s="1172">
        <v>0</v>
      </c>
    </row>
    <row r="185" spans="1:88" s="170" customFormat="1" ht="15" customHeight="1" x14ac:dyDescent="0.15">
      <c r="A185" s="7943" t="s">
        <v>1043</v>
      </c>
      <c r="B185" s="7943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>
        <v>0</v>
      </c>
      <c r="H185" s="1145">
        <v>0</v>
      </c>
      <c r="I185" s="1143">
        <v>0</v>
      </c>
      <c r="J185" s="1145">
        <v>0</v>
      </c>
      <c r="K185" s="1143">
        <v>0</v>
      </c>
      <c r="L185" s="1145">
        <v>0</v>
      </c>
      <c r="M185" s="1143">
        <v>0</v>
      </c>
      <c r="N185" s="1145">
        <v>0</v>
      </c>
      <c r="O185" s="1143">
        <v>0</v>
      </c>
      <c r="P185" s="1145">
        <v>0</v>
      </c>
      <c r="Q185" s="1143">
        <v>0</v>
      </c>
      <c r="R185" s="1145">
        <v>0</v>
      </c>
      <c r="S185" s="1143">
        <v>0</v>
      </c>
      <c r="T185" s="1145">
        <v>0</v>
      </c>
      <c r="U185" s="1143">
        <v>0</v>
      </c>
      <c r="V185" s="1145">
        <v>0</v>
      </c>
      <c r="W185" s="1143">
        <v>0</v>
      </c>
      <c r="X185" s="1145">
        <v>0</v>
      </c>
      <c r="Y185" s="1143">
        <v>0</v>
      </c>
      <c r="Z185" s="1145">
        <v>0</v>
      </c>
      <c r="AA185" s="1143">
        <v>0</v>
      </c>
      <c r="AB185" s="1145">
        <v>0</v>
      </c>
      <c r="AC185" s="1143">
        <v>0</v>
      </c>
      <c r="AD185" s="1145">
        <v>0</v>
      </c>
      <c r="AE185" s="1143">
        <v>0</v>
      </c>
      <c r="AF185" s="1145">
        <v>0</v>
      </c>
      <c r="AG185" s="1143">
        <v>0</v>
      </c>
      <c r="AH185" s="1145">
        <v>0</v>
      </c>
      <c r="AI185" s="1143">
        <v>0</v>
      </c>
      <c r="AJ185" s="1145">
        <v>0</v>
      </c>
      <c r="AK185" s="1143">
        <v>0</v>
      </c>
      <c r="AL185" s="1145">
        <v>0</v>
      </c>
    </row>
    <row r="186" spans="1:88" s="170" customFormat="1" ht="15" customHeight="1" x14ac:dyDescent="0.15">
      <c r="A186" s="7944"/>
      <c r="B186" s="7944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>
        <v>0</v>
      </c>
      <c r="H186" s="1172">
        <v>0</v>
      </c>
      <c r="I186" s="64">
        <v>0</v>
      </c>
      <c r="J186" s="1172">
        <v>0</v>
      </c>
      <c r="K186" s="64">
        <v>0</v>
      </c>
      <c r="L186" s="1172">
        <v>0</v>
      </c>
      <c r="M186" s="64">
        <v>0</v>
      </c>
      <c r="N186" s="1172">
        <v>0</v>
      </c>
      <c r="O186" s="64">
        <v>0</v>
      </c>
      <c r="P186" s="1172">
        <v>0</v>
      </c>
      <c r="Q186" s="64">
        <v>0</v>
      </c>
      <c r="R186" s="1172">
        <v>0</v>
      </c>
      <c r="S186" s="64">
        <v>0</v>
      </c>
      <c r="T186" s="1172">
        <v>0</v>
      </c>
      <c r="U186" s="64">
        <v>0</v>
      </c>
      <c r="V186" s="1172">
        <v>0</v>
      </c>
      <c r="W186" s="64">
        <v>0</v>
      </c>
      <c r="X186" s="1172">
        <v>0</v>
      </c>
      <c r="Y186" s="64">
        <v>0</v>
      </c>
      <c r="Z186" s="1172">
        <v>0</v>
      </c>
      <c r="AA186" s="64">
        <v>0</v>
      </c>
      <c r="AB186" s="1172">
        <v>0</v>
      </c>
      <c r="AC186" s="64">
        <v>0</v>
      </c>
      <c r="AD186" s="1172">
        <v>0</v>
      </c>
      <c r="AE186" s="64">
        <v>0</v>
      </c>
      <c r="AF186" s="1172">
        <v>0</v>
      </c>
      <c r="AG186" s="64">
        <v>0</v>
      </c>
      <c r="AH186" s="1172">
        <v>0</v>
      </c>
      <c r="AI186" s="64">
        <v>0</v>
      </c>
      <c r="AJ186" s="1172">
        <v>0</v>
      </c>
      <c r="AK186" s="64">
        <v>0</v>
      </c>
      <c r="AL186" s="1172">
        <v>0</v>
      </c>
    </row>
    <row r="187" spans="1:88" s="170" customFormat="1" ht="15" customHeight="1" x14ac:dyDescent="0.15">
      <c r="A187" s="7945" t="s">
        <v>1113</v>
      </c>
      <c r="B187" s="7946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>
        <v>0</v>
      </c>
      <c r="H187" s="1191">
        <v>0</v>
      </c>
      <c r="I187" s="661">
        <v>0</v>
      </c>
      <c r="J187" s="1191">
        <v>0</v>
      </c>
      <c r="K187" s="661">
        <v>0</v>
      </c>
      <c r="L187" s="1191">
        <v>0</v>
      </c>
      <c r="M187" s="661">
        <v>0</v>
      </c>
      <c r="N187" s="1191">
        <v>0</v>
      </c>
      <c r="O187" s="661">
        <v>0</v>
      </c>
      <c r="P187" s="1191">
        <v>0</v>
      </c>
      <c r="Q187" s="661">
        <v>0</v>
      </c>
      <c r="R187" s="1191">
        <v>0</v>
      </c>
      <c r="S187" s="661">
        <v>0</v>
      </c>
      <c r="T187" s="1191">
        <v>0</v>
      </c>
      <c r="U187" s="661">
        <v>0</v>
      </c>
      <c r="V187" s="1191">
        <v>0</v>
      </c>
      <c r="W187" s="661">
        <v>0</v>
      </c>
      <c r="X187" s="1191">
        <v>0</v>
      </c>
      <c r="Y187" s="661">
        <v>0</v>
      </c>
      <c r="Z187" s="1191">
        <v>0</v>
      </c>
      <c r="AA187" s="661">
        <v>0</v>
      </c>
      <c r="AB187" s="1191">
        <v>0</v>
      </c>
      <c r="AC187" s="661">
        <v>0</v>
      </c>
      <c r="AD187" s="1191">
        <v>0</v>
      </c>
      <c r="AE187" s="661">
        <v>0</v>
      </c>
      <c r="AF187" s="1191">
        <v>0</v>
      </c>
      <c r="AG187" s="661">
        <v>0</v>
      </c>
      <c r="AH187" s="1191">
        <v>0</v>
      </c>
      <c r="AI187" s="661">
        <v>0</v>
      </c>
      <c r="AJ187" s="1191">
        <v>0</v>
      </c>
      <c r="AK187" s="661">
        <v>0</v>
      </c>
      <c r="AL187" s="1191">
        <v>0</v>
      </c>
    </row>
    <row r="188" spans="1:88" s="170" customFormat="1" ht="15" customHeight="1" x14ac:dyDescent="0.15">
      <c r="A188" s="7947"/>
      <c r="B188" s="7948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>
        <v>0</v>
      </c>
      <c r="H188" s="1172">
        <v>0</v>
      </c>
      <c r="I188" s="64">
        <v>0</v>
      </c>
      <c r="J188" s="1172">
        <v>0</v>
      </c>
      <c r="K188" s="64">
        <v>0</v>
      </c>
      <c r="L188" s="1172">
        <v>0</v>
      </c>
      <c r="M188" s="64">
        <v>0</v>
      </c>
      <c r="N188" s="1172">
        <v>0</v>
      </c>
      <c r="O188" s="64">
        <v>0</v>
      </c>
      <c r="P188" s="1172">
        <v>0</v>
      </c>
      <c r="Q188" s="64">
        <v>0</v>
      </c>
      <c r="R188" s="1172">
        <v>0</v>
      </c>
      <c r="S188" s="64">
        <v>0</v>
      </c>
      <c r="T188" s="1172">
        <v>0</v>
      </c>
      <c r="U188" s="64">
        <v>0</v>
      </c>
      <c r="V188" s="1172">
        <v>0</v>
      </c>
      <c r="W188" s="64">
        <v>0</v>
      </c>
      <c r="X188" s="1172">
        <v>0</v>
      </c>
      <c r="Y188" s="64">
        <v>0</v>
      </c>
      <c r="Z188" s="1172">
        <v>0</v>
      </c>
      <c r="AA188" s="64">
        <v>0</v>
      </c>
      <c r="AB188" s="1172">
        <v>0</v>
      </c>
      <c r="AC188" s="64">
        <v>0</v>
      </c>
      <c r="AD188" s="1172">
        <v>0</v>
      </c>
      <c r="AE188" s="64">
        <v>0</v>
      </c>
      <c r="AF188" s="1172">
        <v>0</v>
      </c>
      <c r="AG188" s="64">
        <v>0</v>
      </c>
      <c r="AH188" s="1172">
        <v>0</v>
      </c>
      <c r="AI188" s="64">
        <v>0</v>
      </c>
      <c r="AJ188" s="1172">
        <v>0</v>
      </c>
      <c r="AK188" s="64">
        <v>0</v>
      </c>
      <c r="AL188" s="1172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0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0" x14ac:dyDescent="0.25">
      <c r="A4" s="779" t="str">
        <f>CONCATENATE("MES: ",NOMBRE!B6," - ","( ",NOMBRE!C6,NOMBRE!D6," )")</f>
        <v>MES: ENERO - ( 01 )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1" t="s">
        <v>2993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7" t="s">
        <v>2995</v>
      </c>
      <c r="B9" s="6453"/>
      <c r="C9" s="8053" t="s">
        <v>24</v>
      </c>
      <c r="D9" s="8055" t="s">
        <v>2996</v>
      </c>
      <c r="E9" s="8056"/>
      <c r="F9" s="8056"/>
      <c r="G9" s="8057"/>
      <c r="H9" s="6867" t="s">
        <v>2997</v>
      </c>
      <c r="I9" s="7781"/>
      <c r="J9" s="7781"/>
      <c r="K9" s="7782"/>
      <c r="L9" s="8058" t="s">
        <v>2998</v>
      </c>
      <c r="M9" s="6867" t="s">
        <v>2999</v>
      </c>
      <c r="N9" s="7781"/>
      <c r="O9" s="7781"/>
      <c r="P9" s="7781"/>
      <c r="Q9" s="7781"/>
      <c r="R9" s="7781"/>
      <c r="S9" s="8046" t="s">
        <v>3000</v>
      </c>
      <c r="T9" s="7979"/>
      <c r="U9" s="7979"/>
      <c r="V9" s="8047"/>
      <c r="W9" s="6453" t="s">
        <v>3001</v>
      </c>
      <c r="X9" s="6477" t="s">
        <v>3002</v>
      </c>
      <c r="Y9" s="6510" t="s">
        <v>2</v>
      </c>
      <c r="Z9" s="8048" t="s">
        <v>3</v>
      </c>
      <c r="AA9" s="6452" t="s">
        <v>48</v>
      </c>
      <c r="AB9" s="6453"/>
    </row>
    <row r="10" spans="1:100" ht="27.75" customHeight="1" x14ac:dyDescent="0.25">
      <c r="A10" s="6584"/>
      <c r="B10" s="6456"/>
      <c r="C10" s="6573"/>
      <c r="D10" s="8034" t="s">
        <v>3003</v>
      </c>
      <c r="E10" s="8036" t="s">
        <v>4</v>
      </c>
      <c r="F10" s="8036" t="s">
        <v>525</v>
      </c>
      <c r="G10" s="8038" t="s">
        <v>3004</v>
      </c>
      <c r="H10" s="8039" t="s">
        <v>3005</v>
      </c>
      <c r="I10" s="8041" t="s">
        <v>3006</v>
      </c>
      <c r="J10" s="8041" t="s">
        <v>3007</v>
      </c>
      <c r="K10" s="8042" t="s">
        <v>3008</v>
      </c>
      <c r="L10" s="8058"/>
      <c r="M10" s="8044" t="s">
        <v>3009</v>
      </c>
      <c r="N10" s="8051" t="s">
        <v>3010</v>
      </c>
      <c r="O10" s="8051" t="s">
        <v>3011</v>
      </c>
      <c r="P10" s="8051" t="s">
        <v>3012</v>
      </c>
      <c r="Q10" s="8051" t="s">
        <v>3013</v>
      </c>
      <c r="R10" s="8059" t="s">
        <v>3014</v>
      </c>
      <c r="S10" s="8046" t="s">
        <v>3015</v>
      </c>
      <c r="T10" s="7980"/>
      <c r="U10" s="7979" t="s">
        <v>3016</v>
      </c>
      <c r="V10" s="8047"/>
      <c r="W10" s="6456"/>
      <c r="X10" s="6584"/>
      <c r="Y10" s="6523"/>
      <c r="Z10" s="8049"/>
      <c r="AA10" s="6455"/>
      <c r="AB10" s="6456"/>
    </row>
    <row r="11" spans="1:100" ht="42" x14ac:dyDescent="0.25">
      <c r="A11" s="6585"/>
      <c r="B11" s="6586"/>
      <c r="C11" s="8054"/>
      <c r="D11" s="8035"/>
      <c r="E11" s="8037"/>
      <c r="F11" s="8037"/>
      <c r="G11" s="6550"/>
      <c r="H11" s="8040"/>
      <c r="I11" s="8037"/>
      <c r="J11" s="8037"/>
      <c r="K11" s="8043"/>
      <c r="L11" s="8058"/>
      <c r="M11" s="8045"/>
      <c r="N11" s="8052"/>
      <c r="O11" s="8052"/>
      <c r="P11" s="8052"/>
      <c r="Q11" s="8052"/>
      <c r="R11" s="8060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6"/>
      <c r="X11" s="6585"/>
      <c r="Y11" s="6511"/>
      <c r="Z11" s="8050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2" t="s">
        <v>3020</v>
      </c>
      <c r="B13" s="8033"/>
      <c r="C13" s="5616">
        <v>0</v>
      </c>
      <c r="D13" s="5424">
        <v>0</v>
      </c>
      <c r="E13" s="5481">
        <v>0</v>
      </c>
      <c r="F13" s="5481">
        <v>0</v>
      </c>
      <c r="G13" s="5428">
        <v>0</v>
      </c>
      <c r="H13" s="5424">
        <v>0</v>
      </c>
      <c r="I13" s="5425">
        <v>0</v>
      </c>
      <c r="J13" s="5425">
        <v>0</v>
      </c>
      <c r="K13" s="5428">
        <v>0</v>
      </c>
      <c r="L13" s="5470">
        <v>0</v>
      </c>
      <c r="M13" s="5425">
        <v>0</v>
      </c>
      <c r="N13" s="5425">
        <v>0</v>
      </c>
      <c r="O13" s="5425">
        <v>0</v>
      </c>
      <c r="P13" s="5425">
        <v>0</v>
      </c>
      <c r="Q13" s="5425">
        <v>0</v>
      </c>
      <c r="R13" s="5480">
        <v>0</v>
      </c>
      <c r="S13" s="5617">
        <v>0</v>
      </c>
      <c r="T13" s="5454">
        <v>0</v>
      </c>
      <c r="U13" s="5481">
        <v>0</v>
      </c>
      <c r="V13" s="5426">
        <v>0</v>
      </c>
      <c r="W13" s="5428">
        <v>0</v>
      </c>
      <c r="X13" s="5480">
        <v>0</v>
      </c>
      <c r="Y13" s="5427">
        <v>0</v>
      </c>
      <c r="Z13" s="5618">
        <v>0</v>
      </c>
      <c r="AA13" s="5481">
        <v>0</v>
      </c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0" t="s">
        <v>3021</v>
      </c>
      <c r="B14" s="7264"/>
      <c r="C14" s="3334">
        <v>0</v>
      </c>
      <c r="D14" s="1089">
        <v>0</v>
      </c>
      <c r="E14" s="3237">
        <v>0</v>
      </c>
      <c r="F14" s="3237">
        <v>0</v>
      </c>
      <c r="G14" s="3171">
        <v>0</v>
      </c>
      <c r="H14" s="1089">
        <v>0</v>
      </c>
      <c r="I14" s="621">
        <v>0</v>
      </c>
      <c r="J14" s="621">
        <v>0</v>
      </c>
      <c r="K14" s="3171">
        <v>0</v>
      </c>
      <c r="L14" s="3239">
        <v>0</v>
      </c>
      <c r="M14" s="621">
        <v>0</v>
      </c>
      <c r="N14" s="621">
        <v>0</v>
      </c>
      <c r="O14" s="621">
        <v>0</v>
      </c>
      <c r="P14" s="621">
        <v>0</v>
      </c>
      <c r="Q14" s="621">
        <v>0</v>
      </c>
      <c r="R14" s="5619">
        <v>0</v>
      </c>
      <c r="S14" s="933">
        <v>0</v>
      </c>
      <c r="T14" s="630">
        <v>0</v>
      </c>
      <c r="U14" s="3237">
        <v>0</v>
      </c>
      <c r="V14" s="3238">
        <v>0</v>
      </c>
      <c r="W14" s="3171">
        <v>0</v>
      </c>
      <c r="X14" s="5619">
        <v>0</v>
      </c>
      <c r="Y14" s="622">
        <v>0</v>
      </c>
      <c r="Z14" s="628">
        <v>0</v>
      </c>
      <c r="AA14" s="3237">
        <v>0</v>
      </c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0" t="s">
        <v>3022</v>
      </c>
      <c r="B15" s="7264"/>
      <c r="C15" s="3334">
        <v>0</v>
      </c>
      <c r="D15" s="1089">
        <v>0</v>
      </c>
      <c r="E15" s="3237">
        <v>0</v>
      </c>
      <c r="F15" s="3237">
        <v>0</v>
      </c>
      <c r="G15" s="3171">
        <v>0</v>
      </c>
      <c r="H15" s="1089">
        <v>0</v>
      </c>
      <c r="I15" s="621">
        <v>0</v>
      </c>
      <c r="J15" s="621">
        <v>0</v>
      </c>
      <c r="K15" s="3171">
        <v>0</v>
      </c>
      <c r="L15" s="3239">
        <v>0</v>
      </c>
      <c r="M15" s="621">
        <v>0</v>
      </c>
      <c r="N15" s="621">
        <v>0</v>
      </c>
      <c r="O15" s="621">
        <v>0</v>
      </c>
      <c r="P15" s="621">
        <v>0</v>
      </c>
      <c r="Q15" s="621">
        <v>0</v>
      </c>
      <c r="R15" s="5619">
        <v>0</v>
      </c>
      <c r="S15" s="933">
        <v>0</v>
      </c>
      <c r="T15" s="630">
        <v>0</v>
      </c>
      <c r="U15" s="3237">
        <v>0</v>
      </c>
      <c r="V15" s="3238">
        <v>0</v>
      </c>
      <c r="W15" s="3171">
        <v>0</v>
      </c>
      <c r="X15" s="5619">
        <v>0</v>
      </c>
      <c r="Y15" s="622">
        <v>0</v>
      </c>
      <c r="Z15" s="628">
        <v>0</v>
      </c>
      <c r="AA15" s="3237">
        <v>0</v>
      </c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7" t="s">
        <v>3023</v>
      </c>
      <c r="B16" s="8012"/>
      <c r="C16" s="118">
        <v>0</v>
      </c>
      <c r="D16" s="3117">
        <v>0</v>
      </c>
      <c r="E16" s="121">
        <v>0</v>
      </c>
      <c r="F16" s="121">
        <v>0</v>
      </c>
      <c r="G16" s="2894">
        <v>0</v>
      </c>
      <c r="H16" s="3117">
        <v>0</v>
      </c>
      <c r="I16" s="3114">
        <v>0</v>
      </c>
      <c r="J16" s="3114">
        <v>0</v>
      </c>
      <c r="K16" s="2894">
        <v>0</v>
      </c>
      <c r="L16" s="153">
        <v>0</v>
      </c>
      <c r="M16" s="3114">
        <v>0</v>
      </c>
      <c r="N16" s="3114">
        <v>0</v>
      </c>
      <c r="O16" s="3114">
        <v>0</v>
      </c>
      <c r="P16" s="3114">
        <v>0</v>
      </c>
      <c r="Q16" s="3114">
        <v>0</v>
      </c>
      <c r="R16" s="3338">
        <v>0</v>
      </c>
      <c r="S16" s="3874">
        <v>0</v>
      </c>
      <c r="T16" s="3129">
        <v>0</v>
      </c>
      <c r="U16" s="121">
        <v>0</v>
      </c>
      <c r="V16" s="774">
        <v>0</v>
      </c>
      <c r="W16" s="2894">
        <v>0</v>
      </c>
      <c r="X16" s="3338">
        <v>0</v>
      </c>
      <c r="Y16" s="3249">
        <v>0</v>
      </c>
      <c r="Z16" s="3174">
        <v>0</v>
      </c>
      <c r="AA16" s="121">
        <v>0</v>
      </c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29" t="s">
        <v>3024</v>
      </c>
      <c r="B17" s="8030"/>
      <c r="C17" s="5616">
        <v>0</v>
      </c>
      <c r="D17" s="5424">
        <v>0</v>
      </c>
      <c r="E17" s="5481">
        <v>0</v>
      </c>
      <c r="F17" s="5481">
        <v>0</v>
      </c>
      <c r="G17" s="5428">
        <v>0</v>
      </c>
      <c r="H17" s="5424">
        <v>0</v>
      </c>
      <c r="I17" s="5425">
        <v>0</v>
      </c>
      <c r="J17" s="5425">
        <v>0</v>
      </c>
      <c r="K17" s="5428">
        <v>0</v>
      </c>
      <c r="L17" s="5470">
        <v>0</v>
      </c>
      <c r="M17" s="5425">
        <v>0</v>
      </c>
      <c r="N17" s="5425">
        <v>0</v>
      </c>
      <c r="O17" s="5425">
        <v>0</v>
      </c>
      <c r="P17" s="5425">
        <v>0</v>
      </c>
      <c r="Q17" s="5425">
        <v>0</v>
      </c>
      <c r="R17" s="5480">
        <v>0</v>
      </c>
      <c r="S17" s="5617">
        <v>0</v>
      </c>
      <c r="T17" s="5454">
        <v>0</v>
      </c>
      <c r="U17" s="5481">
        <v>0</v>
      </c>
      <c r="V17" s="5426">
        <v>0</v>
      </c>
      <c r="W17" s="5428">
        <v>0</v>
      </c>
      <c r="X17" s="5480">
        <v>0</v>
      </c>
      <c r="Y17" s="5427">
        <v>0</v>
      </c>
      <c r="Z17" s="5618">
        <v>0</v>
      </c>
      <c r="AA17" s="5481">
        <v>0</v>
      </c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4" t="s">
        <v>3025</v>
      </c>
      <c r="B18" s="8031"/>
      <c r="C18" s="5621">
        <v>0</v>
      </c>
      <c r="D18" s="5622">
        <v>0</v>
      </c>
      <c r="E18" s="5623">
        <v>0</v>
      </c>
      <c r="F18" s="5623">
        <v>0</v>
      </c>
      <c r="G18" s="5624">
        <v>0</v>
      </c>
      <c r="H18" s="5622">
        <v>0</v>
      </c>
      <c r="I18" s="5625">
        <v>0</v>
      </c>
      <c r="J18" s="5625">
        <v>0</v>
      </c>
      <c r="K18" s="5624">
        <v>0</v>
      </c>
      <c r="L18" s="5626">
        <v>0</v>
      </c>
      <c r="M18" s="5625">
        <v>0</v>
      </c>
      <c r="N18" s="5625">
        <v>0</v>
      </c>
      <c r="O18" s="5625">
        <v>0</v>
      </c>
      <c r="P18" s="5625">
        <v>0</v>
      </c>
      <c r="Q18" s="5625">
        <v>0</v>
      </c>
      <c r="R18" s="5627">
        <v>0</v>
      </c>
      <c r="S18" s="5628">
        <v>0</v>
      </c>
      <c r="T18" s="4954">
        <v>0</v>
      </c>
      <c r="U18" s="5623">
        <v>0</v>
      </c>
      <c r="V18" s="5629">
        <v>0</v>
      </c>
      <c r="W18" s="5624">
        <v>0</v>
      </c>
      <c r="X18" s="5627">
        <v>0</v>
      </c>
      <c r="Y18" s="5630">
        <v>0</v>
      </c>
      <c r="Z18" s="5631">
        <v>0</v>
      </c>
      <c r="AA18" s="5623">
        <v>0</v>
      </c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2" t="s">
        <v>3026</v>
      </c>
      <c r="B19" s="8033"/>
      <c r="C19" s="5616">
        <v>0</v>
      </c>
      <c r="D19" s="5424">
        <v>0</v>
      </c>
      <c r="E19" s="5425">
        <v>0</v>
      </c>
      <c r="F19" s="5425">
        <v>0</v>
      </c>
      <c r="G19" s="5454">
        <v>0</v>
      </c>
      <c r="H19" s="5633">
        <v>0</v>
      </c>
      <c r="I19" s="5634">
        <v>0</v>
      </c>
      <c r="J19" s="5634">
        <v>0</v>
      </c>
      <c r="K19" s="5635">
        <v>0</v>
      </c>
      <c r="L19" s="5556">
        <v>0</v>
      </c>
      <c r="M19" s="5634">
        <v>0</v>
      </c>
      <c r="N19" s="5634">
        <v>0</v>
      </c>
      <c r="O19" s="5634">
        <v>0</v>
      </c>
      <c r="P19" s="5634">
        <v>0</v>
      </c>
      <c r="Q19" s="5634">
        <v>0</v>
      </c>
      <c r="R19" s="5636">
        <v>0</v>
      </c>
      <c r="S19" s="5637">
        <v>0</v>
      </c>
      <c r="T19" s="5638">
        <v>0</v>
      </c>
      <c r="U19" s="5639">
        <v>0</v>
      </c>
      <c r="V19" s="5640">
        <v>0</v>
      </c>
      <c r="W19" s="5635">
        <v>0</v>
      </c>
      <c r="X19" s="5636">
        <v>0</v>
      </c>
      <c r="Y19" s="5641">
        <v>0</v>
      </c>
      <c r="Z19" s="5642">
        <v>0</v>
      </c>
      <c r="AA19" s="5639">
        <v>0</v>
      </c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7" t="s">
        <v>3027</v>
      </c>
      <c r="B20" s="8012"/>
      <c r="C20" s="118">
        <v>0</v>
      </c>
      <c r="D20" s="3117">
        <v>0</v>
      </c>
      <c r="E20" s="3114">
        <v>0</v>
      </c>
      <c r="F20" s="3114">
        <v>0</v>
      </c>
      <c r="G20" s="3129">
        <v>0</v>
      </c>
      <c r="H20" s="3117">
        <v>0</v>
      </c>
      <c r="I20" s="3114">
        <v>0</v>
      </c>
      <c r="J20" s="3114">
        <v>0</v>
      </c>
      <c r="K20" s="2894">
        <v>0</v>
      </c>
      <c r="L20" s="153">
        <v>0</v>
      </c>
      <c r="M20" s="3114">
        <v>0</v>
      </c>
      <c r="N20" s="3114">
        <v>0</v>
      </c>
      <c r="O20" s="3114">
        <v>0</v>
      </c>
      <c r="P20" s="3114">
        <v>0</v>
      </c>
      <c r="Q20" s="3114">
        <v>0</v>
      </c>
      <c r="R20" s="3338">
        <v>0</v>
      </c>
      <c r="S20" s="3874">
        <v>0</v>
      </c>
      <c r="T20" s="3129">
        <v>0</v>
      </c>
      <c r="U20" s="121">
        <v>0</v>
      </c>
      <c r="V20" s="774">
        <v>0</v>
      </c>
      <c r="W20" s="2894">
        <v>0</v>
      </c>
      <c r="X20" s="3338">
        <v>0</v>
      </c>
      <c r="Y20" s="3249">
        <v>0</v>
      </c>
      <c r="Z20" s="3174">
        <v>0</v>
      </c>
      <c r="AA20" s="121">
        <v>0</v>
      </c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3" t="s">
        <v>3028</v>
      </c>
      <c r="B21" s="5632" t="s">
        <v>3029</v>
      </c>
      <c r="C21" s="3459">
        <v>0</v>
      </c>
      <c r="D21" s="131">
        <v>0</v>
      </c>
      <c r="E21" s="4568">
        <v>0</v>
      </c>
      <c r="F21" s="4568">
        <v>0</v>
      </c>
      <c r="G21" s="878">
        <v>0</v>
      </c>
      <c r="H21" s="131">
        <v>0</v>
      </c>
      <c r="I21" s="5620">
        <v>0</v>
      </c>
      <c r="J21" s="5620">
        <v>0</v>
      </c>
      <c r="K21" s="878">
        <v>0</v>
      </c>
      <c r="L21" s="3872">
        <v>0</v>
      </c>
      <c r="M21" s="5620">
        <v>0</v>
      </c>
      <c r="N21" s="5620">
        <v>0</v>
      </c>
      <c r="O21" s="5620">
        <v>0</v>
      </c>
      <c r="P21" s="5620">
        <v>0</v>
      </c>
      <c r="Q21" s="5620">
        <v>0</v>
      </c>
      <c r="R21" s="1520">
        <v>0</v>
      </c>
      <c r="S21" s="5530">
        <v>0</v>
      </c>
      <c r="T21" s="5244">
        <v>0</v>
      </c>
      <c r="U21" s="4568">
        <v>0</v>
      </c>
      <c r="V21" s="3124">
        <v>0</v>
      </c>
      <c r="W21" s="878">
        <v>0</v>
      </c>
      <c r="X21" s="1520">
        <v>0</v>
      </c>
      <c r="Y21" s="877">
        <v>0</v>
      </c>
      <c r="Z21" s="3180">
        <v>0</v>
      </c>
      <c r="AA21" s="4568">
        <v>0</v>
      </c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3"/>
      <c r="B22" s="2908" t="s">
        <v>3030</v>
      </c>
      <c r="C22" s="118">
        <v>0</v>
      </c>
      <c r="D22" s="118">
        <v>0</v>
      </c>
      <c r="E22" s="3114">
        <v>0</v>
      </c>
      <c r="F22" s="3114">
        <v>0</v>
      </c>
      <c r="G22" s="2894">
        <v>0</v>
      </c>
      <c r="H22" s="3117">
        <v>0</v>
      </c>
      <c r="I22" s="3114">
        <v>0</v>
      </c>
      <c r="J22" s="3114">
        <v>0</v>
      </c>
      <c r="K22" s="2894">
        <v>0</v>
      </c>
      <c r="L22" s="153">
        <v>0</v>
      </c>
      <c r="M22" s="3114">
        <v>0</v>
      </c>
      <c r="N22" s="3114">
        <v>0</v>
      </c>
      <c r="O22" s="3114">
        <v>0</v>
      </c>
      <c r="P22" s="3114">
        <v>0</v>
      </c>
      <c r="Q22" s="3114">
        <v>0</v>
      </c>
      <c r="R22" s="3338">
        <v>0</v>
      </c>
      <c r="S22" s="3874">
        <v>0</v>
      </c>
      <c r="T22" s="3129">
        <v>0</v>
      </c>
      <c r="U22" s="121">
        <v>0</v>
      </c>
      <c r="V22" s="774">
        <v>0</v>
      </c>
      <c r="W22" s="2894">
        <v>0</v>
      </c>
      <c r="X22" s="3338">
        <v>0</v>
      </c>
      <c r="Y22" s="3249">
        <v>0</v>
      </c>
      <c r="Z22" s="3174">
        <v>0</v>
      </c>
      <c r="AA22" s="121">
        <v>0</v>
      </c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1" t="s">
        <v>3032</v>
      </c>
      <c r="B24" s="8026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7" t="s">
        <v>3035</v>
      </c>
      <c r="B25" s="8028"/>
      <c r="C25" s="3880">
        <f t="shared" ref="C25:C35" si="8">SUM(D25:F25)</f>
        <v>0</v>
      </c>
      <c r="D25" s="3881">
        <v>0</v>
      </c>
      <c r="E25" s="3881">
        <v>0</v>
      </c>
      <c r="F25" s="3881">
        <v>0</v>
      </c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19" t="s">
        <v>3036</v>
      </c>
      <c r="B26" s="3882" t="s">
        <v>3037</v>
      </c>
      <c r="C26" s="3883">
        <f t="shared" si="8"/>
        <v>0</v>
      </c>
      <c r="D26" s="3884">
        <v>0</v>
      </c>
      <c r="E26" s="3884">
        <v>0</v>
      </c>
      <c r="F26" s="3884">
        <v>0</v>
      </c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1"/>
      <c r="B27" s="3885" t="s">
        <v>3038</v>
      </c>
      <c r="C27" s="150">
        <f t="shared" si="8"/>
        <v>0</v>
      </c>
      <c r="D27" s="3886">
        <v>0</v>
      </c>
      <c r="E27" s="3886">
        <v>0</v>
      </c>
      <c r="F27" s="3886">
        <v>0</v>
      </c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5" t="s">
        <v>3039</v>
      </c>
      <c r="B28" s="7996"/>
      <c r="C28" s="3883">
        <f t="shared" si="8"/>
        <v>0</v>
      </c>
      <c r="D28" s="3884">
        <v>0</v>
      </c>
      <c r="E28" s="3884">
        <v>0</v>
      </c>
      <c r="F28" s="3884">
        <v>0</v>
      </c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0" t="s">
        <v>3040</v>
      </c>
      <c r="B29" s="7264"/>
      <c r="C29" s="3140">
        <f t="shared" si="8"/>
        <v>0</v>
      </c>
      <c r="D29" s="3887">
        <v>0</v>
      </c>
      <c r="E29" s="3887">
        <v>0</v>
      </c>
      <c r="F29" s="3887">
        <v>0</v>
      </c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7" t="s">
        <v>3041</v>
      </c>
      <c r="B30" s="8012"/>
      <c r="C30" s="150">
        <f t="shared" si="8"/>
        <v>0</v>
      </c>
      <c r="D30" s="3886">
        <v>0</v>
      </c>
      <c r="E30" s="3886">
        <v>0</v>
      </c>
      <c r="F30" s="3886">
        <v>0</v>
      </c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2" t="s">
        <v>3042</v>
      </c>
      <c r="B31" s="3888" t="s">
        <v>3043</v>
      </c>
      <c r="C31" s="3883">
        <f t="shared" si="8"/>
        <v>0</v>
      </c>
      <c r="D31" s="3884">
        <v>0</v>
      </c>
      <c r="E31" s="3884">
        <v>0</v>
      </c>
      <c r="F31" s="3884">
        <v>0</v>
      </c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3"/>
      <c r="B32" s="3476" t="s">
        <v>3044</v>
      </c>
      <c r="C32" s="150">
        <f t="shared" si="8"/>
        <v>0</v>
      </c>
      <c r="D32" s="3886">
        <v>0</v>
      </c>
      <c r="E32" s="3886">
        <v>0</v>
      </c>
      <c r="F32" s="3886">
        <v>0</v>
      </c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4" t="s">
        <v>3045</v>
      </c>
      <c r="B33" s="8025"/>
      <c r="C33" s="3889">
        <f t="shared" si="8"/>
        <v>0</v>
      </c>
      <c r="D33" s="3881">
        <v>0</v>
      </c>
      <c r="E33" s="3881">
        <v>0</v>
      </c>
      <c r="F33" s="3881">
        <v>0</v>
      </c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2" t="s">
        <v>3046</v>
      </c>
      <c r="B34" s="3890" t="s">
        <v>3047</v>
      </c>
      <c r="C34" s="1760">
        <f t="shared" si="8"/>
        <v>0</v>
      </c>
      <c r="D34" s="3884">
        <v>0</v>
      </c>
      <c r="E34" s="3884">
        <v>0</v>
      </c>
      <c r="F34" s="3884">
        <v>0</v>
      </c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3"/>
      <c r="B35" s="3885" t="s">
        <v>3048</v>
      </c>
      <c r="C35" s="150">
        <f t="shared" si="8"/>
        <v>0</v>
      </c>
      <c r="D35" s="3886">
        <v>0</v>
      </c>
      <c r="E35" s="3886">
        <v>0</v>
      </c>
      <c r="F35" s="3886">
        <v>0</v>
      </c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7" t="s">
        <v>3051</v>
      </c>
      <c r="B38" s="8018"/>
      <c r="C38" s="3894" t="s">
        <v>3052</v>
      </c>
      <c r="D38" s="3894" t="s">
        <v>221</v>
      </c>
    </row>
    <row r="39" spans="1:100" ht="15" customHeight="1" x14ac:dyDescent="0.25">
      <c r="A39" s="8013" t="s">
        <v>3053</v>
      </c>
      <c r="B39" s="8014"/>
      <c r="C39" s="3895">
        <v>0</v>
      </c>
      <c r="D39" s="3895">
        <v>0</v>
      </c>
    </row>
    <row r="40" spans="1:100" ht="15" customHeight="1" x14ac:dyDescent="0.25">
      <c r="A40" s="7967" t="s">
        <v>3054</v>
      </c>
      <c r="B40" s="3896" t="s">
        <v>3055</v>
      </c>
      <c r="C40" s="590">
        <v>0</v>
      </c>
      <c r="D40" s="590">
        <v>0</v>
      </c>
    </row>
    <row r="41" spans="1:100" ht="15" customHeight="1" x14ac:dyDescent="0.25">
      <c r="A41" s="8022"/>
      <c r="B41" s="900" t="s">
        <v>3056</v>
      </c>
      <c r="C41" s="3129">
        <v>0</v>
      </c>
      <c r="D41" s="3129">
        <v>0</v>
      </c>
    </row>
    <row r="42" spans="1:100" ht="24.95" customHeight="1" x14ac:dyDescent="0.25">
      <c r="A42" s="8013" t="s">
        <v>3057</v>
      </c>
      <c r="B42" s="8014"/>
      <c r="C42" s="3895">
        <v>0</v>
      </c>
      <c r="D42" s="3895">
        <v>0</v>
      </c>
    </row>
    <row r="43" spans="1:100" ht="24.95" customHeight="1" x14ac:dyDescent="0.25">
      <c r="A43" s="8013" t="s">
        <v>3058</v>
      </c>
      <c r="B43" s="8014"/>
      <c r="C43" s="3898">
        <v>0</v>
      </c>
      <c r="D43" s="3018">
        <v>0</v>
      </c>
    </row>
    <row r="44" spans="1:100" ht="15" customHeight="1" x14ac:dyDescent="0.25">
      <c r="A44" s="7967" t="s">
        <v>3059</v>
      </c>
      <c r="B44" s="3899" t="s">
        <v>3060</v>
      </c>
      <c r="C44" s="590">
        <v>0</v>
      </c>
      <c r="D44" s="590">
        <v>0</v>
      </c>
    </row>
    <row r="45" spans="1:100" ht="21" x14ac:dyDescent="0.25">
      <c r="A45" s="8022"/>
      <c r="B45" s="3897" t="s">
        <v>3061</v>
      </c>
      <c r="C45" s="153">
        <v>0</v>
      </c>
      <c r="D45" s="3129">
        <v>0</v>
      </c>
    </row>
    <row r="46" spans="1:100" ht="24.95" customHeight="1" x14ac:dyDescent="0.25">
      <c r="A46" s="8013" t="s">
        <v>3062</v>
      </c>
      <c r="B46" s="8014"/>
      <c r="C46" s="3895">
        <v>0</v>
      </c>
      <c r="D46" s="3895">
        <v>0</v>
      </c>
    </row>
    <row r="47" spans="1:100" ht="15" customHeight="1" x14ac:dyDescent="0.25">
      <c r="A47" s="8013" t="s">
        <v>3063</v>
      </c>
      <c r="B47" s="8014"/>
      <c r="C47" s="3895">
        <v>0</v>
      </c>
      <c r="D47" s="3895">
        <v>0</v>
      </c>
    </row>
    <row r="48" spans="1:100" ht="24.95" customHeight="1" x14ac:dyDescent="0.25">
      <c r="A48" s="8013" t="s">
        <v>3064</v>
      </c>
      <c r="B48" s="8014"/>
      <c r="C48" s="3895">
        <v>0</v>
      </c>
      <c r="D48" s="3895">
        <v>0</v>
      </c>
    </row>
    <row r="49" spans="1:4" ht="24.95" customHeight="1" x14ac:dyDescent="0.25">
      <c r="A49" s="8013" t="s">
        <v>3065</v>
      </c>
      <c r="B49" s="8014"/>
      <c r="C49" s="3895">
        <v>0</v>
      </c>
      <c r="D49" s="3895">
        <v>0</v>
      </c>
    </row>
    <row r="50" spans="1:4" ht="24.75" customHeight="1" x14ac:dyDescent="0.25">
      <c r="A50" s="8015" t="s">
        <v>3066</v>
      </c>
      <c r="B50" s="8016"/>
      <c r="C50" s="5816">
        <v>0</v>
      </c>
      <c r="D50" s="5816">
        <v>0</v>
      </c>
    </row>
    <row r="51" spans="1:4" ht="15" customHeight="1" x14ac:dyDescent="0.25">
      <c r="A51" s="8000" t="s">
        <v>3067</v>
      </c>
      <c r="B51" s="8000"/>
      <c r="C51" s="3898">
        <v>0</v>
      </c>
      <c r="D51" s="3018">
        <v>0</v>
      </c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7" t="s">
        <v>3069</v>
      </c>
      <c r="B53" s="8018"/>
      <c r="C53" s="3894" t="s">
        <v>3070</v>
      </c>
      <c r="D53" s="3854" t="s">
        <v>3028</v>
      </c>
    </row>
    <row r="54" spans="1:4" ht="15" customHeight="1" x14ac:dyDescent="0.25">
      <c r="A54" s="8019" t="s">
        <v>3071</v>
      </c>
      <c r="B54" s="3900" t="s">
        <v>3072</v>
      </c>
      <c r="C54" s="148">
        <v>0</v>
      </c>
      <c r="D54" s="148">
        <v>0</v>
      </c>
    </row>
    <row r="55" spans="1:4" ht="15" customHeight="1" x14ac:dyDescent="0.25">
      <c r="A55" s="8020"/>
      <c r="B55" s="4559" t="s">
        <v>3073</v>
      </c>
      <c r="C55" s="148">
        <v>0</v>
      </c>
      <c r="D55" s="148">
        <v>0</v>
      </c>
    </row>
    <row r="56" spans="1:4" ht="15" customHeight="1" x14ac:dyDescent="0.25">
      <c r="A56" s="8020"/>
      <c r="B56" s="4559" t="s">
        <v>3074</v>
      </c>
      <c r="C56" s="148">
        <v>0</v>
      </c>
      <c r="D56" s="148">
        <v>0</v>
      </c>
    </row>
    <row r="57" spans="1:4" ht="15" customHeight="1" x14ac:dyDescent="0.25">
      <c r="A57" s="8020"/>
      <c r="B57" s="4559" t="s">
        <v>3075</v>
      </c>
      <c r="C57" s="148">
        <v>0</v>
      </c>
      <c r="D57" s="148">
        <v>0</v>
      </c>
    </row>
    <row r="58" spans="1:4" ht="21" x14ac:dyDescent="0.25">
      <c r="A58" s="8021"/>
      <c r="B58" s="4560" t="s">
        <v>3076</v>
      </c>
      <c r="C58" s="3898">
        <v>0</v>
      </c>
      <c r="D58" s="3898">
        <v>0</v>
      </c>
    </row>
    <row r="59" spans="1:4" ht="15" customHeight="1" x14ac:dyDescent="0.25">
      <c r="A59" s="7995" t="s">
        <v>3077</v>
      </c>
      <c r="B59" s="7996"/>
      <c r="C59" s="148">
        <v>0</v>
      </c>
      <c r="D59" s="148">
        <v>0</v>
      </c>
    </row>
    <row r="60" spans="1:4" ht="15" customHeight="1" x14ac:dyDescent="0.25">
      <c r="A60" s="6580" t="s">
        <v>347</v>
      </c>
      <c r="B60" s="7264"/>
      <c r="C60" s="148">
        <v>0</v>
      </c>
      <c r="D60" s="148">
        <v>0</v>
      </c>
    </row>
    <row r="61" spans="1:4" ht="15" customHeight="1" x14ac:dyDescent="0.25">
      <c r="A61" s="6580" t="s">
        <v>3078</v>
      </c>
      <c r="B61" s="7264"/>
      <c r="C61" s="148">
        <v>0</v>
      </c>
      <c r="D61" s="148">
        <v>0</v>
      </c>
    </row>
    <row r="62" spans="1:4" ht="15" customHeight="1" x14ac:dyDescent="0.25">
      <c r="A62" s="8010" t="s">
        <v>194</v>
      </c>
      <c r="B62" s="8011"/>
      <c r="C62" s="153">
        <v>0</v>
      </c>
      <c r="D62" s="153">
        <v>0</v>
      </c>
    </row>
    <row r="63" spans="1:4" ht="15" customHeight="1" x14ac:dyDescent="0.25">
      <c r="A63" s="7369" t="s">
        <v>3079</v>
      </c>
      <c r="B63" s="7370"/>
      <c r="C63" s="789">
        <v>0</v>
      </c>
      <c r="D63" s="789">
        <v>0</v>
      </c>
    </row>
    <row r="64" spans="1:4" ht="15" customHeight="1" x14ac:dyDescent="0.25">
      <c r="A64" s="6580" t="s">
        <v>3080</v>
      </c>
      <c r="B64" s="7264"/>
      <c r="C64" s="148">
        <v>0</v>
      </c>
      <c r="D64" s="148">
        <v>0</v>
      </c>
    </row>
    <row r="65" spans="1:102" ht="15" customHeight="1" x14ac:dyDescent="0.25">
      <c r="A65" s="7267" t="s">
        <v>3081</v>
      </c>
      <c r="B65" s="8012"/>
      <c r="C65" s="153">
        <v>0</v>
      </c>
      <c r="D65" s="153">
        <v>0</v>
      </c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08" t="s">
        <v>3083</v>
      </c>
      <c r="B67" s="6871" t="s">
        <v>12</v>
      </c>
      <c r="C67" s="6877"/>
      <c r="D67" s="6877"/>
      <c r="E67" s="6877"/>
      <c r="F67" s="6877"/>
      <c r="G67" s="6877"/>
      <c r="H67" s="6877"/>
      <c r="I67" s="6877"/>
      <c r="J67" s="6878"/>
      <c r="K67" s="7781" t="s">
        <v>3084</v>
      </c>
      <c r="L67" s="7781"/>
      <c r="M67" s="7782"/>
      <c r="N67" s="6867" t="s">
        <v>3085</v>
      </c>
      <c r="O67" s="7994"/>
      <c r="P67" s="6453" t="s">
        <v>3086</v>
      </c>
      <c r="Q67" s="6468" t="s">
        <v>2</v>
      </c>
      <c r="R67" s="6572" t="s">
        <v>3</v>
      </c>
      <c r="S67" s="6867" t="s">
        <v>48</v>
      </c>
      <c r="T67" s="7782" t="s">
        <v>48</v>
      </c>
    </row>
    <row r="68" spans="1:102" ht="42" x14ac:dyDescent="0.25">
      <c r="A68" s="8009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6"/>
      <c r="Q68" s="7975"/>
      <c r="R68" s="8001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>
        <v>0</v>
      </c>
      <c r="C70" s="3354">
        <v>0</v>
      </c>
      <c r="D70" s="320">
        <v>0</v>
      </c>
      <c r="E70" s="3354">
        <v>0</v>
      </c>
      <c r="F70" s="320">
        <v>0</v>
      </c>
      <c r="G70" s="320">
        <v>0</v>
      </c>
      <c r="H70" s="3354">
        <v>0</v>
      </c>
      <c r="I70" s="320">
        <v>0</v>
      </c>
      <c r="J70" s="3668">
        <v>0</v>
      </c>
      <c r="K70" s="3354">
        <v>0</v>
      </c>
      <c r="L70" s="320">
        <v>0</v>
      </c>
      <c r="M70" s="3910">
        <v>0</v>
      </c>
      <c r="N70" s="3909">
        <v>0</v>
      </c>
      <c r="O70" s="3911">
        <v>0</v>
      </c>
      <c r="P70" s="3912">
        <v>0</v>
      </c>
      <c r="Q70" s="3913">
        <v>0</v>
      </c>
      <c r="R70" s="3912">
        <v>0</v>
      </c>
      <c r="S70" s="3909">
        <v>0</v>
      </c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>
        <v>0</v>
      </c>
      <c r="C71" s="591">
        <v>0</v>
      </c>
      <c r="D71" s="1086">
        <v>0</v>
      </c>
      <c r="E71" s="591">
        <v>0</v>
      </c>
      <c r="F71" s="1086">
        <v>0</v>
      </c>
      <c r="G71" s="1086">
        <v>0</v>
      </c>
      <c r="H71" s="591">
        <v>0</v>
      </c>
      <c r="I71" s="1086">
        <v>0</v>
      </c>
      <c r="J71" s="771">
        <v>0</v>
      </c>
      <c r="K71" s="933">
        <v>0</v>
      </c>
      <c r="L71" s="1086">
        <v>0</v>
      </c>
      <c r="M71" s="590">
        <v>0</v>
      </c>
      <c r="N71" s="106">
        <v>0</v>
      </c>
      <c r="O71" s="776">
        <v>0</v>
      </c>
      <c r="P71" s="105">
        <v>0</v>
      </c>
      <c r="Q71" s="148">
        <v>0</v>
      </c>
      <c r="R71" s="105">
        <v>0</v>
      </c>
      <c r="S71" s="106">
        <v>0</v>
      </c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>
        <v>0</v>
      </c>
      <c r="C72" s="2909">
        <v>0</v>
      </c>
      <c r="D72" s="2503">
        <v>0</v>
      </c>
      <c r="E72" s="2909">
        <v>0</v>
      </c>
      <c r="F72" s="2503">
        <v>0</v>
      </c>
      <c r="G72" s="2503">
        <v>0</v>
      </c>
      <c r="H72" s="2909">
        <v>0</v>
      </c>
      <c r="I72" s="2503">
        <v>0</v>
      </c>
      <c r="J72" s="3125">
        <v>0</v>
      </c>
      <c r="K72" s="3874">
        <v>0</v>
      </c>
      <c r="L72" s="3114">
        <v>0</v>
      </c>
      <c r="M72" s="3915"/>
      <c r="N72" s="3916"/>
      <c r="O72" s="3917"/>
      <c r="P72" s="2894">
        <v>0</v>
      </c>
      <c r="Q72" s="153">
        <v>0</v>
      </c>
      <c r="R72" s="2894">
        <v>0</v>
      </c>
      <c r="S72" s="3117">
        <v>0</v>
      </c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2" t="s">
        <v>3098</v>
      </c>
      <c r="B74" s="8003"/>
      <c r="C74" s="8006" t="s">
        <v>2383</v>
      </c>
      <c r="D74" s="8006" t="s">
        <v>3099</v>
      </c>
      <c r="E74" s="8006" t="s">
        <v>1114</v>
      </c>
      <c r="F74" s="8006" t="s">
        <v>3100</v>
      </c>
      <c r="G74" s="7978" t="s">
        <v>12</v>
      </c>
      <c r="H74" s="7979"/>
      <c r="I74" s="7980"/>
    </row>
    <row r="75" spans="1:102" ht="15" customHeight="1" x14ac:dyDescent="0.25">
      <c r="A75" s="8004"/>
      <c r="B75" s="8005"/>
      <c r="C75" s="8007"/>
      <c r="D75" s="8007"/>
      <c r="E75" s="8007"/>
      <c r="F75" s="8007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5" t="s">
        <v>3101</v>
      </c>
      <c r="B76" s="7996"/>
      <c r="C76" s="3921">
        <v>0</v>
      </c>
      <c r="D76" s="3922"/>
      <c r="E76" s="3909">
        <v>0</v>
      </c>
      <c r="F76" s="3909">
        <v>0</v>
      </c>
      <c r="G76" s="3909">
        <v>0</v>
      </c>
      <c r="H76" s="3909">
        <v>0</v>
      </c>
      <c r="I76" s="3913">
        <v>0</v>
      </c>
    </row>
    <row r="77" spans="1:102" ht="15" customHeight="1" x14ac:dyDescent="0.25">
      <c r="A77" s="7997" t="s">
        <v>3102</v>
      </c>
      <c r="B77" s="6599"/>
      <c r="C77" s="3464">
        <v>0</v>
      </c>
      <c r="D77" s="3568"/>
      <c r="E77" s="3914">
        <v>0</v>
      </c>
      <c r="F77" s="3914">
        <v>0</v>
      </c>
      <c r="G77" s="3914">
        <v>0</v>
      </c>
      <c r="H77" s="3914">
        <v>0</v>
      </c>
      <c r="I77" s="3898">
        <v>0</v>
      </c>
    </row>
    <row r="78" spans="1:102" ht="15" customHeight="1" x14ac:dyDescent="0.25">
      <c r="A78" s="7998" t="s">
        <v>1115</v>
      </c>
      <c r="B78" s="3870" t="s">
        <v>1116</v>
      </c>
      <c r="C78" s="113">
        <v>0</v>
      </c>
      <c r="D78" s="3923"/>
      <c r="E78" s="106">
        <v>0</v>
      </c>
      <c r="F78" s="106">
        <v>0</v>
      </c>
      <c r="G78" s="106">
        <v>0</v>
      </c>
      <c r="H78" s="106">
        <v>0</v>
      </c>
      <c r="I78" s="148">
        <v>0</v>
      </c>
    </row>
    <row r="79" spans="1:102" ht="15" customHeight="1" x14ac:dyDescent="0.25">
      <c r="A79" s="7999"/>
      <c r="B79" s="3900" t="s">
        <v>1117</v>
      </c>
      <c r="C79" s="3334">
        <v>0</v>
      </c>
      <c r="D79" s="3566"/>
      <c r="E79" s="620">
        <v>0</v>
      </c>
      <c r="F79" s="620">
        <v>0</v>
      </c>
      <c r="G79" s="620">
        <v>0</v>
      </c>
      <c r="H79" s="620">
        <v>0</v>
      </c>
      <c r="I79" s="3239">
        <v>0</v>
      </c>
    </row>
    <row r="80" spans="1:102" ht="15" customHeight="1" x14ac:dyDescent="0.25">
      <c r="A80" s="7999"/>
      <c r="B80" s="3924" t="s">
        <v>1118</v>
      </c>
      <c r="C80" s="3334">
        <v>0</v>
      </c>
      <c r="D80" s="3566"/>
      <c r="E80" s="620">
        <v>0</v>
      </c>
      <c r="F80" s="620">
        <v>0</v>
      </c>
      <c r="G80" s="620">
        <v>0</v>
      </c>
      <c r="H80" s="620">
        <v>0</v>
      </c>
      <c r="I80" s="3239">
        <v>0</v>
      </c>
    </row>
    <row r="81" spans="1:90" ht="15" customHeight="1" x14ac:dyDescent="0.25">
      <c r="A81" s="7999"/>
      <c r="B81" s="3925" t="s">
        <v>1119</v>
      </c>
      <c r="C81" s="3334">
        <v>0</v>
      </c>
      <c r="D81" s="3566"/>
      <c r="E81" s="620">
        <v>0</v>
      </c>
      <c r="F81" s="620">
        <v>0</v>
      </c>
      <c r="G81" s="620">
        <v>0</v>
      </c>
      <c r="H81" s="620">
        <v>0</v>
      </c>
      <c r="I81" s="3239">
        <v>0</v>
      </c>
    </row>
    <row r="82" spans="1:90" ht="21" x14ac:dyDescent="0.25">
      <c r="A82" s="7999"/>
      <c r="B82" s="3099" t="s">
        <v>1120</v>
      </c>
      <c r="C82" s="3334">
        <v>0</v>
      </c>
      <c r="D82" s="3566"/>
      <c r="E82" s="620">
        <v>0</v>
      </c>
      <c r="F82" s="620">
        <v>0</v>
      </c>
      <c r="G82" s="620">
        <v>0</v>
      </c>
      <c r="H82" s="620">
        <v>0</v>
      </c>
      <c r="I82" s="3239">
        <v>0</v>
      </c>
    </row>
    <row r="83" spans="1:90" ht="21" x14ac:dyDescent="0.25">
      <c r="A83" s="7999"/>
      <c r="B83" s="3099" t="s">
        <v>1121</v>
      </c>
      <c r="C83" s="3334">
        <v>0</v>
      </c>
      <c r="D83" s="3566"/>
      <c r="E83" s="620">
        <v>0</v>
      </c>
      <c r="F83" s="620">
        <v>0</v>
      </c>
      <c r="G83" s="620">
        <v>0</v>
      </c>
      <c r="H83" s="620">
        <v>0</v>
      </c>
      <c r="I83" s="3239">
        <v>0</v>
      </c>
    </row>
    <row r="84" spans="1:90" ht="15" customHeight="1" x14ac:dyDescent="0.25">
      <c r="A84" s="8000"/>
      <c r="B84" s="587" t="s">
        <v>3103</v>
      </c>
      <c r="C84" s="118">
        <v>0</v>
      </c>
      <c r="D84" s="3568"/>
      <c r="E84" s="3117">
        <v>0</v>
      </c>
      <c r="F84" s="3117">
        <v>0</v>
      </c>
      <c r="G84" s="3117">
        <v>0</v>
      </c>
      <c r="H84" s="3117">
        <v>0</v>
      </c>
      <c r="I84" s="153">
        <v>0</v>
      </c>
    </row>
    <row r="85" spans="1:90" ht="15" customHeight="1" x14ac:dyDescent="0.25">
      <c r="A85" s="7997" t="s">
        <v>3104</v>
      </c>
      <c r="B85" s="6599"/>
      <c r="C85" s="3464">
        <v>0</v>
      </c>
      <c r="D85" s="3926"/>
      <c r="E85" s="3914">
        <v>0</v>
      </c>
      <c r="F85" s="3914">
        <v>0</v>
      </c>
      <c r="G85" s="3914">
        <v>0</v>
      </c>
      <c r="H85" s="3914">
        <v>0</v>
      </c>
      <c r="I85" s="3898">
        <v>0</v>
      </c>
    </row>
    <row r="86" spans="1:90" ht="15" customHeight="1" x14ac:dyDescent="0.25">
      <c r="A86" s="7987" t="s">
        <v>3105</v>
      </c>
      <c r="B86" s="7988"/>
      <c r="C86" s="106">
        <v>0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48">
        <v>0</v>
      </c>
    </row>
    <row r="87" spans="1:90" ht="15" customHeight="1" x14ac:dyDescent="0.25">
      <c r="A87" s="7987" t="s">
        <v>3106</v>
      </c>
      <c r="B87" s="7988"/>
      <c r="C87" s="3927">
        <v>0</v>
      </c>
      <c r="D87" s="3928"/>
      <c r="E87" s="3927">
        <v>0</v>
      </c>
      <c r="F87" s="3927">
        <v>0</v>
      </c>
      <c r="G87" s="3927">
        <v>0</v>
      </c>
      <c r="H87" s="3927">
        <v>0</v>
      </c>
      <c r="I87" s="3929">
        <v>0</v>
      </c>
    </row>
    <row r="88" spans="1:90" ht="15" customHeight="1" x14ac:dyDescent="0.25">
      <c r="A88" s="7987" t="s">
        <v>3107</v>
      </c>
      <c r="B88" s="7988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89" t="s">
        <v>3108</v>
      </c>
      <c r="B89" s="6570"/>
      <c r="C89" s="6570"/>
      <c r="D89" s="6570"/>
      <c r="E89" s="6570"/>
      <c r="F89" s="6570"/>
      <c r="G89" s="6570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0" t="s">
        <v>3109</v>
      </c>
      <c r="B90" s="7991"/>
      <c r="C90" s="7991"/>
      <c r="D90" s="7991"/>
      <c r="E90" s="7991"/>
      <c r="F90" s="7991"/>
      <c r="G90" s="7991"/>
      <c r="H90" s="101"/>
      <c r="I90" s="101"/>
      <c r="J90" s="101"/>
      <c r="K90" s="101"/>
      <c r="L90" s="101"/>
    </row>
    <row r="91" spans="1:90" x14ac:dyDescent="0.25">
      <c r="A91" s="6477" t="s">
        <v>112</v>
      </c>
      <c r="B91" s="6453"/>
      <c r="C91" s="6476" t="s">
        <v>24</v>
      </c>
      <c r="D91" s="6867" t="s">
        <v>3110</v>
      </c>
      <c r="E91" s="7781"/>
      <c r="F91" s="7781"/>
      <c r="G91" s="7781"/>
      <c r="H91" s="7781"/>
      <c r="I91" s="7781"/>
      <c r="J91" s="7781"/>
      <c r="K91" s="7994"/>
      <c r="L91" s="6453" t="s">
        <v>3111</v>
      </c>
    </row>
    <row r="92" spans="1:90" ht="21" x14ac:dyDescent="0.25">
      <c r="A92" s="7992"/>
      <c r="B92" s="6586"/>
      <c r="C92" s="7993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6"/>
    </row>
    <row r="93" spans="1:90" ht="15" customHeight="1" x14ac:dyDescent="0.25">
      <c r="A93" s="7981" t="s">
        <v>3120</v>
      </c>
      <c r="B93" s="7982"/>
      <c r="C93" s="3864">
        <f>SUM(D93:K93)</f>
        <v>0</v>
      </c>
      <c r="D93" s="3927">
        <v>0</v>
      </c>
      <c r="E93" s="3927">
        <v>0</v>
      </c>
      <c r="F93" s="3934">
        <v>0</v>
      </c>
      <c r="G93" s="3934">
        <v>0</v>
      </c>
      <c r="H93" s="3934">
        <v>0</v>
      </c>
      <c r="I93" s="3934">
        <v>0</v>
      </c>
      <c r="J93" s="3934">
        <v>0</v>
      </c>
      <c r="K93" s="3935">
        <v>0</v>
      </c>
      <c r="L93" s="3936">
        <v>0</v>
      </c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3" t="s">
        <v>112</v>
      </c>
      <c r="B95" s="7983"/>
      <c r="C95" s="7984" t="s">
        <v>3122</v>
      </c>
      <c r="D95" s="7963"/>
      <c r="E95" s="6867" t="s">
        <v>3123</v>
      </c>
      <c r="F95" s="7781"/>
      <c r="G95" s="7781"/>
      <c r="H95" s="7782"/>
      <c r="I95" s="7985" t="s">
        <v>3124</v>
      </c>
      <c r="J95" s="7985"/>
      <c r="K95" s="6508" t="s">
        <v>3125</v>
      </c>
      <c r="L95" s="6508" t="s">
        <v>3126</v>
      </c>
      <c r="M95" s="6468" t="s">
        <v>3127</v>
      </c>
    </row>
    <row r="96" spans="1:90" ht="31.5" x14ac:dyDescent="0.25">
      <c r="A96" s="7983"/>
      <c r="B96" s="7983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6"/>
      <c r="L96" s="7986"/>
      <c r="M96" s="7970"/>
    </row>
    <row r="97" spans="1:95" ht="15" customHeight="1" x14ac:dyDescent="0.25">
      <c r="A97" s="7971" t="s">
        <v>3120</v>
      </c>
      <c r="B97" s="7972"/>
      <c r="C97" s="3939">
        <v>0</v>
      </c>
      <c r="D97" s="3939">
        <v>0</v>
      </c>
      <c r="E97" s="3939">
        <v>0</v>
      </c>
      <c r="F97" s="3939">
        <v>0</v>
      </c>
      <c r="G97" s="3939">
        <v>0</v>
      </c>
      <c r="H97" s="3939">
        <v>0</v>
      </c>
      <c r="I97" s="3940">
        <v>0</v>
      </c>
      <c r="J97" s="3939">
        <v>0</v>
      </c>
      <c r="K97" s="3939">
        <v>0</v>
      </c>
      <c r="L97" s="3939">
        <v>0</v>
      </c>
      <c r="M97" s="3939">
        <v>0</v>
      </c>
    </row>
    <row r="98" spans="1:95" s="1134" customFormat="1" ht="18" customHeight="1" x14ac:dyDescent="0.15">
      <c r="A98" s="7973" t="s">
        <v>3136</v>
      </c>
      <c r="B98" s="7974"/>
      <c r="C98" s="7974"/>
      <c r="D98" s="7974"/>
      <c r="E98" s="7974"/>
      <c r="F98" s="7974"/>
      <c r="G98" s="7974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68" t="s">
        <v>112</v>
      </c>
      <c r="B99" s="7132" t="s">
        <v>24</v>
      </c>
      <c r="C99" s="6867" t="s">
        <v>3110</v>
      </c>
      <c r="D99" s="7781"/>
      <c r="E99" s="7781"/>
      <c r="F99" s="7781"/>
      <c r="G99" s="7781"/>
      <c r="H99" s="7781"/>
      <c r="I99" s="7781"/>
      <c r="J99" s="7782"/>
      <c r="K99" s="6508" t="s">
        <v>3137</v>
      </c>
      <c r="L99" s="7978" t="s">
        <v>3138</v>
      </c>
      <c r="M99" s="7979"/>
      <c r="N99" s="7979"/>
      <c r="O99" s="7980"/>
    </row>
    <row r="100" spans="1:95" ht="42" x14ac:dyDescent="0.25">
      <c r="A100" s="7975"/>
      <c r="B100" s="7976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7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>
        <v>0</v>
      </c>
      <c r="D101" s="1444"/>
      <c r="E101" s="1444"/>
      <c r="F101" s="1444"/>
      <c r="G101" s="1444"/>
      <c r="H101" s="1444"/>
      <c r="I101" s="1444"/>
      <c r="J101" s="881"/>
      <c r="K101" s="590">
        <v>0</v>
      </c>
      <c r="L101" s="590">
        <v>0</v>
      </c>
      <c r="M101" s="590">
        <v>0</v>
      </c>
      <c r="N101" s="590">
        <v>0</v>
      </c>
      <c r="O101" s="590">
        <v>0</v>
      </c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>
        <v>0</v>
      </c>
      <c r="E102" s="1086">
        <v>0</v>
      </c>
      <c r="F102" s="1086">
        <v>0</v>
      </c>
      <c r="G102" s="1086">
        <v>0</v>
      </c>
      <c r="H102" s="1086">
        <v>0</v>
      </c>
      <c r="I102" s="1086">
        <v>0</v>
      </c>
      <c r="J102" s="105">
        <v>0</v>
      </c>
      <c r="K102" s="590">
        <v>0</v>
      </c>
      <c r="L102" s="590">
        <v>0</v>
      </c>
      <c r="M102" s="590">
        <v>0</v>
      </c>
      <c r="N102" s="590">
        <v>0</v>
      </c>
      <c r="O102" s="590">
        <v>0</v>
      </c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>
        <v>0</v>
      </c>
      <c r="E103" s="3114">
        <v>0</v>
      </c>
      <c r="F103" s="3114">
        <v>0</v>
      </c>
      <c r="G103" s="3114">
        <v>0</v>
      </c>
      <c r="H103" s="3114">
        <v>0</v>
      </c>
      <c r="I103" s="3114">
        <v>0</v>
      </c>
      <c r="J103" s="2894">
        <v>0</v>
      </c>
      <c r="K103" s="2894">
        <v>0</v>
      </c>
      <c r="L103" s="2894">
        <v>0</v>
      </c>
      <c r="M103" s="2894">
        <v>0</v>
      </c>
      <c r="N103" s="2894">
        <v>0</v>
      </c>
      <c r="O103" s="153">
        <v>0</v>
      </c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>
        <v>0</v>
      </c>
      <c r="C106" s="5614">
        <v>0</v>
      </c>
      <c r="D106" s="5615">
        <v>0</v>
      </c>
      <c r="E106" s="5615">
        <v>0</v>
      </c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>
        <v>0</v>
      </c>
      <c r="C107" s="3953">
        <v>0</v>
      </c>
      <c r="D107" s="3954">
        <v>0</v>
      </c>
      <c r="E107" s="3954">
        <v>0</v>
      </c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>
        <v>0</v>
      </c>
      <c r="C108" s="3957">
        <v>0</v>
      </c>
      <c r="D108" s="3958">
        <v>0</v>
      </c>
      <c r="E108" s="3958">
        <v>0</v>
      </c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>
        <v>0</v>
      </c>
      <c r="C109" s="3957">
        <v>0</v>
      </c>
      <c r="D109" s="3958">
        <v>0</v>
      </c>
      <c r="E109" s="3958">
        <v>0</v>
      </c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>
        <v>0</v>
      </c>
      <c r="C110" s="3957">
        <v>0</v>
      </c>
      <c r="D110" s="3958">
        <v>0</v>
      </c>
      <c r="E110" s="3958">
        <v>0</v>
      </c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>
        <v>0</v>
      </c>
      <c r="C111" s="3961">
        <v>0</v>
      </c>
      <c r="D111" s="3962">
        <v>0</v>
      </c>
      <c r="E111" s="3962">
        <v>0</v>
      </c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5" t="s">
        <v>3154</v>
      </c>
      <c r="B112" s="7965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6" t="s">
        <v>1122</v>
      </c>
      <c r="B114" s="7966"/>
      <c r="C114" s="3835" t="s">
        <v>24</v>
      </c>
    </row>
    <row r="115" spans="1:91" ht="33" x14ac:dyDescent="0.25">
      <c r="A115" s="7967" t="s">
        <v>3156</v>
      </c>
      <c r="B115" s="3963" t="s">
        <v>3157</v>
      </c>
      <c r="C115" s="3947">
        <v>0</v>
      </c>
    </row>
    <row r="116" spans="1:91" ht="22.5" x14ac:dyDescent="0.25">
      <c r="A116" s="7968"/>
      <c r="B116" s="3964" t="s">
        <v>3158</v>
      </c>
      <c r="C116" s="3965">
        <v>0</v>
      </c>
    </row>
    <row r="117" spans="1:91" ht="15" customHeight="1" x14ac:dyDescent="0.25">
      <c r="A117" s="7967" t="s">
        <v>3159</v>
      </c>
      <c r="B117" s="3966" t="s">
        <v>60</v>
      </c>
      <c r="C117" s="3913">
        <v>0</v>
      </c>
    </row>
    <row r="118" spans="1:91" ht="15" customHeight="1" x14ac:dyDescent="0.25">
      <c r="A118" s="7969"/>
      <c r="B118" s="3967" t="s">
        <v>217</v>
      </c>
      <c r="C118" s="3239">
        <v>0</v>
      </c>
    </row>
    <row r="119" spans="1:91" ht="15" customHeight="1" x14ac:dyDescent="0.25">
      <c r="A119" s="7969"/>
      <c r="B119" s="3967" t="s">
        <v>76</v>
      </c>
      <c r="C119" s="3239">
        <v>0</v>
      </c>
    </row>
    <row r="120" spans="1:91" ht="15" customHeight="1" x14ac:dyDescent="0.25">
      <c r="A120" s="7968"/>
      <c r="B120" s="3968" t="s">
        <v>247</v>
      </c>
      <c r="C120" s="3969">
        <v>0</v>
      </c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2" t="s">
        <v>23</v>
      </c>
      <c r="B122" s="6468" t="s">
        <v>24</v>
      </c>
      <c r="C122" s="7955" t="s">
        <v>12</v>
      </c>
      <c r="D122" s="7956"/>
      <c r="E122" s="7956"/>
      <c r="F122" s="7956"/>
      <c r="G122" s="7956"/>
      <c r="H122" s="7956"/>
      <c r="I122" s="7956"/>
      <c r="J122" s="7956"/>
      <c r="K122" s="7957"/>
      <c r="L122" s="7958" t="s">
        <v>2</v>
      </c>
      <c r="M122" s="7726" t="s">
        <v>3</v>
      </c>
    </row>
    <row r="123" spans="1:91" x14ac:dyDescent="0.25">
      <c r="A123" s="6574"/>
      <c r="B123" s="6585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59"/>
      <c r="M123" s="7960"/>
    </row>
    <row r="124" spans="1:91" ht="21" x14ac:dyDescent="0.25">
      <c r="A124" s="3974" t="s">
        <v>3161</v>
      </c>
      <c r="B124" s="3975">
        <v>0</v>
      </c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>
        <v>0</v>
      </c>
      <c r="D125" s="2503">
        <v>0</v>
      </c>
      <c r="E125" s="2503">
        <v>0</v>
      </c>
      <c r="F125" s="2503">
        <v>0</v>
      </c>
      <c r="G125" s="2503">
        <v>0</v>
      </c>
      <c r="H125" s="2503">
        <v>0</v>
      </c>
      <c r="I125" s="2503">
        <v>0</v>
      </c>
      <c r="J125" s="2503">
        <v>0</v>
      </c>
      <c r="K125" s="3017">
        <v>0</v>
      </c>
      <c r="L125" s="3975">
        <v>0</v>
      </c>
      <c r="M125" s="3965">
        <v>0</v>
      </c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1" t="s">
        <v>3165</v>
      </c>
      <c r="B128" s="7963" t="s">
        <v>3166</v>
      </c>
      <c r="C128" s="7964"/>
      <c r="D128" s="7964"/>
      <c r="E128" s="7964"/>
      <c r="F128" s="3879" t="s">
        <v>3167</v>
      </c>
    </row>
    <row r="129" spans="1:91" ht="21" x14ac:dyDescent="0.25">
      <c r="A129" s="7962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>
        <v>0</v>
      </c>
      <c r="C130" s="3934">
        <v>0</v>
      </c>
      <c r="D130" s="3978">
        <v>0</v>
      </c>
      <c r="E130" s="3936">
        <v>0</v>
      </c>
      <c r="F130" s="3895">
        <v>0</v>
      </c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>
        <v>0</v>
      </c>
      <c r="C133" s="5613">
        <v>0</v>
      </c>
      <c r="D133" s="5614">
        <v>0</v>
      </c>
      <c r="E133" s="5615">
        <v>0</v>
      </c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>
        <v>0</v>
      </c>
      <c r="C134" s="3239">
        <v>0</v>
      </c>
      <c r="D134" s="3241">
        <v>0</v>
      </c>
      <c r="E134" s="3171">
        <v>0</v>
      </c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>
        <v>0</v>
      </c>
      <c r="C135" s="3980">
        <v>0</v>
      </c>
      <c r="D135" s="3981">
        <v>0</v>
      </c>
      <c r="E135" s="3982">
        <v>0</v>
      </c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>
        <v>0</v>
      </c>
      <c r="C137" s="3948">
        <v>0</v>
      </c>
      <c r="D137" s="3949">
        <v>0</v>
      </c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>
        <v>0</v>
      </c>
      <c r="C138" s="3241">
        <v>0</v>
      </c>
      <c r="D138" s="3171">
        <v>0</v>
      </c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>
        <v>0</v>
      </c>
      <c r="C139" s="3981">
        <v>0</v>
      </c>
      <c r="D139" s="3982">
        <v>0</v>
      </c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>
        <v>0</v>
      </c>
      <c r="C142" s="5615">
        <v>0</v>
      </c>
    </row>
    <row r="143" spans="1:91" x14ac:dyDescent="0.25">
      <c r="A143" s="5904" t="s">
        <v>226</v>
      </c>
      <c r="B143" s="5905">
        <v>0</v>
      </c>
      <c r="C143" s="5906">
        <v>0</v>
      </c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28" x14ac:dyDescent="0.25">
      <c r="A4" s="779" t="str">
        <f>CONCATENATE("MES: ",NOMBRE!B6," - ","( ",NOMBRE!C6,NOMBRE!D6," )")</f>
        <v>MES: ENERO - ( 01 )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3" t="s">
        <v>1742</v>
      </c>
      <c r="B6" s="8193"/>
      <c r="C6" s="8193"/>
      <c r="D6" s="8193"/>
      <c r="E6" s="8193"/>
      <c r="F6" s="8193"/>
      <c r="G6" s="8193"/>
      <c r="H6" s="8193"/>
      <c r="I6" s="8193"/>
      <c r="J6" s="8193"/>
      <c r="K6" s="8193"/>
      <c r="L6" s="8193"/>
      <c r="M6" s="8193"/>
      <c r="N6" s="8193"/>
      <c r="O6" s="8193"/>
      <c r="P6" s="8193"/>
      <c r="Q6" s="8193"/>
      <c r="R6" s="8193"/>
      <c r="S6" s="8193"/>
      <c r="T6" s="8193"/>
      <c r="U6" s="8193"/>
      <c r="V6" s="8193"/>
    </row>
    <row r="8" spans="1:28" s="17" customFormat="1" ht="18" customHeight="1" x14ac:dyDescent="0.2">
      <c r="A8" s="8129" t="s">
        <v>1741</v>
      </c>
      <c r="B8" s="8129"/>
      <c r="C8" s="8129"/>
    </row>
    <row r="9" spans="1:28" s="170" customFormat="1" ht="15" customHeight="1" x14ac:dyDescent="0.15">
      <c r="A9" s="8191" t="s">
        <v>1736</v>
      </c>
      <c r="B9" s="8191" t="s">
        <v>1641</v>
      </c>
      <c r="C9" s="8191"/>
      <c r="D9" s="6477" t="s">
        <v>24</v>
      </c>
      <c r="E9" s="6452"/>
      <c r="F9" s="6883"/>
      <c r="G9" s="8125" t="s">
        <v>30</v>
      </c>
      <c r="H9" s="6882"/>
      <c r="I9" s="6882"/>
      <c r="J9" s="6882"/>
      <c r="K9" s="6882"/>
      <c r="L9" s="6882"/>
      <c r="M9" s="6882"/>
      <c r="N9" s="6882"/>
      <c r="O9" s="6882"/>
      <c r="P9" s="6882"/>
      <c r="Q9" s="6882"/>
      <c r="R9" s="6882"/>
      <c r="S9" s="6882"/>
      <c r="T9" s="6882"/>
      <c r="U9" s="6882"/>
      <c r="V9" s="6882"/>
      <c r="W9" s="6882"/>
      <c r="X9" s="6882"/>
      <c r="Y9" s="6882"/>
      <c r="Z9" s="6882"/>
      <c r="AA9" s="6882"/>
      <c r="AB9" s="6890"/>
    </row>
    <row r="10" spans="1:28" s="170" customFormat="1" ht="15" customHeight="1" x14ac:dyDescent="0.15">
      <c r="A10" s="8191"/>
      <c r="B10" s="8191"/>
      <c r="C10" s="8191"/>
      <c r="D10" s="6836"/>
      <c r="E10" s="6837"/>
      <c r="F10" s="6824"/>
      <c r="G10" s="8182" t="s">
        <v>494</v>
      </c>
      <c r="H10" s="8182"/>
      <c r="I10" s="8182" t="s">
        <v>560</v>
      </c>
      <c r="J10" s="8182"/>
      <c r="K10" s="8182" t="s">
        <v>561</v>
      </c>
      <c r="L10" s="8182"/>
      <c r="M10" s="8182" t="s">
        <v>562</v>
      </c>
      <c r="N10" s="8182"/>
      <c r="O10" s="8182" t="s">
        <v>563</v>
      </c>
      <c r="P10" s="8182"/>
      <c r="Q10" s="8182" t="s">
        <v>564</v>
      </c>
      <c r="R10" s="8182"/>
      <c r="S10" s="8182" t="s">
        <v>565</v>
      </c>
      <c r="T10" s="8182"/>
      <c r="U10" s="8182" t="s">
        <v>566</v>
      </c>
      <c r="V10" s="8182"/>
      <c r="W10" s="8182" t="s">
        <v>556</v>
      </c>
      <c r="X10" s="8182"/>
      <c r="Y10" s="8182" t="s">
        <v>557</v>
      </c>
      <c r="Z10" s="8182"/>
      <c r="AA10" s="8182" t="s">
        <v>947</v>
      </c>
      <c r="AB10" s="8182"/>
    </row>
    <row r="11" spans="1:28" s="170" customFormat="1" ht="15" customHeight="1" x14ac:dyDescent="0.15">
      <c r="A11" s="8191"/>
      <c r="B11" s="8191"/>
      <c r="C11" s="8191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19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>
        <v>0</v>
      </c>
      <c r="H12" s="2003">
        <v>0</v>
      </c>
      <c r="I12" s="1904">
        <v>0</v>
      </c>
      <c r="J12" s="2003">
        <v>0</v>
      </c>
      <c r="K12" s="1904">
        <v>0</v>
      </c>
      <c r="L12" s="2003">
        <v>0</v>
      </c>
      <c r="M12" s="1904">
        <v>0</v>
      </c>
      <c r="N12" s="2003">
        <v>0</v>
      </c>
      <c r="O12" s="1904">
        <v>0</v>
      </c>
      <c r="P12" s="2003">
        <v>0</v>
      </c>
      <c r="Q12" s="1904">
        <v>0</v>
      </c>
      <c r="R12" s="2003">
        <v>0</v>
      </c>
      <c r="S12" s="1904">
        <v>0</v>
      </c>
      <c r="T12" s="2003">
        <v>0</v>
      </c>
      <c r="U12" s="1904">
        <v>0</v>
      </c>
      <c r="V12" s="2003">
        <v>0</v>
      </c>
      <c r="W12" s="1904">
        <v>0</v>
      </c>
      <c r="X12" s="2003">
        <v>0</v>
      </c>
      <c r="Y12" s="1904">
        <v>0</v>
      </c>
      <c r="Z12" s="2003">
        <v>0</v>
      </c>
      <c r="AA12" s="1904">
        <v>0</v>
      </c>
      <c r="AB12" s="2003">
        <v>0</v>
      </c>
    </row>
    <row r="13" spans="1:28" s="170" customFormat="1" ht="15" customHeight="1" x14ac:dyDescent="0.15">
      <c r="A13" s="6442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>
        <v>0</v>
      </c>
      <c r="H13" s="2000">
        <v>0</v>
      </c>
      <c r="I13" s="106">
        <v>0</v>
      </c>
      <c r="J13" s="105">
        <v>0</v>
      </c>
      <c r="K13" s="106">
        <v>0</v>
      </c>
      <c r="L13" s="105">
        <v>0</v>
      </c>
      <c r="M13" s="106">
        <v>0</v>
      </c>
      <c r="N13" s="105">
        <v>0</v>
      </c>
      <c r="O13" s="106">
        <v>0</v>
      </c>
      <c r="P13" s="105">
        <v>0</v>
      </c>
      <c r="Q13" s="106">
        <v>0</v>
      </c>
      <c r="R13" s="105">
        <v>0</v>
      </c>
      <c r="S13" s="106">
        <v>0</v>
      </c>
      <c r="T13" s="105">
        <v>0</v>
      </c>
      <c r="U13" s="106">
        <v>0</v>
      </c>
      <c r="V13" s="105">
        <v>0</v>
      </c>
      <c r="W13" s="106">
        <v>0</v>
      </c>
      <c r="X13" s="105">
        <v>0</v>
      </c>
      <c r="Y13" s="106">
        <v>0</v>
      </c>
      <c r="Z13" s="105">
        <v>0</v>
      </c>
      <c r="AA13" s="106">
        <v>0</v>
      </c>
      <c r="AB13" s="105">
        <v>0</v>
      </c>
    </row>
    <row r="14" spans="1:28" s="170" customFormat="1" ht="15" customHeight="1" x14ac:dyDescent="0.15">
      <c r="A14" s="7579" t="s">
        <v>1725</v>
      </c>
      <c r="B14" s="8192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>
        <v>0</v>
      </c>
      <c r="H14" s="1441">
        <v>0</v>
      </c>
      <c r="I14" s="2010">
        <v>0</v>
      </c>
      <c r="J14" s="1441">
        <v>0</v>
      </c>
      <c r="K14" s="2010">
        <v>0</v>
      </c>
      <c r="L14" s="1441">
        <v>0</v>
      </c>
      <c r="M14" s="2010">
        <v>0</v>
      </c>
      <c r="N14" s="1441">
        <v>0</v>
      </c>
      <c r="O14" s="2010">
        <v>0</v>
      </c>
      <c r="P14" s="1441">
        <v>0</v>
      </c>
      <c r="Q14" s="2010">
        <v>0</v>
      </c>
      <c r="R14" s="1441">
        <v>0</v>
      </c>
      <c r="S14" s="2010">
        <v>0</v>
      </c>
      <c r="T14" s="1441">
        <v>0</v>
      </c>
      <c r="U14" s="2010">
        <v>0</v>
      </c>
      <c r="V14" s="1441">
        <v>0</v>
      </c>
      <c r="W14" s="2010">
        <v>0</v>
      </c>
      <c r="X14" s="1441">
        <v>0</v>
      </c>
      <c r="Y14" s="2010">
        <v>0</v>
      </c>
      <c r="Z14" s="1441">
        <v>0</v>
      </c>
      <c r="AA14" s="2010">
        <v>0</v>
      </c>
      <c r="AB14" s="1441">
        <v>0</v>
      </c>
    </row>
    <row r="15" spans="1:28" s="170" customFormat="1" ht="15" customHeight="1" x14ac:dyDescent="0.15">
      <c r="A15" s="8185" t="s">
        <v>24</v>
      </c>
      <c r="B15" s="8186"/>
      <c r="C15" s="8187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88" t="s">
        <v>1739</v>
      </c>
      <c r="B16" s="8189"/>
      <c r="C16" s="8190"/>
      <c r="D16" s="589">
        <v>0</v>
      </c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6" t="s">
        <v>1738</v>
      </c>
      <c r="B17" s="6566"/>
      <c r="C17" s="6567"/>
      <c r="D17" s="1901">
        <v>0</v>
      </c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0" t="s">
        <v>1737</v>
      </c>
      <c r="B18" s="8150"/>
      <c r="C18" s="8150"/>
    </row>
    <row r="19" spans="1:30" ht="15" customHeight="1" x14ac:dyDescent="0.25">
      <c r="A19" s="8191" t="s">
        <v>1736</v>
      </c>
      <c r="B19" s="8191" t="s">
        <v>1641</v>
      </c>
      <c r="C19" s="8191"/>
      <c r="D19" s="6477" t="s">
        <v>24</v>
      </c>
      <c r="E19" s="6452"/>
      <c r="F19" s="6883"/>
      <c r="G19" s="8125" t="s">
        <v>30</v>
      </c>
      <c r="H19" s="6882"/>
      <c r="I19" s="6882"/>
      <c r="J19" s="6882"/>
      <c r="K19" s="6882"/>
      <c r="L19" s="6882"/>
      <c r="M19" s="6882"/>
      <c r="N19" s="6882"/>
      <c r="O19" s="6882"/>
      <c r="P19" s="6882"/>
      <c r="Q19" s="6882"/>
      <c r="R19" s="6882"/>
      <c r="S19" s="6882"/>
      <c r="T19" s="6882"/>
      <c r="U19" s="6882"/>
      <c r="V19" s="6882"/>
      <c r="W19" s="6882"/>
      <c r="X19" s="6882"/>
      <c r="Y19" s="6882"/>
      <c r="Z19" s="6882"/>
      <c r="AA19" s="6882"/>
      <c r="AB19" s="6882"/>
      <c r="AC19" s="6882"/>
      <c r="AD19" s="6890"/>
    </row>
    <row r="20" spans="1:30" ht="15" customHeight="1" x14ac:dyDescent="0.25">
      <c r="A20" s="8191"/>
      <c r="B20" s="8191"/>
      <c r="C20" s="8191"/>
      <c r="D20" s="6836"/>
      <c r="E20" s="6837"/>
      <c r="F20" s="6837"/>
      <c r="G20" s="8184" t="s">
        <v>1735</v>
      </c>
      <c r="H20" s="6893"/>
      <c r="I20" s="8182" t="s">
        <v>494</v>
      </c>
      <c r="J20" s="8182"/>
      <c r="K20" s="8182" t="s">
        <v>560</v>
      </c>
      <c r="L20" s="8182"/>
      <c r="M20" s="8182" t="s">
        <v>561</v>
      </c>
      <c r="N20" s="8182"/>
      <c r="O20" s="8182" t="s">
        <v>562</v>
      </c>
      <c r="P20" s="8182"/>
      <c r="Q20" s="8182" t="s">
        <v>563</v>
      </c>
      <c r="R20" s="8182"/>
      <c r="S20" s="8182" t="s">
        <v>564</v>
      </c>
      <c r="T20" s="8182"/>
      <c r="U20" s="8182" t="s">
        <v>565</v>
      </c>
      <c r="V20" s="8182"/>
      <c r="W20" s="8182" t="s">
        <v>566</v>
      </c>
      <c r="X20" s="8182"/>
      <c r="Y20" s="8182" t="s">
        <v>556</v>
      </c>
      <c r="Z20" s="8182"/>
      <c r="AA20" s="8182" t="s">
        <v>557</v>
      </c>
      <c r="AB20" s="8182"/>
      <c r="AC20" s="8182" t="s">
        <v>947</v>
      </c>
      <c r="AD20" s="8182"/>
    </row>
    <row r="21" spans="1:30" ht="15" customHeight="1" x14ac:dyDescent="0.25">
      <c r="A21" s="8191"/>
      <c r="B21" s="8191"/>
      <c r="C21" s="8191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2" t="s">
        <v>1734</v>
      </c>
      <c r="B22" s="6472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>
        <v>0</v>
      </c>
      <c r="H22" s="590">
        <v>0</v>
      </c>
      <c r="I22" s="106">
        <v>0</v>
      </c>
      <c r="J22" s="590">
        <v>0</v>
      </c>
      <c r="K22" s="1904">
        <v>0</v>
      </c>
      <c r="L22" s="2003">
        <v>0</v>
      </c>
      <c r="M22" s="2002">
        <v>0</v>
      </c>
      <c r="N22" s="2001">
        <v>0</v>
      </c>
      <c r="O22" s="2002">
        <v>0</v>
      </c>
      <c r="P22" s="2001">
        <v>0</v>
      </c>
      <c r="Q22" s="2002">
        <v>0</v>
      </c>
      <c r="R22" s="2001">
        <v>0</v>
      </c>
      <c r="S22" s="2002">
        <v>0</v>
      </c>
      <c r="T22" s="2001">
        <v>0</v>
      </c>
      <c r="U22" s="2002">
        <v>0</v>
      </c>
      <c r="V22" s="2001">
        <v>0</v>
      </c>
      <c r="W22" s="2002">
        <v>0</v>
      </c>
      <c r="X22" s="2001">
        <v>0</v>
      </c>
      <c r="Y22" s="2002">
        <v>0</v>
      </c>
      <c r="Z22" s="2001">
        <v>0</v>
      </c>
      <c r="AA22" s="1904">
        <v>0</v>
      </c>
      <c r="AB22" s="2001">
        <v>0</v>
      </c>
      <c r="AC22" s="1904">
        <v>0</v>
      </c>
      <c r="AD22" s="2001">
        <v>0</v>
      </c>
    </row>
    <row r="23" spans="1:30" ht="15" customHeight="1" x14ac:dyDescent="0.25">
      <c r="A23" s="6442"/>
      <c r="B23" s="8108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>
        <v>0</v>
      </c>
      <c r="H23" s="116">
        <v>0</v>
      </c>
      <c r="I23" s="114">
        <v>0</v>
      </c>
      <c r="J23" s="116">
        <v>0</v>
      </c>
      <c r="K23" s="1901">
        <v>0</v>
      </c>
      <c r="L23" s="2000">
        <v>0</v>
      </c>
      <c r="M23" s="1999">
        <v>0</v>
      </c>
      <c r="N23" s="1091">
        <v>0</v>
      </c>
      <c r="O23" s="1999">
        <v>0</v>
      </c>
      <c r="P23" s="1091">
        <v>0</v>
      </c>
      <c r="Q23" s="1999">
        <v>0</v>
      </c>
      <c r="R23" s="1091">
        <v>0</v>
      </c>
      <c r="S23" s="1999">
        <v>0</v>
      </c>
      <c r="T23" s="1091">
        <v>0</v>
      </c>
      <c r="U23" s="1999">
        <v>0</v>
      </c>
      <c r="V23" s="1091">
        <v>0</v>
      </c>
      <c r="W23" s="1999">
        <v>0</v>
      </c>
      <c r="X23" s="1091">
        <v>0</v>
      </c>
      <c r="Y23" s="1999">
        <v>0</v>
      </c>
      <c r="Z23" s="1091">
        <v>0</v>
      </c>
      <c r="AA23" s="1999">
        <v>0</v>
      </c>
      <c r="AB23" s="1091">
        <v>0</v>
      </c>
      <c r="AC23" s="1999">
        <v>0</v>
      </c>
      <c r="AD23" s="1091">
        <v>0</v>
      </c>
    </row>
    <row r="24" spans="1:30" ht="15" customHeight="1" x14ac:dyDescent="0.25">
      <c r="A24" s="6442"/>
      <c r="B24" s="6472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>
        <v>0</v>
      </c>
      <c r="H24" s="1077">
        <v>0</v>
      </c>
      <c r="I24" s="1089">
        <v>0</v>
      </c>
      <c r="J24" s="1077">
        <v>0</v>
      </c>
      <c r="K24" s="1089">
        <v>0</v>
      </c>
      <c r="L24" s="83">
        <v>0</v>
      </c>
      <c r="M24" s="1440">
        <v>0</v>
      </c>
      <c r="N24" s="1077">
        <v>0</v>
      </c>
      <c r="O24" s="1440">
        <v>0</v>
      </c>
      <c r="P24" s="1077">
        <v>0</v>
      </c>
      <c r="Q24" s="1440">
        <v>0</v>
      </c>
      <c r="R24" s="1077">
        <v>0</v>
      </c>
      <c r="S24" s="1440">
        <v>0</v>
      </c>
      <c r="T24" s="1077">
        <v>0</v>
      </c>
      <c r="U24" s="1440">
        <v>0</v>
      </c>
      <c r="V24" s="1077">
        <v>0</v>
      </c>
      <c r="W24" s="1440">
        <v>0</v>
      </c>
      <c r="X24" s="1077">
        <v>0</v>
      </c>
      <c r="Y24" s="1440">
        <v>0</v>
      </c>
      <c r="Z24" s="1077">
        <v>0</v>
      </c>
      <c r="AA24" s="1440">
        <v>0</v>
      </c>
      <c r="AB24" s="1077">
        <v>0</v>
      </c>
      <c r="AC24" s="1440">
        <v>0</v>
      </c>
      <c r="AD24" s="1077">
        <v>0</v>
      </c>
    </row>
    <row r="25" spans="1:30" ht="15" customHeight="1" x14ac:dyDescent="0.25">
      <c r="A25" s="8183"/>
      <c r="B25" s="8108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>
        <v>0</v>
      </c>
      <c r="H25" s="116">
        <v>0</v>
      </c>
      <c r="I25" s="114">
        <v>0</v>
      </c>
      <c r="J25" s="116">
        <v>0</v>
      </c>
      <c r="K25" s="114">
        <v>0</v>
      </c>
      <c r="L25" s="117">
        <v>0</v>
      </c>
      <c r="M25" s="118">
        <v>0</v>
      </c>
      <c r="N25" s="116">
        <v>0</v>
      </c>
      <c r="O25" s="118">
        <v>0</v>
      </c>
      <c r="P25" s="116">
        <v>0</v>
      </c>
      <c r="Q25" s="118">
        <v>0</v>
      </c>
      <c r="R25" s="116">
        <v>0</v>
      </c>
      <c r="S25" s="118">
        <v>0</v>
      </c>
      <c r="T25" s="116">
        <v>0</v>
      </c>
      <c r="U25" s="118">
        <v>0</v>
      </c>
      <c r="V25" s="116">
        <v>0</v>
      </c>
      <c r="W25" s="118">
        <v>0</v>
      </c>
      <c r="X25" s="116">
        <v>0</v>
      </c>
      <c r="Y25" s="118">
        <v>0</v>
      </c>
      <c r="Z25" s="116">
        <v>0</v>
      </c>
      <c r="AA25" s="118">
        <v>0</v>
      </c>
      <c r="AB25" s="116">
        <v>0</v>
      </c>
      <c r="AC25" s="118">
        <v>0</v>
      </c>
      <c r="AD25" s="116">
        <v>0</v>
      </c>
    </row>
    <row r="26" spans="1:30" ht="15" customHeight="1" x14ac:dyDescent="0.25">
      <c r="A26" s="8159" t="s">
        <v>1725</v>
      </c>
      <c r="B26" s="7441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>
        <v>0</v>
      </c>
      <c r="H26" s="1429">
        <v>0</v>
      </c>
      <c r="I26" s="1995">
        <v>0</v>
      </c>
      <c r="J26" s="1429">
        <v>0</v>
      </c>
      <c r="K26" s="131">
        <v>0</v>
      </c>
      <c r="L26" s="878">
        <v>0</v>
      </c>
      <c r="M26" s="1995">
        <v>0</v>
      </c>
      <c r="N26" s="1429">
        <v>0</v>
      </c>
      <c r="O26" s="1995">
        <v>0</v>
      </c>
      <c r="P26" s="1429">
        <v>0</v>
      </c>
      <c r="Q26" s="1995">
        <v>0</v>
      </c>
      <c r="R26" s="1429">
        <v>0</v>
      </c>
      <c r="S26" s="1995">
        <v>0</v>
      </c>
      <c r="T26" s="1429">
        <v>0</v>
      </c>
      <c r="U26" s="1995">
        <v>0</v>
      </c>
      <c r="V26" s="1429">
        <v>0</v>
      </c>
      <c r="W26" s="1995">
        <v>0</v>
      </c>
      <c r="X26" s="1429">
        <v>0</v>
      </c>
      <c r="Y26" s="1995">
        <v>0</v>
      </c>
      <c r="Z26" s="1429">
        <v>0</v>
      </c>
      <c r="AA26" s="1995">
        <v>0</v>
      </c>
      <c r="AB26" s="1429">
        <v>0</v>
      </c>
      <c r="AC26" s="1995">
        <v>0</v>
      </c>
      <c r="AD26" s="1429">
        <v>0</v>
      </c>
    </row>
    <row r="27" spans="1:30" ht="15" customHeight="1" x14ac:dyDescent="0.25">
      <c r="A27" s="8160"/>
      <c r="B27" s="8161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>
        <v>0</v>
      </c>
      <c r="H27" s="116">
        <v>0</v>
      </c>
      <c r="I27" s="118">
        <v>0</v>
      </c>
      <c r="J27" s="116">
        <v>0</v>
      </c>
      <c r="K27" s="114">
        <v>0</v>
      </c>
      <c r="L27" s="117">
        <v>0</v>
      </c>
      <c r="M27" s="118">
        <v>0</v>
      </c>
      <c r="N27" s="116">
        <v>0</v>
      </c>
      <c r="O27" s="118">
        <v>0</v>
      </c>
      <c r="P27" s="116">
        <v>0</v>
      </c>
      <c r="Q27" s="118">
        <v>0</v>
      </c>
      <c r="R27" s="116">
        <v>0</v>
      </c>
      <c r="S27" s="118">
        <v>0</v>
      </c>
      <c r="T27" s="116">
        <v>0</v>
      </c>
      <c r="U27" s="118">
        <v>0</v>
      </c>
      <c r="V27" s="116">
        <v>0</v>
      </c>
      <c r="W27" s="118">
        <v>0</v>
      </c>
      <c r="X27" s="116">
        <v>0</v>
      </c>
      <c r="Y27" s="118">
        <v>0</v>
      </c>
      <c r="Z27" s="116">
        <v>0</v>
      </c>
      <c r="AA27" s="118">
        <v>0</v>
      </c>
      <c r="AB27" s="116">
        <v>0</v>
      </c>
      <c r="AC27" s="118">
        <v>0</v>
      </c>
      <c r="AD27" s="116">
        <v>0</v>
      </c>
    </row>
    <row r="28" spans="1:30" ht="15" customHeight="1" x14ac:dyDescent="0.25">
      <c r="A28" s="8162" t="s">
        <v>24</v>
      </c>
      <c r="B28" s="8163"/>
      <c r="C28" s="8164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5" t="s">
        <v>1729</v>
      </c>
      <c r="B29" s="8165"/>
      <c r="C29" s="8165"/>
      <c r="D29" s="8165"/>
      <c r="E29" s="8165"/>
      <c r="F29" s="8165"/>
    </row>
    <row r="30" spans="1:30" ht="15" customHeight="1" x14ac:dyDescent="0.25">
      <c r="A30" s="1986" t="s">
        <v>1728</v>
      </c>
      <c r="B30" s="1986" t="s">
        <v>112</v>
      </c>
      <c r="C30" s="8175" t="s">
        <v>1727</v>
      </c>
      <c r="D30" s="8176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7" t="s">
        <v>1724</v>
      </c>
      <c r="B31" s="8177" t="s">
        <v>1723</v>
      </c>
      <c r="C31" s="8178" t="s">
        <v>1722</v>
      </c>
      <c r="D31" s="8179"/>
      <c r="E31" s="1979">
        <f t="shared" ref="E31:E61" si="5">SUM(F31:G31)</f>
        <v>0</v>
      </c>
      <c r="F31" s="1978">
        <v>0</v>
      </c>
      <c r="G31" s="1978">
        <v>0</v>
      </c>
    </row>
    <row r="32" spans="1:30" ht="15" customHeight="1" x14ac:dyDescent="0.25">
      <c r="A32" s="8138"/>
      <c r="B32" s="8177"/>
      <c r="C32" s="8180" t="s">
        <v>1721</v>
      </c>
      <c r="D32" s="8181"/>
      <c r="E32" s="1975">
        <f t="shared" si="5"/>
        <v>0</v>
      </c>
      <c r="F32" s="1974">
        <v>0</v>
      </c>
      <c r="G32" s="1974">
        <v>0</v>
      </c>
    </row>
    <row r="33" spans="1:7" ht="15" customHeight="1" x14ac:dyDescent="0.25">
      <c r="A33" s="8138"/>
      <c r="B33" s="8177"/>
      <c r="C33" s="8154" t="s">
        <v>1720</v>
      </c>
      <c r="D33" s="8155"/>
      <c r="E33" s="635">
        <f t="shared" si="5"/>
        <v>0</v>
      </c>
      <c r="F33" s="384">
        <v>0</v>
      </c>
      <c r="G33" s="384">
        <v>0</v>
      </c>
    </row>
    <row r="34" spans="1:7" ht="15" customHeight="1" x14ac:dyDescent="0.25">
      <c r="A34" s="8138"/>
      <c r="B34" s="7967" t="s">
        <v>1719</v>
      </c>
      <c r="C34" s="8152" t="s">
        <v>1718</v>
      </c>
      <c r="D34" s="8153"/>
      <c r="E34" s="1977">
        <f t="shared" si="5"/>
        <v>0</v>
      </c>
      <c r="F34" s="1976">
        <v>0</v>
      </c>
      <c r="G34" s="1976">
        <v>0</v>
      </c>
    </row>
    <row r="35" spans="1:7" ht="15" customHeight="1" x14ac:dyDescent="0.25">
      <c r="A35" s="8138"/>
      <c r="B35" s="8139"/>
      <c r="C35" s="8154" t="s">
        <v>1717</v>
      </c>
      <c r="D35" s="8155"/>
      <c r="E35" s="635">
        <f t="shared" si="5"/>
        <v>0</v>
      </c>
      <c r="F35" s="384">
        <v>0</v>
      </c>
      <c r="G35" s="384">
        <v>0</v>
      </c>
    </row>
    <row r="36" spans="1:7" ht="15" customHeight="1" x14ac:dyDescent="0.25">
      <c r="A36" s="8138"/>
      <c r="B36" s="8156" t="s">
        <v>1716</v>
      </c>
      <c r="C36" s="8152" t="s">
        <v>1715</v>
      </c>
      <c r="D36" s="8153"/>
      <c r="E36" s="1977">
        <f t="shared" si="5"/>
        <v>0</v>
      </c>
      <c r="F36" s="1976">
        <v>0</v>
      </c>
      <c r="G36" s="1976">
        <v>0</v>
      </c>
    </row>
    <row r="37" spans="1:7" ht="15" customHeight="1" x14ac:dyDescent="0.25">
      <c r="A37" s="8138"/>
      <c r="B37" s="8157"/>
      <c r="C37" s="8148" t="s">
        <v>1714</v>
      </c>
      <c r="D37" s="8149"/>
      <c r="E37" s="635">
        <f t="shared" si="5"/>
        <v>0</v>
      </c>
      <c r="F37" s="384">
        <v>0</v>
      </c>
      <c r="G37" s="384">
        <v>0</v>
      </c>
    </row>
    <row r="38" spans="1:7" ht="15" customHeight="1" x14ac:dyDescent="0.25">
      <c r="A38" s="8138"/>
      <c r="B38" s="8156" t="s">
        <v>1713</v>
      </c>
      <c r="C38" s="8144" t="s">
        <v>1712</v>
      </c>
      <c r="D38" s="8145"/>
      <c r="E38" s="1977">
        <f t="shared" si="5"/>
        <v>0</v>
      </c>
      <c r="F38" s="1976">
        <v>0</v>
      </c>
      <c r="G38" s="1976">
        <v>0</v>
      </c>
    </row>
    <row r="39" spans="1:7" ht="15" customHeight="1" x14ac:dyDescent="0.25">
      <c r="A39" s="8138"/>
      <c r="B39" s="8158"/>
      <c r="C39" s="8146" t="s">
        <v>1711</v>
      </c>
      <c r="D39" s="8147"/>
      <c r="E39" s="1975">
        <f t="shared" si="5"/>
        <v>0</v>
      </c>
      <c r="F39" s="1974">
        <v>0</v>
      </c>
      <c r="G39" s="1974">
        <v>0</v>
      </c>
    </row>
    <row r="40" spans="1:7" ht="15" customHeight="1" x14ac:dyDescent="0.25">
      <c r="A40" s="8138"/>
      <c r="B40" s="8158"/>
      <c r="C40" s="8146" t="s">
        <v>1710</v>
      </c>
      <c r="D40" s="8147"/>
      <c r="E40" s="1975">
        <f t="shared" si="5"/>
        <v>0</v>
      </c>
      <c r="F40" s="1974">
        <v>0</v>
      </c>
      <c r="G40" s="1974">
        <v>0</v>
      </c>
    </row>
    <row r="41" spans="1:7" ht="15" customHeight="1" x14ac:dyDescent="0.25">
      <c r="A41" s="8139"/>
      <c r="B41" s="8157"/>
      <c r="C41" s="8148" t="s">
        <v>1709</v>
      </c>
      <c r="D41" s="8149"/>
      <c r="E41" s="635">
        <f t="shared" si="5"/>
        <v>0</v>
      </c>
      <c r="F41" s="384">
        <v>0</v>
      </c>
      <c r="G41" s="384">
        <v>0</v>
      </c>
    </row>
    <row r="42" spans="1:7" ht="15" customHeight="1" x14ac:dyDescent="0.25">
      <c r="A42" s="7967" t="s">
        <v>1708</v>
      </c>
      <c r="B42" s="7967" t="s">
        <v>1707</v>
      </c>
      <c r="C42" s="8140" t="s">
        <v>1706</v>
      </c>
      <c r="D42" s="8141"/>
      <c r="E42" s="1972">
        <f t="shared" si="5"/>
        <v>0</v>
      </c>
      <c r="F42" s="1971">
        <v>0</v>
      </c>
      <c r="G42" s="1971">
        <v>0</v>
      </c>
    </row>
    <row r="43" spans="1:7" ht="21" x14ac:dyDescent="0.25">
      <c r="A43" s="8138"/>
      <c r="B43" s="8138"/>
      <c r="C43" s="7967" t="s">
        <v>1705</v>
      </c>
      <c r="D43" s="1983" t="s">
        <v>1704</v>
      </c>
      <c r="E43" s="1981">
        <f t="shared" si="5"/>
        <v>0</v>
      </c>
      <c r="F43" s="1980">
        <v>0</v>
      </c>
      <c r="G43" s="1980">
        <v>0</v>
      </c>
    </row>
    <row r="44" spans="1:7" ht="31.5" x14ac:dyDescent="0.25">
      <c r="A44" s="8138"/>
      <c r="B44" s="8138"/>
      <c r="C44" s="8139"/>
      <c r="D44" s="1982" t="s">
        <v>1703</v>
      </c>
      <c r="E44" s="1981">
        <f t="shared" si="5"/>
        <v>0</v>
      </c>
      <c r="F44" s="1980">
        <v>0</v>
      </c>
      <c r="G44" s="1980">
        <v>0</v>
      </c>
    </row>
    <row r="45" spans="1:7" ht="15" customHeight="1" x14ac:dyDescent="0.25">
      <c r="A45" s="8138"/>
      <c r="B45" s="8138"/>
      <c r="C45" s="8142" t="s">
        <v>1702</v>
      </c>
      <c r="D45" s="8143"/>
      <c r="E45" s="1977">
        <f t="shared" si="5"/>
        <v>0</v>
      </c>
      <c r="F45" s="1976">
        <v>0</v>
      </c>
      <c r="G45" s="1976">
        <v>0</v>
      </c>
    </row>
    <row r="46" spans="1:7" ht="15" customHeight="1" x14ac:dyDescent="0.25">
      <c r="A46" s="8138"/>
      <c r="B46" s="8138"/>
      <c r="C46" s="8151" t="s">
        <v>1701</v>
      </c>
      <c r="D46" s="7553"/>
      <c r="E46" s="1975">
        <f t="shared" si="5"/>
        <v>0</v>
      </c>
      <c r="F46" s="1974">
        <v>0</v>
      </c>
      <c r="G46" s="1974">
        <v>0</v>
      </c>
    </row>
    <row r="47" spans="1:7" ht="15" customHeight="1" x14ac:dyDescent="0.25">
      <c r="A47" s="8138"/>
      <c r="B47" s="8138"/>
      <c r="C47" s="8151" t="s">
        <v>1700</v>
      </c>
      <c r="D47" s="7553"/>
      <c r="E47" s="1975">
        <f t="shared" si="5"/>
        <v>0</v>
      </c>
      <c r="F47" s="1974">
        <v>0</v>
      </c>
      <c r="G47" s="1974">
        <v>0</v>
      </c>
    </row>
    <row r="48" spans="1:7" ht="15" customHeight="1" x14ac:dyDescent="0.25">
      <c r="A48" s="8139"/>
      <c r="B48" s="8139"/>
      <c r="C48" s="8140" t="s">
        <v>1699</v>
      </c>
      <c r="D48" s="8141"/>
      <c r="E48" s="635">
        <f t="shared" si="5"/>
        <v>0</v>
      </c>
      <c r="F48" s="384">
        <v>0</v>
      </c>
      <c r="G48" s="384">
        <v>0</v>
      </c>
    </row>
    <row r="49" spans="1:8" ht="15" customHeight="1" x14ac:dyDescent="0.25">
      <c r="A49" s="7967" t="s">
        <v>1698</v>
      </c>
      <c r="B49" s="8142" t="s">
        <v>1697</v>
      </c>
      <c r="C49" s="8167"/>
      <c r="D49" s="8143"/>
      <c r="E49" s="1979">
        <f t="shared" si="5"/>
        <v>0</v>
      </c>
      <c r="F49" s="1978">
        <v>0</v>
      </c>
      <c r="G49" s="1978">
        <v>0</v>
      </c>
    </row>
    <row r="50" spans="1:8" ht="15" customHeight="1" x14ac:dyDescent="0.25">
      <c r="A50" s="8138"/>
      <c r="B50" s="8151" t="s">
        <v>1696</v>
      </c>
      <c r="C50" s="7552"/>
      <c r="D50" s="7553"/>
      <c r="E50" s="1975">
        <f t="shared" si="5"/>
        <v>0</v>
      </c>
      <c r="F50" s="1974">
        <v>0</v>
      </c>
      <c r="G50" s="1974">
        <v>0</v>
      </c>
    </row>
    <row r="51" spans="1:8" ht="15" customHeight="1" x14ac:dyDescent="0.25">
      <c r="A51" s="8138"/>
      <c r="B51" s="8151" t="s">
        <v>1695</v>
      </c>
      <c r="C51" s="7552"/>
      <c r="D51" s="7553"/>
      <c r="E51" s="1975">
        <f t="shared" si="5"/>
        <v>0</v>
      </c>
      <c r="F51" s="1974">
        <v>0</v>
      </c>
      <c r="G51" s="1974">
        <v>0</v>
      </c>
    </row>
    <row r="52" spans="1:8" ht="15" customHeight="1" x14ac:dyDescent="0.25">
      <c r="A52" s="8139"/>
      <c r="B52" s="7556" t="s">
        <v>1694</v>
      </c>
      <c r="C52" s="7557"/>
      <c r="D52" s="7558"/>
      <c r="E52" s="635">
        <f t="shared" si="5"/>
        <v>0</v>
      </c>
      <c r="F52" s="384">
        <v>0</v>
      </c>
      <c r="G52" s="384">
        <v>0</v>
      </c>
    </row>
    <row r="53" spans="1:8" ht="15" customHeight="1" x14ac:dyDescent="0.25">
      <c r="A53" s="8138" t="s">
        <v>1611</v>
      </c>
      <c r="B53" s="8172" t="s">
        <v>1693</v>
      </c>
      <c r="C53" s="8173"/>
      <c r="D53" s="8174"/>
      <c r="E53" s="1977">
        <f t="shared" si="5"/>
        <v>0</v>
      </c>
      <c r="F53" s="1976">
        <v>0</v>
      </c>
      <c r="G53" s="1976">
        <v>0</v>
      </c>
    </row>
    <row r="54" spans="1:8" ht="15" customHeight="1" x14ac:dyDescent="0.25">
      <c r="A54" s="8139"/>
      <c r="B54" s="7556" t="s">
        <v>1692</v>
      </c>
      <c r="C54" s="7557"/>
      <c r="D54" s="7558"/>
      <c r="E54" s="635">
        <f t="shared" si="5"/>
        <v>0</v>
      </c>
      <c r="F54" s="384">
        <v>0</v>
      </c>
      <c r="G54" s="384">
        <v>0</v>
      </c>
    </row>
    <row r="55" spans="1:8" ht="15" customHeight="1" x14ac:dyDescent="0.25">
      <c r="A55" s="7967" t="s">
        <v>1691</v>
      </c>
      <c r="B55" s="8142" t="s">
        <v>1690</v>
      </c>
      <c r="C55" s="8167"/>
      <c r="D55" s="8143"/>
      <c r="E55" s="1977">
        <f t="shared" si="5"/>
        <v>0</v>
      </c>
      <c r="F55" s="1976">
        <v>0</v>
      </c>
      <c r="G55" s="1976">
        <v>0</v>
      </c>
    </row>
    <row r="56" spans="1:8" ht="15" customHeight="1" x14ac:dyDescent="0.25">
      <c r="A56" s="8138"/>
      <c r="B56" s="8151" t="s">
        <v>1689</v>
      </c>
      <c r="C56" s="7552"/>
      <c r="D56" s="7553"/>
      <c r="E56" s="1975">
        <f t="shared" si="5"/>
        <v>0</v>
      </c>
      <c r="F56" s="1974">
        <v>0</v>
      </c>
      <c r="G56" s="1974">
        <v>0</v>
      </c>
    </row>
    <row r="57" spans="1:8" ht="15" customHeight="1" x14ac:dyDescent="0.25">
      <c r="A57" s="8138"/>
      <c r="B57" s="8151" t="s">
        <v>1688</v>
      </c>
      <c r="C57" s="7552"/>
      <c r="D57" s="7553"/>
      <c r="E57" s="1975">
        <f t="shared" si="5"/>
        <v>0</v>
      </c>
      <c r="F57" s="1974">
        <v>0</v>
      </c>
      <c r="G57" s="1974">
        <v>0</v>
      </c>
    </row>
    <row r="58" spans="1:8" ht="15" customHeight="1" x14ac:dyDescent="0.25">
      <c r="A58" s="8138"/>
      <c r="B58" s="8151" t="s">
        <v>1687</v>
      </c>
      <c r="C58" s="7552"/>
      <c r="D58" s="7553"/>
      <c r="E58" s="1975">
        <f t="shared" si="5"/>
        <v>0</v>
      </c>
      <c r="F58" s="1974">
        <v>0</v>
      </c>
      <c r="G58" s="1974">
        <v>0</v>
      </c>
    </row>
    <row r="59" spans="1:8" ht="15" customHeight="1" x14ac:dyDescent="0.25">
      <c r="A59" s="8138"/>
      <c r="B59" s="8151" t="s">
        <v>1686</v>
      </c>
      <c r="C59" s="7552"/>
      <c r="D59" s="7553"/>
      <c r="E59" s="1975">
        <f t="shared" si="5"/>
        <v>0</v>
      </c>
      <c r="F59" s="1974">
        <v>0</v>
      </c>
      <c r="G59" s="1974">
        <v>0</v>
      </c>
    </row>
    <row r="60" spans="1:8" ht="15" customHeight="1" x14ac:dyDescent="0.25">
      <c r="A60" s="8139"/>
      <c r="B60" s="8140" t="s">
        <v>1685</v>
      </c>
      <c r="C60" s="8168"/>
      <c r="D60" s="8141"/>
      <c r="E60" s="635">
        <f t="shared" si="5"/>
        <v>0</v>
      </c>
      <c r="F60" s="384">
        <v>0</v>
      </c>
      <c r="G60" s="384">
        <v>0</v>
      </c>
    </row>
    <row r="61" spans="1:8" ht="15" customHeight="1" x14ac:dyDescent="0.25">
      <c r="A61" s="1973" t="s">
        <v>1684</v>
      </c>
      <c r="B61" s="8169" t="s">
        <v>1683</v>
      </c>
      <c r="C61" s="8170"/>
      <c r="D61" s="8171"/>
      <c r="E61" s="1972">
        <f t="shared" si="5"/>
        <v>0</v>
      </c>
      <c r="F61" s="1971">
        <v>0</v>
      </c>
      <c r="G61" s="1971">
        <v>0</v>
      </c>
    </row>
    <row r="62" spans="1:8" s="17" customFormat="1" ht="18" customHeight="1" x14ac:dyDescent="0.2">
      <c r="A62" s="8166" t="s">
        <v>1682</v>
      </c>
      <c r="B62" s="8166"/>
      <c r="C62" s="8166"/>
      <c r="D62" s="8166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>
        <v>0</v>
      </c>
    </row>
    <row r="65" spans="1:3" ht="15" customHeight="1" x14ac:dyDescent="0.25">
      <c r="A65" s="207" t="s">
        <v>1679</v>
      </c>
      <c r="B65" s="153">
        <v>0</v>
      </c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7" t="s">
        <v>1678</v>
      </c>
      <c r="B67" s="8117"/>
      <c r="C67" s="8117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2" t="s">
        <v>1617</v>
      </c>
      <c r="B69" s="1967" t="s">
        <v>1676</v>
      </c>
      <c r="C69" s="1964">
        <v>0</v>
      </c>
    </row>
    <row r="70" spans="1:3" s="170" customFormat="1" ht="15" customHeight="1" x14ac:dyDescent="0.15">
      <c r="A70" s="6439"/>
      <c r="B70" s="1966" t="s">
        <v>1675</v>
      </c>
      <c r="C70" s="1080">
        <v>0</v>
      </c>
    </row>
    <row r="71" spans="1:3" s="170" customFormat="1" ht="15" customHeight="1" x14ac:dyDescent="0.15">
      <c r="A71" s="6439"/>
      <c r="B71" s="1094" t="s">
        <v>1672</v>
      </c>
      <c r="C71" s="158">
        <v>0</v>
      </c>
    </row>
    <row r="72" spans="1:3" s="170" customFormat="1" ht="15" customHeight="1" x14ac:dyDescent="0.15">
      <c r="A72" s="6439"/>
      <c r="B72" s="1094" t="s">
        <v>1626</v>
      </c>
      <c r="C72" s="158">
        <v>0</v>
      </c>
    </row>
    <row r="73" spans="1:3" s="170" customFormat="1" ht="15" customHeight="1" x14ac:dyDescent="0.15">
      <c r="A73" s="6472" t="s">
        <v>1615</v>
      </c>
      <c r="B73" s="1967" t="s">
        <v>1628</v>
      </c>
      <c r="C73" s="1964">
        <v>0</v>
      </c>
    </row>
    <row r="74" spans="1:3" s="170" customFormat="1" ht="15" customHeight="1" x14ac:dyDescent="0.15">
      <c r="A74" s="6439"/>
      <c r="B74" s="1966" t="s">
        <v>1674</v>
      </c>
      <c r="C74" s="1080">
        <v>0</v>
      </c>
    </row>
    <row r="75" spans="1:3" s="170" customFormat="1" ht="15" customHeight="1" x14ac:dyDescent="0.15">
      <c r="A75" s="6439"/>
      <c r="B75" s="1094" t="s">
        <v>1673</v>
      </c>
      <c r="C75" s="1080">
        <v>0</v>
      </c>
    </row>
    <row r="76" spans="1:3" s="170" customFormat="1" ht="15" customHeight="1" x14ac:dyDescent="0.15">
      <c r="A76" s="6439"/>
      <c r="B76" s="1094" t="s">
        <v>1626</v>
      </c>
      <c r="C76" s="158">
        <v>0</v>
      </c>
    </row>
    <row r="77" spans="1:3" s="170" customFormat="1" ht="15" customHeight="1" x14ac:dyDescent="0.15">
      <c r="A77" s="8108"/>
      <c r="B77" s="1094" t="s">
        <v>1672</v>
      </c>
      <c r="C77" s="158">
        <v>0</v>
      </c>
    </row>
    <row r="78" spans="1:3" ht="31.5" x14ac:dyDescent="0.25">
      <c r="A78" s="6472" t="s">
        <v>1625</v>
      </c>
      <c r="B78" s="1965" t="s">
        <v>1671</v>
      </c>
      <c r="C78" s="1964">
        <v>0</v>
      </c>
    </row>
    <row r="79" spans="1:3" ht="21" x14ac:dyDescent="0.25">
      <c r="A79" s="6439"/>
      <c r="B79" s="1094" t="s">
        <v>1670</v>
      </c>
      <c r="C79" s="1080">
        <v>0</v>
      </c>
    </row>
    <row r="80" spans="1:3" s="170" customFormat="1" ht="15" customHeight="1" x14ac:dyDescent="0.15">
      <c r="A80" s="8108"/>
      <c r="B80" s="1963" t="s">
        <v>1626</v>
      </c>
      <c r="C80" s="1962">
        <v>0</v>
      </c>
    </row>
    <row r="81" spans="1:12" s="170" customFormat="1" ht="15" customHeight="1" x14ac:dyDescent="0.15">
      <c r="A81" s="8136" t="s">
        <v>1624</v>
      </c>
      <c r="B81" s="8137"/>
      <c r="C81" s="1962">
        <v>0</v>
      </c>
    </row>
    <row r="82" spans="1:12" s="17" customFormat="1" ht="18" customHeight="1" x14ac:dyDescent="0.2">
      <c r="A82" s="8131" t="s">
        <v>1669</v>
      </c>
      <c r="B82" s="8131"/>
      <c r="C82" s="8131"/>
      <c r="D82" s="8131"/>
      <c r="E82" s="8131"/>
      <c r="F82" s="8131"/>
      <c r="G82" s="8131"/>
      <c r="H82" s="8131"/>
      <c r="I82" s="1954"/>
    </row>
    <row r="83" spans="1:12" ht="15" customHeight="1" x14ac:dyDescent="0.25">
      <c r="A83" s="8124" t="s">
        <v>1664</v>
      </c>
      <c r="B83" s="8124"/>
      <c r="C83" s="8132" t="s">
        <v>1663</v>
      </c>
      <c r="D83" s="8132" t="s">
        <v>1635</v>
      </c>
      <c r="E83" s="8134" t="s">
        <v>1615</v>
      </c>
      <c r="F83" s="8135"/>
      <c r="G83" s="8135"/>
      <c r="H83" s="8135" t="s">
        <v>1624</v>
      </c>
    </row>
    <row r="84" spans="1:12" ht="15" customHeight="1" x14ac:dyDescent="0.25">
      <c r="A84" s="8124"/>
      <c r="B84" s="8124"/>
      <c r="C84" s="8133"/>
      <c r="D84" s="8133"/>
      <c r="E84" s="1924" t="s">
        <v>1628</v>
      </c>
      <c r="F84" s="1923" t="s">
        <v>1636</v>
      </c>
      <c r="G84" s="1922" t="s">
        <v>1626</v>
      </c>
      <c r="H84" s="8134"/>
    </row>
    <row r="85" spans="1:12" ht="15" customHeight="1" x14ac:dyDescent="0.25">
      <c r="A85" s="8118" t="s">
        <v>1668</v>
      </c>
      <c r="B85" s="8119"/>
      <c r="C85" s="1953">
        <v>0</v>
      </c>
      <c r="D85" s="1953">
        <v>0</v>
      </c>
      <c r="E85" s="1916">
        <v>0</v>
      </c>
      <c r="F85" s="1915">
        <v>0</v>
      </c>
      <c r="G85" s="1914">
        <v>0</v>
      </c>
      <c r="H85" s="1914">
        <v>0</v>
      </c>
    </row>
    <row r="86" spans="1:12" ht="15" customHeight="1" x14ac:dyDescent="0.25">
      <c r="A86" s="7421" t="s">
        <v>1662</v>
      </c>
      <c r="B86" s="7354"/>
      <c r="C86" s="1961">
        <v>0</v>
      </c>
      <c r="D86" s="1961">
        <v>0</v>
      </c>
      <c r="E86" s="1949">
        <v>0</v>
      </c>
      <c r="F86" s="1948">
        <v>0</v>
      </c>
      <c r="G86" s="1960">
        <v>0</v>
      </c>
      <c r="H86" s="1960">
        <v>0</v>
      </c>
    </row>
    <row r="87" spans="1:12" ht="15" customHeight="1" x14ac:dyDescent="0.25">
      <c r="A87" s="7421" t="s">
        <v>1667</v>
      </c>
      <c r="B87" s="7354"/>
      <c r="C87" s="1959">
        <v>0</v>
      </c>
      <c r="D87" s="1959">
        <v>0</v>
      </c>
      <c r="E87" s="1958">
        <v>0</v>
      </c>
      <c r="F87" s="1957">
        <v>0</v>
      </c>
      <c r="G87" s="1956">
        <v>0</v>
      </c>
      <c r="H87" s="1956">
        <v>0</v>
      </c>
    </row>
    <row r="88" spans="1:12" ht="15" customHeight="1" x14ac:dyDescent="0.25">
      <c r="A88" s="7421" t="s">
        <v>1666</v>
      </c>
      <c r="B88" s="7354"/>
      <c r="C88" s="1959">
        <v>0</v>
      </c>
      <c r="D88" s="1959">
        <v>0</v>
      </c>
      <c r="E88" s="1958">
        <v>0</v>
      </c>
      <c r="F88" s="1957">
        <v>0</v>
      </c>
      <c r="G88" s="1956">
        <v>0</v>
      </c>
      <c r="H88" s="1956">
        <v>0</v>
      </c>
    </row>
    <row r="89" spans="1:12" ht="15" customHeight="1" x14ac:dyDescent="0.25">
      <c r="A89" s="7426" t="s">
        <v>28</v>
      </c>
      <c r="B89" s="6567"/>
      <c r="C89" s="158">
        <v>0</v>
      </c>
      <c r="D89" s="158">
        <v>0</v>
      </c>
      <c r="E89" s="114">
        <v>0</v>
      </c>
      <c r="F89" s="115">
        <v>0</v>
      </c>
      <c r="G89" s="91">
        <v>0</v>
      </c>
      <c r="H89" s="91">
        <v>0</v>
      </c>
    </row>
    <row r="90" spans="1:12" ht="15" customHeight="1" x14ac:dyDescent="0.25">
      <c r="A90" s="8126" t="s">
        <v>24</v>
      </c>
      <c r="B90" s="8126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1" t="s">
        <v>1665</v>
      </c>
      <c r="B92" s="8131"/>
      <c r="C92" s="8131"/>
      <c r="D92" s="8131"/>
      <c r="E92" s="8131"/>
      <c r="F92" s="8131"/>
      <c r="G92" s="8131"/>
      <c r="H92" s="8131"/>
      <c r="I92" s="1954"/>
      <c r="J92" s="1954"/>
      <c r="K92" s="1954"/>
      <c r="L92" s="1954"/>
    </row>
    <row r="93" spans="1:12" ht="15" customHeight="1" x14ac:dyDescent="0.25">
      <c r="A93" s="8124" t="s">
        <v>1664</v>
      </c>
      <c r="B93" s="8124"/>
      <c r="C93" s="8132" t="s">
        <v>1663</v>
      </c>
      <c r="D93" s="8132" t="s">
        <v>1635</v>
      </c>
      <c r="E93" s="8134" t="s">
        <v>1615</v>
      </c>
      <c r="F93" s="8135"/>
      <c r="G93" s="8135"/>
      <c r="H93" s="8135" t="s">
        <v>1624</v>
      </c>
    </row>
    <row r="94" spans="1:12" ht="15" customHeight="1" x14ac:dyDescent="0.25">
      <c r="A94" s="8124"/>
      <c r="B94" s="8124"/>
      <c r="C94" s="8133"/>
      <c r="D94" s="8133"/>
      <c r="E94" s="1924" t="s">
        <v>1628</v>
      </c>
      <c r="F94" s="1923" t="s">
        <v>1636</v>
      </c>
      <c r="G94" s="1922" t="s">
        <v>1626</v>
      </c>
      <c r="H94" s="8134"/>
    </row>
    <row r="95" spans="1:12" ht="15" customHeight="1" x14ac:dyDescent="0.25">
      <c r="A95" s="8118" t="s">
        <v>1662</v>
      </c>
      <c r="B95" s="8119"/>
      <c r="C95" s="1953">
        <v>0</v>
      </c>
      <c r="D95" s="1953">
        <v>0</v>
      </c>
      <c r="E95" s="1952">
        <v>0</v>
      </c>
      <c r="F95" s="1915">
        <v>0</v>
      </c>
      <c r="G95" s="1951">
        <v>0</v>
      </c>
      <c r="H95" s="1914">
        <v>0</v>
      </c>
    </row>
    <row r="96" spans="1:12" ht="15" customHeight="1" x14ac:dyDescent="0.25">
      <c r="A96" s="7421" t="s">
        <v>1661</v>
      </c>
      <c r="B96" s="7354"/>
      <c r="C96" s="1080">
        <v>0</v>
      </c>
      <c r="D96" s="1080">
        <v>0</v>
      </c>
      <c r="E96" s="1076">
        <v>0</v>
      </c>
      <c r="F96" s="1090">
        <v>0</v>
      </c>
      <c r="G96" s="1077">
        <v>0</v>
      </c>
      <c r="H96" s="83">
        <v>0</v>
      </c>
    </row>
    <row r="97" spans="1:9" ht="15" customHeight="1" x14ac:dyDescent="0.25">
      <c r="A97" s="7409" t="s">
        <v>1660</v>
      </c>
      <c r="B97" s="7410"/>
      <c r="C97" s="1080">
        <v>0</v>
      </c>
      <c r="D97" s="1080">
        <v>0</v>
      </c>
      <c r="E97" s="1076">
        <v>0</v>
      </c>
      <c r="F97" s="1090">
        <v>0</v>
      </c>
      <c r="G97" s="1077">
        <v>0</v>
      </c>
      <c r="H97" s="83">
        <v>0</v>
      </c>
    </row>
    <row r="98" spans="1:9" ht="15" customHeight="1" x14ac:dyDescent="0.25">
      <c r="A98" s="7421" t="s">
        <v>1659</v>
      </c>
      <c r="B98" s="7354"/>
      <c r="C98" s="1080">
        <v>0</v>
      </c>
      <c r="D98" s="1080">
        <v>0</v>
      </c>
      <c r="E98" s="1076">
        <v>0</v>
      </c>
      <c r="F98" s="1090">
        <v>0</v>
      </c>
      <c r="G98" s="1077">
        <v>0</v>
      </c>
      <c r="H98" s="83">
        <v>0</v>
      </c>
    </row>
    <row r="99" spans="1:9" ht="15" customHeight="1" x14ac:dyDescent="0.25">
      <c r="A99" s="7534" t="s">
        <v>28</v>
      </c>
      <c r="B99" s="7535"/>
      <c r="C99" s="158">
        <v>0</v>
      </c>
      <c r="D99" s="153">
        <v>0</v>
      </c>
      <c r="E99" s="121">
        <v>0</v>
      </c>
      <c r="F99" s="115">
        <v>0</v>
      </c>
      <c r="G99" s="116">
        <v>0</v>
      </c>
      <c r="H99" s="91">
        <v>0</v>
      </c>
    </row>
    <row r="100" spans="1:9" ht="15" customHeight="1" x14ac:dyDescent="0.25">
      <c r="A100" s="8126" t="s">
        <v>24</v>
      </c>
      <c r="B100" s="8126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1" t="s">
        <v>1658</v>
      </c>
      <c r="B102" s="8131"/>
      <c r="C102" s="8131"/>
      <c r="D102" s="8131"/>
      <c r="E102" s="8131"/>
      <c r="F102" s="8131"/>
      <c r="G102" s="8131"/>
      <c r="H102" s="8131"/>
      <c r="I102" s="8131"/>
    </row>
    <row r="103" spans="1:9" ht="42" x14ac:dyDescent="0.25">
      <c r="A103" s="8120" t="s">
        <v>438</v>
      </c>
      <c r="B103" s="8121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2" t="s">
        <v>1637</v>
      </c>
      <c r="B104" s="8123"/>
      <c r="C104" s="1943">
        <f>SUM(D104:I104)</f>
        <v>0</v>
      </c>
      <c r="D104" s="1942">
        <v>0</v>
      </c>
      <c r="E104" s="1941">
        <v>0</v>
      </c>
      <c r="F104" s="1941">
        <v>0</v>
      </c>
      <c r="G104" s="1941">
        <v>0</v>
      </c>
      <c r="H104" s="1941">
        <v>0</v>
      </c>
      <c r="I104" s="1950">
        <v>0</v>
      </c>
    </row>
    <row r="105" spans="1:9" s="170" customFormat="1" ht="15" customHeight="1" x14ac:dyDescent="0.15">
      <c r="A105" s="6472" t="s">
        <v>1615</v>
      </c>
      <c r="B105" s="1908" t="s">
        <v>1628</v>
      </c>
      <c r="C105" s="1939">
        <f>SUM(D105:I105)</f>
        <v>0</v>
      </c>
      <c r="D105" s="1938">
        <v>0</v>
      </c>
      <c r="E105" s="1937">
        <v>0</v>
      </c>
      <c r="F105" s="1937">
        <v>0</v>
      </c>
      <c r="G105" s="1937">
        <v>0</v>
      </c>
      <c r="H105" s="1937">
        <v>0</v>
      </c>
      <c r="I105" s="1936">
        <v>0</v>
      </c>
    </row>
    <row r="106" spans="1:9" s="170" customFormat="1" ht="15" customHeight="1" x14ac:dyDescent="0.15">
      <c r="A106" s="6439"/>
      <c r="B106" s="1779" t="s">
        <v>1636</v>
      </c>
      <c r="C106" s="1105">
        <f>SUM(D106:I106)</f>
        <v>0</v>
      </c>
      <c r="D106" s="1949">
        <v>0</v>
      </c>
      <c r="E106" s="1948">
        <v>0</v>
      </c>
      <c r="F106" s="1948">
        <v>0</v>
      </c>
      <c r="G106" s="1948">
        <v>0</v>
      </c>
      <c r="H106" s="1948">
        <v>0</v>
      </c>
      <c r="I106" s="1936">
        <v>0</v>
      </c>
    </row>
    <row r="107" spans="1:9" s="170" customFormat="1" ht="15" customHeight="1" x14ac:dyDescent="0.15">
      <c r="A107" s="8108"/>
      <c r="B107" s="1905" t="s">
        <v>1626</v>
      </c>
      <c r="C107" s="388">
        <f>SUM(D107:I107)</f>
        <v>0</v>
      </c>
      <c r="D107" s="1934">
        <v>0</v>
      </c>
      <c r="E107" s="1933">
        <v>0</v>
      </c>
      <c r="F107" s="1933">
        <v>0</v>
      </c>
      <c r="G107" s="1933">
        <v>0</v>
      </c>
      <c r="H107" s="1933">
        <v>0</v>
      </c>
      <c r="I107" s="1932">
        <v>0</v>
      </c>
    </row>
    <row r="108" spans="1:9" s="170" customFormat="1" ht="15" customHeight="1" x14ac:dyDescent="0.15">
      <c r="A108" s="8118" t="s">
        <v>1635</v>
      </c>
      <c r="B108" s="8119"/>
      <c r="C108" s="1939">
        <f>SUM(D108:H108)</f>
        <v>0</v>
      </c>
      <c r="D108" s="1938">
        <v>0</v>
      </c>
      <c r="E108" s="1937">
        <v>0</v>
      </c>
      <c r="F108" s="1937">
        <v>0</v>
      </c>
      <c r="G108" s="1937">
        <v>0</v>
      </c>
      <c r="H108" s="1937">
        <v>0</v>
      </c>
      <c r="I108" s="1947"/>
    </row>
    <row r="109" spans="1:9" s="170" customFormat="1" ht="15" customHeight="1" x14ac:dyDescent="0.15">
      <c r="A109" s="8103" t="s">
        <v>1624</v>
      </c>
      <c r="B109" s="8104"/>
      <c r="C109" s="1935">
        <f>SUM(D109:H109)</f>
        <v>0</v>
      </c>
      <c r="D109" s="114">
        <v>0</v>
      </c>
      <c r="E109" s="115">
        <v>0</v>
      </c>
      <c r="F109" s="115">
        <v>0</v>
      </c>
      <c r="G109" s="115">
        <v>0</v>
      </c>
      <c r="H109" s="115">
        <v>0</v>
      </c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0" t="s">
        <v>1656</v>
      </c>
      <c r="B111" s="8130"/>
      <c r="C111" s="8130"/>
      <c r="D111" s="8130"/>
      <c r="E111" s="8130"/>
      <c r="F111" s="8130"/>
      <c r="G111" s="8130"/>
      <c r="H111" s="8130"/>
      <c r="I111" s="8130"/>
    </row>
    <row r="112" spans="1:9" ht="42" x14ac:dyDescent="0.25">
      <c r="A112" s="8120" t="s">
        <v>438</v>
      </c>
      <c r="B112" s="8121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2" t="s">
        <v>1637</v>
      </c>
      <c r="B113" s="8123"/>
      <c r="C113" s="1943">
        <f t="shared" ref="C113:C118" si="8">SUM(D113:I113)</f>
        <v>0</v>
      </c>
      <c r="D113" s="1942">
        <v>0</v>
      </c>
      <c r="E113" s="1941">
        <v>0</v>
      </c>
      <c r="F113" s="1941">
        <v>0</v>
      </c>
      <c r="G113" s="1941">
        <v>0</v>
      </c>
      <c r="H113" s="1941">
        <v>0</v>
      </c>
      <c r="I113" s="1940">
        <v>0</v>
      </c>
    </row>
    <row r="114" spans="1:9" ht="15" customHeight="1" x14ac:dyDescent="0.25">
      <c r="A114" s="6472" t="s">
        <v>1615</v>
      </c>
      <c r="B114" s="1908" t="s">
        <v>1628</v>
      </c>
      <c r="C114" s="1939">
        <f t="shared" si="8"/>
        <v>0</v>
      </c>
      <c r="D114" s="1938">
        <v>0</v>
      </c>
      <c r="E114" s="1937">
        <v>0</v>
      </c>
      <c r="F114" s="1937">
        <v>0</v>
      </c>
      <c r="G114" s="1937">
        <v>0</v>
      </c>
      <c r="H114" s="1937">
        <v>0</v>
      </c>
      <c r="I114" s="1936">
        <v>0</v>
      </c>
    </row>
    <row r="115" spans="1:9" ht="15" customHeight="1" x14ac:dyDescent="0.25">
      <c r="A115" s="6439"/>
      <c r="B115" s="1779" t="s">
        <v>1636</v>
      </c>
      <c r="C115" s="1105">
        <f t="shared" si="8"/>
        <v>0</v>
      </c>
      <c r="D115" s="1938">
        <v>0</v>
      </c>
      <c r="E115" s="1937">
        <v>0</v>
      </c>
      <c r="F115" s="1937">
        <v>0</v>
      </c>
      <c r="G115" s="1937">
        <v>0</v>
      </c>
      <c r="H115" s="1937">
        <v>0</v>
      </c>
      <c r="I115" s="1936">
        <v>0</v>
      </c>
    </row>
    <row r="116" spans="1:9" ht="15" customHeight="1" x14ac:dyDescent="0.25">
      <c r="A116" s="8108"/>
      <c r="B116" s="1905" t="s">
        <v>1626</v>
      </c>
      <c r="C116" s="388">
        <f t="shared" si="8"/>
        <v>0</v>
      </c>
      <c r="D116" s="1934">
        <v>0</v>
      </c>
      <c r="E116" s="1933">
        <v>0</v>
      </c>
      <c r="F116" s="1933">
        <v>0</v>
      </c>
      <c r="G116" s="1933">
        <v>0</v>
      </c>
      <c r="H116" s="1933">
        <v>0</v>
      </c>
      <c r="I116" s="1932">
        <v>0</v>
      </c>
    </row>
    <row r="117" spans="1:9" ht="15" customHeight="1" x14ac:dyDescent="0.25">
      <c r="A117" s="8118" t="s">
        <v>1635</v>
      </c>
      <c r="B117" s="8119"/>
      <c r="C117" s="1939">
        <f t="shared" si="8"/>
        <v>0</v>
      </c>
      <c r="D117" s="1938">
        <v>0</v>
      </c>
      <c r="E117" s="1937">
        <v>0</v>
      </c>
      <c r="F117" s="1937">
        <v>0</v>
      </c>
      <c r="G117" s="1937">
        <v>0</v>
      </c>
      <c r="H117" s="1937">
        <v>0</v>
      </c>
      <c r="I117" s="1936">
        <v>0</v>
      </c>
    </row>
    <row r="118" spans="1:9" ht="15" customHeight="1" x14ac:dyDescent="0.25">
      <c r="A118" s="8103" t="s">
        <v>1624</v>
      </c>
      <c r="B118" s="8104"/>
      <c r="C118" s="1935">
        <f t="shared" si="8"/>
        <v>0</v>
      </c>
      <c r="D118" s="1934">
        <v>0</v>
      </c>
      <c r="E118" s="1933">
        <v>0</v>
      </c>
      <c r="F118" s="1933">
        <v>0</v>
      </c>
      <c r="G118" s="1933">
        <v>0</v>
      </c>
      <c r="H118" s="1933">
        <v>0</v>
      </c>
      <c r="I118" s="1932">
        <v>0</v>
      </c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28" t="s">
        <v>1650</v>
      </c>
      <c r="B120" s="8128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>
        <v>0</v>
      </c>
    </row>
    <row r="123" spans="1:9" ht="15" customHeight="1" x14ac:dyDescent="0.25">
      <c r="A123" s="1779" t="s">
        <v>1646</v>
      </c>
      <c r="B123" s="1432">
        <v>0</v>
      </c>
    </row>
    <row r="124" spans="1:9" ht="15" customHeight="1" x14ac:dyDescent="0.25">
      <c r="A124" s="1779" t="s">
        <v>1645</v>
      </c>
      <c r="B124" s="1432">
        <v>0</v>
      </c>
    </row>
    <row r="125" spans="1:9" ht="15" customHeight="1" x14ac:dyDescent="0.25">
      <c r="A125" s="1779" t="s">
        <v>1644</v>
      </c>
      <c r="B125" s="1432">
        <v>0</v>
      </c>
    </row>
    <row r="126" spans="1:9" ht="15" customHeight="1" x14ac:dyDescent="0.25">
      <c r="A126" s="1905" t="s">
        <v>1643</v>
      </c>
      <c r="B126" s="1927">
        <v>0</v>
      </c>
    </row>
    <row r="127" spans="1:9" s="17" customFormat="1" ht="18" customHeight="1" x14ac:dyDescent="0.2">
      <c r="A127" s="8127" t="s">
        <v>1743</v>
      </c>
      <c r="B127" s="8127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>
        <v>0</v>
      </c>
    </row>
    <row r="130" spans="1:9" x14ac:dyDescent="0.25">
      <c r="A130" s="1779" t="s">
        <v>1646</v>
      </c>
      <c r="B130" s="1432">
        <v>0</v>
      </c>
    </row>
    <row r="131" spans="1:9" x14ac:dyDescent="0.25">
      <c r="A131" s="1779" t="s">
        <v>1645</v>
      </c>
      <c r="B131" s="1432">
        <v>0</v>
      </c>
    </row>
    <row r="132" spans="1:9" x14ac:dyDescent="0.25">
      <c r="A132" s="1779" t="s">
        <v>1644</v>
      </c>
      <c r="B132" s="1432">
        <v>0</v>
      </c>
    </row>
    <row r="133" spans="1:9" x14ac:dyDescent="0.25">
      <c r="A133" s="1905" t="s">
        <v>1643</v>
      </c>
      <c r="B133" s="1927">
        <v>0</v>
      </c>
    </row>
    <row r="134" spans="1:9" s="17" customFormat="1" ht="18" customHeight="1" x14ac:dyDescent="0.2">
      <c r="A134" s="1926" t="s">
        <v>1642</v>
      </c>
    </row>
    <row r="135" spans="1:9" x14ac:dyDescent="0.25">
      <c r="A135" s="8120" t="s">
        <v>1641</v>
      </c>
      <c r="B135" s="8121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2" t="s">
        <v>1637</v>
      </c>
      <c r="B136" s="8123"/>
      <c r="C136" s="1921">
        <f t="shared" ref="C136:C141" si="9">SUM(D136:F136)</f>
        <v>0</v>
      </c>
      <c r="D136" s="1920">
        <v>0</v>
      </c>
      <c r="E136" s="1919">
        <v>0</v>
      </c>
      <c r="F136" s="1918">
        <v>0</v>
      </c>
    </row>
    <row r="137" spans="1:9" x14ac:dyDescent="0.25">
      <c r="A137" s="6472" t="s">
        <v>1615</v>
      </c>
      <c r="B137" s="1908" t="s">
        <v>1628</v>
      </c>
      <c r="C137" s="1917">
        <f t="shared" si="9"/>
        <v>0</v>
      </c>
      <c r="D137" s="1916">
        <v>0</v>
      </c>
      <c r="E137" s="1915">
        <v>0</v>
      </c>
      <c r="F137" s="1914">
        <v>0</v>
      </c>
    </row>
    <row r="138" spans="1:9" x14ac:dyDescent="0.25">
      <c r="A138" s="6439"/>
      <c r="B138" s="1779" t="s">
        <v>1636</v>
      </c>
      <c r="C138" s="1103">
        <f t="shared" si="9"/>
        <v>0</v>
      </c>
      <c r="D138" s="1089">
        <v>0</v>
      </c>
      <c r="E138" s="1090">
        <v>0</v>
      </c>
      <c r="F138" s="83">
        <v>0</v>
      </c>
    </row>
    <row r="139" spans="1:9" x14ac:dyDescent="0.25">
      <c r="A139" s="8108"/>
      <c r="B139" s="1905" t="s">
        <v>1626</v>
      </c>
      <c r="C139" s="593">
        <f t="shared" si="9"/>
        <v>0</v>
      </c>
      <c r="D139" s="114">
        <v>0</v>
      </c>
      <c r="E139" s="115">
        <v>0</v>
      </c>
      <c r="F139" s="117">
        <v>0</v>
      </c>
    </row>
    <row r="140" spans="1:9" x14ac:dyDescent="0.25">
      <c r="A140" s="8118" t="s">
        <v>1635</v>
      </c>
      <c r="B140" s="8119"/>
      <c r="C140" s="1759">
        <f t="shared" si="9"/>
        <v>0</v>
      </c>
      <c r="D140" s="106">
        <v>0</v>
      </c>
      <c r="E140" s="1086">
        <v>0</v>
      </c>
      <c r="F140" s="105">
        <v>0</v>
      </c>
    </row>
    <row r="141" spans="1:9" x14ac:dyDescent="0.25">
      <c r="A141" s="8103" t="s">
        <v>1624</v>
      </c>
      <c r="B141" s="8104"/>
      <c r="C141" s="593">
        <f t="shared" si="9"/>
        <v>0</v>
      </c>
      <c r="D141" s="114">
        <v>0</v>
      </c>
      <c r="E141" s="115">
        <v>0</v>
      </c>
      <c r="F141" s="117">
        <v>0</v>
      </c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29" t="s">
        <v>1632</v>
      </c>
      <c r="B144" s="8129"/>
      <c r="C144" s="8129"/>
      <c r="D144" s="8129"/>
      <c r="E144" s="8129"/>
      <c r="F144" s="8129"/>
      <c r="G144" s="8129"/>
      <c r="H144" s="8129"/>
      <c r="I144" s="123"/>
    </row>
    <row r="145" spans="1:9" x14ac:dyDescent="0.25">
      <c r="A145" s="6477" t="s">
        <v>1631</v>
      </c>
      <c r="B145" s="6883"/>
      <c r="C145" s="8125" t="s">
        <v>444</v>
      </c>
      <c r="D145" s="6882"/>
      <c r="E145" s="6890"/>
      <c r="F145" s="8125" t="s">
        <v>219</v>
      </c>
      <c r="G145" s="6882"/>
      <c r="H145" s="6890"/>
    </row>
    <row r="146" spans="1:9" x14ac:dyDescent="0.25">
      <c r="A146" s="6836"/>
      <c r="B146" s="6824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2" t="s">
        <v>1617</v>
      </c>
      <c r="B147" s="8123"/>
      <c r="C147" s="1869">
        <v>0</v>
      </c>
      <c r="D147" s="1907">
        <v>0</v>
      </c>
      <c r="E147" s="1906">
        <v>0</v>
      </c>
      <c r="F147" s="1869">
        <v>0</v>
      </c>
      <c r="G147" s="1907">
        <v>0</v>
      </c>
      <c r="H147" s="1906">
        <v>0</v>
      </c>
    </row>
    <row r="148" spans="1:9" x14ac:dyDescent="0.25">
      <c r="A148" s="6472" t="s">
        <v>1615</v>
      </c>
      <c r="B148" s="1908" t="s">
        <v>1628</v>
      </c>
      <c r="C148" s="1869">
        <v>0</v>
      </c>
      <c r="D148" s="1907">
        <v>0</v>
      </c>
      <c r="E148" s="1906">
        <v>0</v>
      </c>
      <c r="F148" s="1869">
        <v>0</v>
      </c>
      <c r="G148" s="1907">
        <v>0</v>
      </c>
      <c r="H148" s="1906">
        <v>0</v>
      </c>
    </row>
    <row r="149" spans="1:9" x14ac:dyDescent="0.25">
      <c r="A149" s="6439"/>
      <c r="B149" s="1779" t="s">
        <v>1627</v>
      </c>
      <c r="C149" s="974">
        <v>0</v>
      </c>
      <c r="D149" s="980">
        <v>0</v>
      </c>
      <c r="E149" s="977">
        <v>0</v>
      </c>
      <c r="F149" s="974">
        <v>0</v>
      </c>
      <c r="G149" s="980">
        <v>0</v>
      </c>
      <c r="H149" s="977">
        <v>0</v>
      </c>
    </row>
    <row r="150" spans="1:9" x14ac:dyDescent="0.25">
      <c r="A150" s="8108"/>
      <c r="B150" s="1905" t="s">
        <v>1626</v>
      </c>
      <c r="C150" s="955">
        <v>0</v>
      </c>
      <c r="D150" s="961">
        <v>0</v>
      </c>
      <c r="E150" s="958">
        <v>0</v>
      </c>
      <c r="F150" s="955">
        <v>0</v>
      </c>
      <c r="G150" s="961">
        <v>0</v>
      </c>
      <c r="H150" s="958">
        <v>0</v>
      </c>
    </row>
    <row r="151" spans="1:9" x14ac:dyDescent="0.25">
      <c r="A151" s="8118" t="s">
        <v>1625</v>
      </c>
      <c r="B151" s="8119"/>
      <c r="C151" s="1904">
        <v>0</v>
      </c>
      <c r="D151" s="1903"/>
      <c r="E151" s="1902"/>
      <c r="F151" s="1904">
        <v>0</v>
      </c>
      <c r="G151" s="1903"/>
      <c r="H151" s="1902"/>
    </row>
    <row r="152" spans="1:9" x14ac:dyDescent="0.25">
      <c r="A152" s="8103" t="s">
        <v>1624</v>
      </c>
      <c r="B152" s="8104"/>
      <c r="C152" s="1901">
        <v>0</v>
      </c>
      <c r="D152" s="1900"/>
      <c r="E152" s="1899"/>
      <c r="F152" s="1901">
        <v>0</v>
      </c>
      <c r="G152" s="1900"/>
      <c r="H152" s="1899"/>
    </row>
    <row r="153" spans="1:9" x14ac:dyDescent="0.25">
      <c r="A153" s="8105" t="s">
        <v>24</v>
      </c>
      <c r="B153" s="8106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09" t="s">
        <v>1623</v>
      </c>
      <c r="B154" s="8109"/>
      <c r="C154" s="8109"/>
    </row>
    <row r="155" spans="1:9" ht="15" customHeight="1" x14ac:dyDescent="0.25">
      <c r="A155" s="6477" t="s">
        <v>112</v>
      </c>
      <c r="B155" s="8107"/>
      <c r="C155" s="1443" t="s">
        <v>24</v>
      </c>
    </row>
    <row r="156" spans="1:9" ht="15" customHeight="1" x14ac:dyDescent="0.25">
      <c r="A156" s="6472" t="s">
        <v>1622</v>
      </c>
      <c r="B156" s="1893" t="s">
        <v>950</v>
      </c>
      <c r="C156" s="1892">
        <v>0</v>
      </c>
    </row>
    <row r="157" spans="1:9" ht="15" customHeight="1" x14ac:dyDescent="0.25">
      <c r="A157" s="8108"/>
      <c r="B157" s="1891" t="s">
        <v>1621</v>
      </c>
      <c r="C157" s="1890">
        <v>0</v>
      </c>
    </row>
    <row r="158" spans="1:9" s="17" customFormat="1" ht="18" customHeight="1" x14ac:dyDescent="0.2">
      <c r="A158" s="8116" t="s">
        <v>1620</v>
      </c>
      <c r="B158" s="8116"/>
      <c r="C158" s="8116"/>
      <c r="D158" s="8116"/>
      <c r="E158" s="8116"/>
      <c r="F158" s="8116"/>
      <c r="G158" s="8117"/>
      <c r="H158" s="8117"/>
      <c r="I158" s="8117"/>
    </row>
    <row r="159" spans="1:9" ht="21" customHeight="1" x14ac:dyDescent="0.25">
      <c r="A159" s="1788" t="s">
        <v>1619</v>
      </c>
      <c r="B159" s="1788" t="s">
        <v>1618</v>
      </c>
      <c r="C159" s="8110" t="s">
        <v>112</v>
      </c>
      <c r="D159" s="8111"/>
      <c r="E159" s="8112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4" t="s">
        <v>1614</v>
      </c>
      <c r="B160" s="8094" t="s">
        <v>1601</v>
      </c>
      <c r="C160" s="8095" t="s">
        <v>1613</v>
      </c>
      <c r="D160" s="8096"/>
      <c r="E160" s="8097"/>
      <c r="F160" s="324">
        <f t="shared" ref="F160:F184" si="10">SUM(G160:I160)</f>
        <v>0</v>
      </c>
      <c r="G160" s="1861">
        <v>0</v>
      </c>
      <c r="H160" s="970">
        <v>0</v>
      </c>
      <c r="I160" s="967">
        <v>0</v>
      </c>
    </row>
    <row r="161" spans="1:9" x14ac:dyDescent="0.25">
      <c r="A161" s="8094"/>
      <c r="B161" s="8094"/>
      <c r="C161" s="8091" t="s">
        <v>1612</v>
      </c>
      <c r="D161" s="8092"/>
      <c r="E161" s="8093"/>
      <c r="F161" s="1106">
        <f t="shared" si="10"/>
        <v>0</v>
      </c>
      <c r="G161" s="974">
        <v>0</v>
      </c>
      <c r="H161" s="980">
        <v>0</v>
      </c>
      <c r="I161" s="977">
        <v>0</v>
      </c>
    </row>
    <row r="162" spans="1:9" x14ac:dyDescent="0.25">
      <c r="A162" s="8094"/>
      <c r="B162" s="8094"/>
      <c r="C162" s="8091" t="s">
        <v>1611</v>
      </c>
      <c r="D162" s="8092"/>
      <c r="E162" s="8093"/>
      <c r="F162" s="1106">
        <f t="shared" si="10"/>
        <v>0</v>
      </c>
      <c r="G162" s="974">
        <v>0</v>
      </c>
      <c r="H162" s="980">
        <v>0</v>
      </c>
      <c r="I162" s="977">
        <v>0</v>
      </c>
    </row>
    <row r="163" spans="1:9" x14ac:dyDescent="0.25">
      <c r="A163" s="8094"/>
      <c r="B163" s="8094"/>
      <c r="C163" s="8091" t="s">
        <v>1610</v>
      </c>
      <c r="D163" s="8092"/>
      <c r="E163" s="8093"/>
      <c r="F163" s="1106">
        <f t="shared" si="10"/>
        <v>0</v>
      </c>
      <c r="G163" s="974">
        <v>0</v>
      </c>
      <c r="H163" s="980">
        <v>0</v>
      </c>
      <c r="I163" s="977">
        <v>0</v>
      </c>
    </row>
    <row r="164" spans="1:9" x14ac:dyDescent="0.25">
      <c r="A164" s="8094"/>
      <c r="B164" s="8094"/>
      <c r="C164" s="8091" t="s">
        <v>1609</v>
      </c>
      <c r="D164" s="8092"/>
      <c r="E164" s="8093"/>
      <c r="F164" s="1106">
        <f t="shared" si="10"/>
        <v>0</v>
      </c>
      <c r="G164" s="974">
        <v>0</v>
      </c>
      <c r="H164" s="980">
        <v>0</v>
      </c>
      <c r="I164" s="977">
        <v>0</v>
      </c>
    </row>
    <row r="165" spans="1:9" x14ac:dyDescent="0.25">
      <c r="A165" s="8094"/>
      <c r="B165" s="8094"/>
      <c r="C165" s="8091" t="s">
        <v>1608</v>
      </c>
      <c r="D165" s="8092"/>
      <c r="E165" s="8093"/>
      <c r="F165" s="1106">
        <f t="shared" si="10"/>
        <v>0</v>
      </c>
      <c r="G165" s="974">
        <v>0</v>
      </c>
      <c r="H165" s="980">
        <v>0</v>
      </c>
      <c r="I165" s="977">
        <v>0</v>
      </c>
    </row>
    <row r="166" spans="1:9" x14ac:dyDescent="0.25">
      <c r="A166" s="8094"/>
      <c r="B166" s="8094"/>
      <c r="C166" s="8091" t="s">
        <v>1607</v>
      </c>
      <c r="D166" s="8092"/>
      <c r="E166" s="8093"/>
      <c r="F166" s="1106">
        <f t="shared" si="10"/>
        <v>0</v>
      </c>
      <c r="G166" s="974">
        <v>0</v>
      </c>
      <c r="H166" s="980">
        <v>0</v>
      </c>
      <c r="I166" s="977">
        <v>0</v>
      </c>
    </row>
    <row r="167" spans="1:9" x14ac:dyDescent="0.25">
      <c r="A167" s="8094"/>
      <c r="B167" s="8094"/>
      <c r="C167" s="8113" t="s">
        <v>1606</v>
      </c>
      <c r="D167" s="8114"/>
      <c r="E167" s="8115"/>
      <c r="F167" s="909">
        <f t="shared" si="10"/>
        <v>0</v>
      </c>
      <c r="G167" s="955">
        <v>0</v>
      </c>
      <c r="H167" s="961">
        <v>0</v>
      </c>
      <c r="I167" s="958">
        <v>0</v>
      </c>
    </row>
    <row r="168" spans="1:9" x14ac:dyDescent="0.25">
      <c r="A168" s="8094"/>
      <c r="B168" s="8087" t="s">
        <v>1596</v>
      </c>
      <c r="C168" s="8095" t="s">
        <v>1605</v>
      </c>
      <c r="D168" s="8096"/>
      <c r="E168" s="8097"/>
      <c r="F168" s="324">
        <f t="shared" si="10"/>
        <v>0</v>
      </c>
      <c r="G168" s="1861">
        <v>0</v>
      </c>
      <c r="H168" s="970">
        <v>0</v>
      </c>
      <c r="I168" s="967">
        <v>0</v>
      </c>
    </row>
    <row r="169" spans="1:9" x14ac:dyDescent="0.25">
      <c r="A169" s="8094"/>
      <c r="B169" s="8087"/>
      <c r="C169" s="8091" t="s">
        <v>1604</v>
      </c>
      <c r="D169" s="8092"/>
      <c r="E169" s="8093"/>
      <c r="F169" s="324">
        <f t="shared" si="10"/>
        <v>0</v>
      </c>
      <c r="G169" s="974">
        <v>0</v>
      </c>
      <c r="H169" s="980">
        <v>0</v>
      </c>
      <c r="I169" s="977">
        <v>0</v>
      </c>
    </row>
    <row r="170" spans="1:9" x14ac:dyDescent="0.25">
      <c r="A170" s="8094"/>
      <c r="B170" s="8087"/>
      <c r="C170" s="8113" t="s">
        <v>1603</v>
      </c>
      <c r="D170" s="8114"/>
      <c r="E170" s="8115"/>
      <c r="F170" s="1885">
        <f t="shared" si="10"/>
        <v>0</v>
      </c>
      <c r="G170" s="955">
        <v>0</v>
      </c>
      <c r="H170" s="961">
        <v>0</v>
      </c>
      <c r="I170" s="958">
        <v>0</v>
      </c>
    </row>
    <row r="171" spans="1:9" x14ac:dyDescent="0.25">
      <c r="A171" s="8094" t="s">
        <v>1602</v>
      </c>
      <c r="B171" s="8087" t="s">
        <v>1601</v>
      </c>
      <c r="C171" s="8095" t="s">
        <v>1600</v>
      </c>
      <c r="D171" s="8096"/>
      <c r="E171" s="8097"/>
      <c r="F171" s="1884">
        <f t="shared" si="10"/>
        <v>0</v>
      </c>
      <c r="G171" s="1861">
        <v>0</v>
      </c>
      <c r="H171" s="970">
        <v>0</v>
      </c>
      <c r="I171" s="967">
        <v>0</v>
      </c>
    </row>
    <row r="172" spans="1:9" x14ac:dyDescent="0.25">
      <c r="A172" s="8094"/>
      <c r="B172" s="8087"/>
      <c r="C172" s="8091" t="s">
        <v>1599</v>
      </c>
      <c r="D172" s="8092"/>
      <c r="E172" s="8093"/>
      <c r="F172" s="324">
        <f t="shared" si="10"/>
        <v>0</v>
      </c>
      <c r="G172" s="974">
        <v>0</v>
      </c>
      <c r="H172" s="980">
        <v>0</v>
      </c>
      <c r="I172" s="977">
        <v>0</v>
      </c>
    </row>
    <row r="173" spans="1:9" x14ac:dyDescent="0.25">
      <c r="A173" s="8094"/>
      <c r="B173" s="8087"/>
      <c r="C173" s="8091" t="s">
        <v>1598</v>
      </c>
      <c r="D173" s="8092"/>
      <c r="E173" s="8093"/>
      <c r="F173" s="324">
        <f t="shared" si="10"/>
        <v>0</v>
      </c>
      <c r="G173" s="974">
        <v>0</v>
      </c>
      <c r="H173" s="980">
        <v>0</v>
      </c>
      <c r="I173" s="977">
        <v>0</v>
      </c>
    </row>
    <row r="174" spans="1:9" x14ac:dyDescent="0.25">
      <c r="A174" s="8094"/>
      <c r="B174" s="8087"/>
      <c r="C174" s="8098" t="s">
        <v>1597</v>
      </c>
      <c r="D174" s="8099"/>
      <c r="E174" s="8100"/>
      <c r="F174" s="1883">
        <f t="shared" si="10"/>
        <v>0</v>
      </c>
      <c r="G174" s="955">
        <v>0</v>
      </c>
      <c r="H174" s="961">
        <v>0</v>
      </c>
      <c r="I174" s="958">
        <v>0</v>
      </c>
    </row>
    <row r="175" spans="1:9" x14ac:dyDescent="0.25">
      <c r="A175" s="8094"/>
      <c r="B175" s="8087" t="s">
        <v>1596</v>
      </c>
      <c r="C175" s="8088" t="s">
        <v>1595</v>
      </c>
      <c r="D175" s="8089"/>
      <c r="E175" s="8090"/>
      <c r="F175" s="324">
        <f t="shared" si="10"/>
        <v>0</v>
      </c>
      <c r="G175" s="1861">
        <v>0</v>
      </c>
      <c r="H175" s="970">
        <v>0</v>
      </c>
      <c r="I175" s="967">
        <v>0</v>
      </c>
    </row>
    <row r="176" spans="1:9" x14ac:dyDescent="0.25">
      <c r="A176" s="8094"/>
      <c r="B176" s="8087"/>
      <c r="C176" s="8091" t="s">
        <v>1594</v>
      </c>
      <c r="D176" s="8092"/>
      <c r="E176" s="8093"/>
      <c r="F176" s="324">
        <f t="shared" si="10"/>
        <v>0</v>
      </c>
      <c r="G176" s="974">
        <v>0</v>
      </c>
      <c r="H176" s="980">
        <v>0</v>
      </c>
      <c r="I176" s="977">
        <v>0</v>
      </c>
    </row>
    <row r="177" spans="1:9" x14ac:dyDescent="0.25">
      <c r="A177" s="8094"/>
      <c r="B177" s="8087"/>
      <c r="C177" s="8091" t="s">
        <v>1593</v>
      </c>
      <c r="D177" s="8092"/>
      <c r="E177" s="8093"/>
      <c r="F177" s="324">
        <f t="shared" si="10"/>
        <v>0</v>
      </c>
      <c r="G177" s="974">
        <v>0</v>
      </c>
      <c r="H177" s="980">
        <v>0</v>
      </c>
      <c r="I177" s="977">
        <v>0</v>
      </c>
    </row>
    <row r="178" spans="1:9" x14ac:dyDescent="0.25">
      <c r="A178" s="8094"/>
      <c r="B178" s="8087"/>
      <c r="C178" s="8091" t="s">
        <v>1592</v>
      </c>
      <c r="D178" s="8092"/>
      <c r="E178" s="8093"/>
      <c r="F178" s="324">
        <f t="shared" si="10"/>
        <v>0</v>
      </c>
      <c r="G178" s="974">
        <v>0</v>
      </c>
      <c r="H178" s="980">
        <v>0</v>
      </c>
      <c r="I178" s="977">
        <v>0</v>
      </c>
    </row>
    <row r="179" spans="1:9" x14ac:dyDescent="0.25">
      <c r="A179" s="8094"/>
      <c r="B179" s="8087"/>
      <c r="C179" s="8091" t="s">
        <v>1591</v>
      </c>
      <c r="D179" s="8092"/>
      <c r="E179" s="8093"/>
      <c r="F179" s="324">
        <f t="shared" si="10"/>
        <v>0</v>
      </c>
      <c r="G179" s="974">
        <v>0</v>
      </c>
      <c r="H179" s="980">
        <v>0</v>
      </c>
      <c r="I179" s="977">
        <v>0</v>
      </c>
    </row>
    <row r="180" spans="1:9" x14ac:dyDescent="0.25">
      <c r="A180" s="8094"/>
      <c r="B180" s="8087"/>
      <c r="C180" s="8091" t="s">
        <v>1590</v>
      </c>
      <c r="D180" s="8092"/>
      <c r="E180" s="8093"/>
      <c r="F180" s="324">
        <f t="shared" si="10"/>
        <v>0</v>
      </c>
      <c r="G180" s="974">
        <v>0</v>
      </c>
      <c r="H180" s="980">
        <v>0</v>
      </c>
      <c r="I180" s="977">
        <v>0</v>
      </c>
    </row>
    <row r="181" spans="1:9" x14ac:dyDescent="0.25">
      <c r="A181" s="8094"/>
      <c r="B181" s="8087"/>
      <c r="C181" s="8091" t="s">
        <v>1589</v>
      </c>
      <c r="D181" s="8092"/>
      <c r="E181" s="8093"/>
      <c r="F181" s="324">
        <f t="shared" si="10"/>
        <v>0</v>
      </c>
      <c r="G181" s="974">
        <v>0</v>
      </c>
      <c r="H181" s="980">
        <v>0</v>
      </c>
      <c r="I181" s="977">
        <v>0</v>
      </c>
    </row>
    <row r="182" spans="1:9" x14ac:dyDescent="0.25">
      <c r="A182" s="8094"/>
      <c r="B182" s="8087"/>
      <c r="C182" s="8091" t="s">
        <v>1588</v>
      </c>
      <c r="D182" s="8092"/>
      <c r="E182" s="8093"/>
      <c r="F182" s="324">
        <f t="shared" si="10"/>
        <v>0</v>
      </c>
      <c r="G182" s="974">
        <v>0</v>
      </c>
      <c r="H182" s="980">
        <v>0</v>
      </c>
      <c r="I182" s="977">
        <v>0</v>
      </c>
    </row>
    <row r="183" spans="1:9" x14ac:dyDescent="0.25">
      <c r="A183" s="8094"/>
      <c r="B183" s="8087"/>
      <c r="C183" s="8091" t="s">
        <v>1587</v>
      </c>
      <c r="D183" s="8092"/>
      <c r="E183" s="8093"/>
      <c r="F183" s="324">
        <f t="shared" si="10"/>
        <v>0</v>
      </c>
      <c r="G183" s="974">
        <v>0</v>
      </c>
      <c r="H183" s="980">
        <v>0</v>
      </c>
      <c r="I183" s="977">
        <v>0</v>
      </c>
    </row>
    <row r="184" spans="1:9" x14ac:dyDescent="0.25">
      <c r="A184" s="8094"/>
      <c r="B184" s="8087"/>
      <c r="C184" s="8098" t="s">
        <v>1586</v>
      </c>
      <c r="D184" s="8099"/>
      <c r="E184" s="8100"/>
      <c r="F184" s="324">
        <f t="shared" si="10"/>
        <v>0</v>
      </c>
      <c r="G184" s="974">
        <v>0</v>
      </c>
      <c r="H184" s="980">
        <v>0</v>
      </c>
      <c r="I184" s="977">
        <v>0</v>
      </c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1" t="s">
        <v>1583</v>
      </c>
      <c r="B188" s="8101"/>
      <c r="C188" s="8102"/>
      <c r="D188" s="8102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>
        <v>0</v>
      </c>
      <c r="D190" s="1860">
        <v>0</v>
      </c>
    </row>
    <row r="191" spans="1:9" ht="15" customHeight="1" x14ac:dyDescent="0.25">
      <c r="A191" s="1844" t="s">
        <v>1581</v>
      </c>
      <c r="B191" s="1106">
        <f t="shared" si="11"/>
        <v>0</v>
      </c>
      <c r="C191" s="974">
        <v>0</v>
      </c>
      <c r="D191" s="1093">
        <v>0</v>
      </c>
    </row>
    <row r="192" spans="1:9" ht="15" customHeight="1" x14ac:dyDescent="0.25">
      <c r="A192" s="1844" t="s">
        <v>1580</v>
      </c>
      <c r="B192" s="1106">
        <f t="shared" si="11"/>
        <v>0</v>
      </c>
      <c r="C192" s="974">
        <v>0</v>
      </c>
      <c r="D192" s="1093">
        <v>0</v>
      </c>
    </row>
    <row r="193" spans="1:5" ht="15" customHeight="1" x14ac:dyDescent="0.25">
      <c r="A193" s="1844" t="s">
        <v>1579</v>
      </c>
      <c r="B193" s="1106">
        <f t="shared" si="11"/>
        <v>0</v>
      </c>
      <c r="C193" s="974">
        <v>0</v>
      </c>
      <c r="D193" s="1093">
        <v>0</v>
      </c>
    </row>
    <row r="194" spans="1:5" ht="15" customHeight="1" x14ac:dyDescent="0.25">
      <c r="A194" s="1844" t="s">
        <v>1578</v>
      </c>
      <c r="B194" s="1106">
        <f t="shared" si="11"/>
        <v>0</v>
      </c>
      <c r="C194" s="974">
        <v>0</v>
      </c>
      <c r="D194" s="1093">
        <v>0</v>
      </c>
    </row>
    <row r="195" spans="1:5" ht="15" customHeight="1" x14ac:dyDescent="0.25">
      <c r="A195" s="1844" t="s">
        <v>1577</v>
      </c>
      <c r="B195" s="1106">
        <f t="shared" si="11"/>
        <v>0</v>
      </c>
      <c r="C195" s="974">
        <v>0</v>
      </c>
      <c r="D195" s="1093">
        <v>0</v>
      </c>
    </row>
    <row r="196" spans="1:5" ht="15" customHeight="1" x14ac:dyDescent="0.25">
      <c r="A196" s="1844" t="s">
        <v>1576</v>
      </c>
      <c r="B196" s="1106">
        <f t="shared" si="11"/>
        <v>0</v>
      </c>
      <c r="C196" s="974">
        <v>0</v>
      </c>
      <c r="D196" s="1093">
        <v>0</v>
      </c>
    </row>
    <row r="197" spans="1:5" ht="15" customHeight="1" x14ac:dyDescent="0.25">
      <c r="A197" s="1844" t="s">
        <v>1575</v>
      </c>
      <c r="B197" s="1106">
        <f t="shared" si="11"/>
        <v>0</v>
      </c>
      <c r="C197" s="974">
        <v>0</v>
      </c>
      <c r="D197" s="1093">
        <v>0</v>
      </c>
    </row>
    <row r="198" spans="1:5" ht="15" customHeight="1" x14ac:dyDescent="0.25">
      <c r="A198" s="1844" t="s">
        <v>1574</v>
      </c>
      <c r="B198" s="1106">
        <f t="shared" si="11"/>
        <v>0</v>
      </c>
      <c r="C198" s="974">
        <v>0</v>
      </c>
      <c r="D198" s="1093">
        <v>0</v>
      </c>
    </row>
    <row r="199" spans="1:5" ht="15" customHeight="1" x14ac:dyDescent="0.25">
      <c r="A199" s="1843" t="s">
        <v>1573</v>
      </c>
      <c r="B199" s="1106">
        <f t="shared" si="11"/>
        <v>0</v>
      </c>
      <c r="C199" s="974">
        <v>0</v>
      </c>
      <c r="D199" s="1093">
        <v>0</v>
      </c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>
        <v>0</v>
      </c>
      <c r="C203" s="974">
        <v>0</v>
      </c>
      <c r="D203" s="1093">
        <v>0</v>
      </c>
    </row>
    <row r="204" spans="1:5" ht="15" customHeight="1" x14ac:dyDescent="0.25">
      <c r="A204" s="1850" t="s">
        <v>1496</v>
      </c>
      <c r="B204" s="974">
        <v>0</v>
      </c>
      <c r="C204" s="974">
        <v>0</v>
      </c>
      <c r="D204" s="1093">
        <v>0</v>
      </c>
    </row>
    <row r="205" spans="1:5" ht="15" customHeight="1" x14ac:dyDescent="0.25">
      <c r="A205" s="1849" t="s">
        <v>1495</v>
      </c>
      <c r="B205" s="974">
        <v>0</v>
      </c>
      <c r="C205" s="974">
        <v>0</v>
      </c>
      <c r="D205" s="1857">
        <v>0</v>
      </c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1" t="s">
        <v>1570</v>
      </c>
      <c r="B207" s="8101"/>
      <c r="C207" s="8101"/>
      <c r="D207" s="8101"/>
      <c r="E207" s="8101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1" t="s">
        <v>1569</v>
      </c>
      <c r="B209" s="1865" t="s">
        <v>1568</v>
      </c>
      <c r="C209" s="974">
        <v>0</v>
      </c>
      <c r="D209" s="974">
        <v>0</v>
      </c>
      <c r="E209" s="1864">
        <v>0</v>
      </c>
    </row>
    <row r="210" spans="1:5" s="170" customFormat="1" ht="15" customHeight="1" x14ac:dyDescent="0.15">
      <c r="A210" s="8078"/>
      <c r="B210" s="1859" t="s">
        <v>1567</v>
      </c>
      <c r="C210" s="974">
        <v>0</v>
      </c>
      <c r="D210" s="974">
        <v>0</v>
      </c>
      <c r="E210" s="1860">
        <v>0</v>
      </c>
    </row>
    <row r="211" spans="1:5" s="170" customFormat="1" ht="15" customHeight="1" x14ac:dyDescent="0.15">
      <c r="A211" s="8078"/>
      <c r="B211" s="1862" t="s">
        <v>1566</v>
      </c>
      <c r="C211" s="1861">
        <v>0</v>
      </c>
      <c r="D211" s="1861">
        <v>0</v>
      </c>
      <c r="E211" s="1093">
        <v>0</v>
      </c>
    </row>
    <row r="212" spans="1:5" s="170" customFormat="1" ht="15" customHeight="1" x14ac:dyDescent="0.15">
      <c r="A212" s="8062"/>
      <c r="B212" s="1856" t="s">
        <v>1565</v>
      </c>
      <c r="C212" s="955">
        <v>0</v>
      </c>
      <c r="D212" s="955">
        <v>0</v>
      </c>
      <c r="E212" s="1857">
        <v>0</v>
      </c>
    </row>
    <row r="213" spans="1:5" s="170" customFormat="1" ht="15" customHeight="1" x14ac:dyDescent="0.15">
      <c r="A213" s="1871" t="s">
        <v>1564</v>
      </c>
      <c r="B213" s="1871" t="s">
        <v>1563</v>
      </c>
      <c r="C213" s="1870">
        <v>0</v>
      </c>
      <c r="D213" s="1870">
        <v>0</v>
      </c>
      <c r="E213" s="1867">
        <v>0</v>
      </c>
    </row>
    <row r="214" spans="1:5" s="170" customFormat="1" ht="15" customHeight="1" x14ac:dyDescent="0.15">
      <c r="A214" s="8061" t="s">
        <v>1533</v>
      </c>
      <c r="B214" s="1865" t="s">
        <v>1562</v>
      </c>
      <c r="C214" s="1869">
        <v>0</v>
      </c>
      <c r="D214" s="1869">
        <v>0</v>
      </c>
      <c r="E214" s="1864">
        <v>0</v>
      </c>
    </row>
    <row r="215" spans="1:5" s="170" customFormat="1" ht="15" customHeight="1" x14ac:dyDescent="0.15">
      <c r="A215" s="8078"/>
      <c r="B215" s="1862" t="s">
        <v>1561</v>
      </c>
      <c r="C215" s="1861">
        <v>0</v>
      </c>
      <c r="D215" s="1861">
        <v>0</v>
      </c>
      <c r="E215" s="1860">
        <v>0</v>
      </c>
    </row>
    <row r="216" spans="1:5" s="170" customFormat="1" ht="15" customHeight="1" x14ac:dyDescent="0.15">
      <c r="A216" s="8078"/>
      <c r="B216" s="1859" t="s">
        <v>1560</v>
      </c>
      <c r="C216" s="974">
        <v>0</v>
      </c>
      <c r="D216" s="974">
        <v>0</v>
      </c>
      <c r="E216" s="1093">
        <v>0</v>
      </c>
    </row>
    <row r="217" spans="1:5" s="170" customFormat="1" ht="15" customHeight="1" x14ac:dyDescent="0.15">
      <c r="A217" s="8078"/>
      <c r="B217" s="1862" t="s">
        <v>1559</v>
      </c>
      <c r="C217" s="1861">
        <v>0</v>
      </c>
      <c r="D217" s="1861">
        <v>0</v>
      </c>
      <c r="E217" s="1860">
        <v>0</v>
      </c>
    </row>
    <row r="218" spans="1:5" s="170" customFormat="1" ht="15" customHeight="1" x14ac:dyDescent="0.15">
      <c r="A218" s="8062"/>
      <c r="B218" s="1856" t="s">
        <v>1558</v>
      </c>
      <c r="C218" s="955">
        <v>0</v>
      </c>
      <c r="D218" s="955">
        <v>0</v>
      </c>
      <c r="E218" s="1857">
        <v>0</v>
      </c>
    </row>
    <row r="219" spans="1:5" s="170" customFormat="1" ht="15" customHeight="1" x14ac:dyDescent="0.15">
      <c r="A219" s="8061" t="s">
        <v>1557</v>
      </c>
      <c r="B219" s="1865" t="s">
        <v>1556</v>
      </c>
      <c r="C219" s="1861">
        <v>0</v>
      </c>
      <c r="D219" s="1861">
        <v>0</v>
      </c>
      <c r="E219" s="1860">
        <v>0</v>
      </c>
    </row>
    <row r="220" spans="1:5" s="170" customFormat="1" ht="15" customHeight="1" x14ac:dyDescent="0.15">
      <c r="A220" s="8062"/>
      <c r="B220" s="1856" t="s">
        <v>1555</v>
      </c>
      <c r="C220" s="955">
        <v>0</v>
      </c>
      <c r="D220" s="955">
        <v>0</v>
      </c>
      <c r="E220" s="1857">
        <v>0</v>
      </c>
    </row>
    <row r="221" spans="1:5" s="170" customFormat="1" ht="15" customHeight="1" x14ac:dyDescent="0.15">
      <c r="A221" s="8061" t="s">
        <v>1518</v>
      </c>
      <c r="B221" s="1865" t="s">
        <v>1554</v>
      </c>
      <c r="C221" s="1869">
        <v>0</v>
      </c>
      <c r="D221" s="1869">
        <v>0</v>
      </c>
      <c r="E221" s="1864">
        <v>0</v>
      </c>
    </row>
    <row r="222" spans="1:5" s="170" customFormat="1" ht="15" customHeight="1" x14ac:dyDescent="0.15">
      <c r="A222" s="8078"/>
      <c r="B222" s="1859" t="s">
        <v>1553</v>
      </c>
      <c r="C222" s="1861">
        <v>0</v>
      </c>
      <c r="D222" s="1861">
        <v>0</v>
      </c>
      <c r="E222" s="1860">
        <v>0</v>
      </c>
    </row>
    <row r="223" spans="1:5" s="170" customFormat="1" ht="15" customHeight="1" x14ac:dyDescent="0.15">
      <c r="A223" s="8062"/>
      <c r="B223" s="1862" t="s">
        <v>1552</v>
      </c>
      <c r="C223" s="1868">
        <v>0</v>
      </c>
      <c r="D223" s="1868">
        <v>0</v>
      </c>
      <c r="E223" s="1867">
        <v>0</v>
      </c>
    </row>
    <row r="224" spans="1:5" s="170" customFormat="1" ht="15" customHeight="1" x14ac:dyDescent="0.15">
      <c r="A224" s="8061" t="s">
        <v>1551</v>
      </c>
      <c r="B224" s="1865" t="s">
        <v>1550</v>
      </c>
      <c r="C224" s="1861">
        <v>0</v>
      </c>
      <c r="D224" s="1861">
        <v>0</v>
      </c>
      <c r="E224" s="1860">
        <v>0</v>
      </c>
    </row>
    <row r="225" spans="1:5" s="170" customFormat="1" ht="15" customHeight="1" x14ac:dyDescent="0.15">
      <c r="A225" s="8062"/>
      <c r="B225" s="1856" t="s">
        <v>1549</v>
      </c>
      <c r="C225" s="955">
        <v>0</v>
      </c>
      <c r="D225" s="955">
        <v>0</v>
      </c>
      <c r="E225" s="1857">
        <v>0</v>
      </c>
    </row>
    <row r="226" spans="1:5" s="170" customFormat="1" ht="15" customHeight="1" x14ac:dyDescent="0.15">
      <c r="A226" s="8061" t="s">
        <v>1513</v>
      </c>
      <c r="B226" s="1865" t="s">
        <v>1548</v>
      </c>
      <c r="C226" s="1861">
        <v>0</v>
      </c>
      <c r="D226" s="1861">
        <v>0</v>
      </c>
      <c r="E226" s="1860">
        <v>0</v>
      </c>
    </row>
    <row r="227" spans="1:5" s="170" customFormat="1" ht="15" customHeight="1" x14ac:dyDescent="0.15">
      <c r="A227" s="8062"/>
      <c r="B227" s="1856" t="s">
        <v>1547</v>
      </c>
      <c r="C227" s="955">
        <v>0</v>
      </c>
      <c r="D227" s="955">
        <v>0</v>
      </c>
      <c r="E227" s="1857">
        <v>0</v>
      </c>
    </row>
    <row r="228" spans="1:5" s="170" customFormat="1" ht="15" customHeight="1" x14ac:dyDescent="0.15">
      <c r="A228" s="8061" t="s">
        <v>1507</v>
      </c>
      <c r="B228" s="1865" t="s">
        <v>1546</v>
      </c>
      <c r="C228" s="1861">
        <v>0</v>
      </c>
      <c r="D228" s="1861">
        <v>0</v>
      </c>
      <c r="E228" s="1860">
        <v>0</v>
      </c>
    </row>
    <row r="229" spans="1:5" s="170" customFormat="1" ht="15" customHeight="1" x14ac:dyDescent="0.15">
      <c r="A229" s="8062"/>
      <c r="B229" s="1856" t="s">
        <v>1545</v>
      </c>
      <c r="C229" s="955">
        <v>0</v>
      </c>
      <c r="D229" s="955">
        <v>0</v>
      </c>
      <c r="E229" s="1857">
        <v>0</v>
      </c>
    </row>
    <row r="230" spans="1:5" s="170" customFormat="1" ht="15" customHeight="1" x14ac:dyDescent="0.15">
      <c r="A230" s="8061" t="s">
        <v>1544</v>
      </c>
      <c r="B230" s="1865" t="s">
        <v>1543</v>
      </c>
      <c r="C230" s="1861">
        <v>0</v>
      </c>
      <c r="D230" s="1861">
        <v>0</v>
      </c>
      <c r="E230" s="1860">
        <v>0</v>
      </c>
    </row>
    <row r="231" spans="1:5" s="170" customFormat="1" ht="15" customHeight="1" x14ac:dyDescent="0.15">
      <c r="A231" s="8062"/>
      <c r="B231" s="1858" t="s">
        <v>1542</v>
      </c>
      <c r="C231" s="955">
        <v>0</v>
      </c>
      <c r="D231" s="955">
        <v>0</v>
      </c>
      <c r="E231" s="1857">
        <v>0</v>
      </c>
    </row>
    <row r="232" spans="1:5" s="170" customFormat="1" ht="15" customHeight="1" x14ac:dyDescent="0.15">
      <c r="A232" s="8063" t="s">
        <v>1541</v>
      </c>
      <c r="B232" s="8064"/>
      <c r="C232" s="1861">
        <v>0</v>
      </c>
      <c r="D232" s="1861">
        <v>0</v>
      </c>
      <c r="E232" s="1860">
        <v>0</v>
      </c>
    </row>
    <row r="233" spans="1:5" s="170" customFormat="1" ht="15" customHeight="1" x14ac:dyDescent="0.15">
      <c r="A233" s="8065" t="s">
        <v>28</v>
      </c>
      <c r="B233" s="8066"/>
      <c r="C233" s="974">
        <v>0</v>
      </c>
      <c r="D233" s="974">
        <v>0</v>
      </c>
      <c r="E233" s="1093">
        <v>0</v>
      </c>
    </row>
    <row r="234" spans="1:5" s="170" customFormat="1" ht="15" customHeight="1" x14ac:dyDescent="0.15">
      <c r="A234" s="8067" t="s">
        <v>24</v>
      </c>
      <c r="B234" s="8068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1" t="s">
        <v>1540</v>
      </c>
      <c r="B235" s="8071"/>
      <c r="C235" s="8071"/>
      <c r="D235" s="8071"/>
      <c r="E235" s="8071"/>
    </row>
    <row r="236" spans="1:5" s="170" customFormat="1" ht="21" x14ac:dyDescent="0.15">
      <c r="A236" s="8069" t="s">
        <v>1539</v>
      </c>
      <c r="B236" s="8069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0" t="s">
        <v>1538</v>
      </c>
      <c r="B237" s="8070"/>
      <c r="C237" s="1106">
        <f>SUM(D237:E237)</f>
        <v>0</v>
      </c>
      <c r="D237" s="974">
        <v>0</v>
      </c>
      <c r="E237" s="1093">
        <v>0</v>
      </c>
    </row>
    <row r="238" spans="1:5" s="170" customFormat="1" ht="15" customHeight="1" x14ac:dyDescent="0.15">
      <c r="A238" s="8072" t="s">
        <v>1537</v>
      </c>
      <c r="B238" s="8072"/>
      <c r="C238" s="1106">
        <f>SUM(D238:E238)</f>
        <v>0</v>
      </c>
      <c r="D238" s="974">
        <v>0</v>
      </c>
      <c r="E238" s="1093">
        <v>0</v>
      </c>
    </row>
    <row r="239" spans="1:5" s="170" customFormat="1" ht="15" customHeight="1" x14ac:dyDescent="0.15">
      <c r="A239" s="8073" t="s">
        <v>24</v>
      </c>
      <c r="B239" s="8073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1" t="s">
        <v>1536</v>
      </c>
      <c r="B240" s="8071"/>
      <c r="C240" s="8071"/>
      <c r="D240" s="8071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1" t="s">
        <v>1533</v>
      </c>
      <c r="B242" s="1865" t="s">
        <v>1532</v>
      </c>
      <c r="C242" s="974">
        <v>0</v>
      </c>
      <c r="D242" s="1864">
        <v>0</v>
      </c>
    </row>
    <row r="243" spans="1:4" ht="15" customHeight="1" x14ac:dyDescent="0.25">
      <c r="A243" s="8078"/>
      <c r="B243" s="1859" t="s">
        <v>1531</v>
      </c>
      <c r="C243" s="974">
        <v>0</v>
      </c>
      <c r="D243" s="1093">
        <v>0</v>
      </c>
    </row>
    <row r="244" spans="1:4" ht="15" customHeight="1" x14ac:dyDescent="0.25">
      <c r="A244" s="8078"/>
      <c r="B244" s="1859" t="s">
        <v>1530</v>
      </c>
      <c r="C244" s="974">
        <v>0</v>
      </c>
      <c r="D244" s="1093">
        <v>0</v>
      </c>
    </row>
    <row r="245" spans="1:4" ht="15" customHeight="1" x14ac:dyDescent="0.25">
      <c r="A245" s="8078"/>
      <c r="B245" s="1859" t="s">
        <v>1529</v>
      </c>
      <c r="C245" s="974">
        <v>0</v>
      </c>
      <c r="D245" s="1093">
        <v>0</v>
      </c>
    </row>
    <row r="246" spans="1:4" ht="15" customHeight="1" x14ac:dyDescent="0.25">
      <c r="A246" s="8078"/>
      <c r="B246" s="1859" t="s">
        <v>1528</v>
      </c>
      <c r="C246" s="974">
        <v>0</v>
      </c>
      <c r="D246" s="1093">
        <v>0</v>
      </c>
    </row>
    <row r="247" spans="1:4" ht="15" customHeight="1" x14ac:dyDescent="0.25">
      <c r="A247" s="8078"/>
      <c r="B247" s="1859" t="s">
        <v>1527</v>
      </c>
      <c r="C247" s="974">
        <v>0</v>
      </c>
      <c r="D247" s="1093">
        <v>0</v>
      </c>
    </row>
    <row r="248" spans="1:4" ht="15" customHeight="1" x14ac:dyDescent="0.25">
      <c r="A248" s="8078"/>
      <c r="B248" s="1859" t="s">
        <v>1526</v>
      </c>
      <c r="C248" s="974">
        <v>0</v>
      </c>
      <c r="D248" s="1093">
        <v>0</v>
      </c>
    </row>
    <row r="249" spans="1:4" ht="15" customHeight="1" x14ac:dyDescent="0.25">
      <c r="A249" s="8078"/>
      <c r="B249" s="1859" t="s">
        <v>1525</v>
      </c>
      <c r="C249" s="974">
        <v>0</v>
      </c>
      <c r="D249" s="1093">
        <v>0</v>
      </c>
    </row>
    <row r="250" spans="1:4" ht="15" customHeight="1" x14ac:dyDescent="0.25">
      <c r="A250" s="8078"/>
      <c r="B250" s="1859" t="s">
        <v>1524</v>
      </c>
      <c r="C250" s="974">
        <v>0</v>
      </c>
      <c r="D250" s="1093">
        <v>0</v>
      </c>
    </row>
    <row r="251" spans="1:4" ht="15" customHeight="1" x14ac:dyDescent="0.25">
      <c r="A251" s="8078"/>
      <c r="B251" s="1859" t="s">
        <v>1523</v>
      </c>
      <c r="C251" s="974">
        <v>0</v>
      </c>
      <c r="D251" s="1093">
        <v>0</v>
      </c>
    </row>
    <row r="252" spans="1:4" ht="15" customHeight="1" x14ac:dyDescent="0.25">
      <c r="A252" s="8078"/>
      <c r="B252" s="1859" t="s">
        <v>1522</v>
      </c>
      <c r="C252" s="974">
        <v>0</v>
      </c>
      <c r="D252" s="1093">
        <v>0</v>
      </c>
    </row>
    <row r="253" spans="1:4" ht="15" customHeight="1" x14ac:dyDescent="0.25">
      <c r="A253" s="8078"/>
      <c r="B253" s="1859" t="s">
        <v>1521</v>
      </c>
      <c r="C253" s="974">
        <v>0</v>
      </c>
      <c r="D253" s="1093">
        <v>0</v>
      </c>
    </row>
    <row r="254" spans="1:4" ht="15" customHeight="1" x14ac:dyDescent="0.25">
      <c r="A254" s="8078"/>
      <c r="B254" s="1858" t="s">
        <v>1520</v>
      </c>
      <c r="C254" s="955">
        <v>0</v>
      </c>
      <c r="D254" s="1857">
        <v>0</v>
      </c>
    </row>
    <row r="255" spans="1:4" ht="15" customHeight="1" x14ac:dyDescent="0.25">
      <c r="A255" s="8062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1" t="s">
        <v>1518</v>
      </c>
      <c r="B256" s="1862" t="s">
        <v>1517</v>
      </c>
      <c r="C256" s="1861">
        <v>0</v>
      </c>
      <c r="D256" s="1860">
        <v>0</v>
      </c>
    </row>
    <row r="257" spans="1:4" ht="15" customHeight="1" x14ac:dyDescent="0.25">
      <c r="A257" s="8078"/>
      <c r="B257" s="1859" t="s">
        <v>1516</v>
      </c>
      <c r="C257" s="974">
        <v>0</v>
      </c>
      <c r="D257" s="1093">
        <v>0</v>
      </c>
    </row>
    <row r="258" spans="1:4" ht="15" customHeight="1" x14ac:dyDescent="0.25">
      <c r="A258" s="8078"/>
      <c r="B258" s="1858" t="s">
        <v>1515</v>
      </c>
      <c r="C258" s="955">
        <v>0</v>
      </c>
      <c r="D258" s="1857">
        <v>0</v>
      </c>
    </row>
    <row r="259" spans="1:4" ht="15" customHeight="1" x14ac:dyDescent="0.25">
      <c r="A259" s="8062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1" t="s">
        <v>1513</v>
      </c>
      <c r="B260" s="1862" t="s">
        <v>1512</v>
      </c>
      <c r="C260" s="1861">
        <v>0</v>
      </c>
      <c r="D260" s="1860">
        <v>0</v>
      </c>
    </row>
    <row r="261" spans="1:4" ht="15" customHeight="1" x14ac:dyDescent="0.25">
      <c r="A261" s="8078"/>
      <c r="B261" s="1859" t="s">
        <v>1511</v>
      </c>
      <c r="C261" s="974">
        <v>0</v>
      </c>
      <c r="D261" s="1093">
        <v>0</v>
      </c>
    </row>
    <row r="262" spans="1:4" ht="15" customHeight="1" x14ac:dyDescent="0.25">
      <c r="A262" s="8078"/>
      <c r="B262" s="1859" t="s">
        <v>1510</v>
      </c>
      <c r="C262" s="974">
        <v>0</v>
      </c>
      <c r="D262" s="1093">
        <v>0</v>
      </c>
    </row>
    <row r="263" spans="1:4" ht="15" customHeight="1" x14ac:dyDescent="0.25">
      <c r="A263" s="8078"/>
      <c r="B263" s="1858" t="s">
        <v>1509</v>
      </c>
      <c r="C263" s="955">
        <v>0</v>
      </c>
      <c r="D263" s="1857">
        <v>0</v>
      </c>
    </row>
    <row r="264" spans="1:4" ht="15" customHeight="1" x14ac:dyDescent="0.25">
      <c r="A264" s="8062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1" t="s">
        <v>1507</v>
      </c>
      <c r="B265" s="1862" t="s">
        <v>1506</v>
      </c>
      <c r="C265" s="1861">
        <v>0</v>
      </c>
      <c r="D265" s="1860">
        <v>0</v>
      </c>
    </row>
    <row r="266" spans="1:4" ht="15" customHeight="1" x14ac:dyDescent="0.25">
      <c r="A266" s="8078"/>
      <c r="B266" s="1859" t="s">
        <v>1505</v>
      </c>
      <c r="C266" s="974">
        <v>0</v>
      </c>
      <c r="D266" s="1093">
        <v>0</v>
      </c>
    </row>
    <row r="267" spans="1:4" ht="15" customHeight="1" x14ac:dyDescent="0.25">
      <c r="A267" s="8078"/>
      <c r="B267" s="1858" t="s">
        <v>1504</v>
      </c>
      <c r="C267" s="955">
        <v>0</v>
      </c>
      <c r="D267" s="1857">
        <v>0</v>
      </c>
    </row>
    <row r="268" spans="1:4" ht="15" customHeight="1" x14ac:dyDescent="0.25">
      <c r="A268" s="8079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7" t="s">
        <v>24</v>
      </c>
      <c r="B269" s="8068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1" t="s">
        <v>1502</v>
      </c>
      <c r="B270" s="8071"/>
      <c r="C270" s="8071"/>
      <c r="D270" s="8071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>
        <v>0</v>
      </c>
      <c r="C272" s="974">
        <v>0</v>
      </c>
      <c r="D272" s="1093">
        <v>0</v>
      </c>
    </row>
    <row r="273" spans="1:4" ht="15" customHeight="1" x14ac:dyDescent="0.25">
      <c r="A273" s="1850" t="s">
        <v>1496</v>
      </c>
      <c r="B273" s="974">
        <v>0</v>
      </c>
      <c r="C273" s="974">
        <v>0</v>
      </c>
      <c r="D273" s="1093">
        <v>0</v>
      </c>
    </row>
    <row r="274" spans="1:4" ht="15" customHeight="1" x14ac:dyDescent="0.25">
      <c r="A274" s="1849" t="s">
        <v>1495</v>
      </c>
      <c r="B274" s="974">
        <v>0</v>
      </c>
      <c r="C274" s="974">
        <v>0</v>
      </c>
      <c r="D274" s="1093">
        <v>0</v>
      </c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1" t="s">
        <v>1493</v>
      </c>
      <c r="B277" s="8101"/>
      <c r="C277" s="8101"/>
    </row>
    <row r="278" spans="1:4" x14ac:dyDescent="0.25">
      <c r="A278" s="8080" t="s">
        <v>1492</v>
      </c>
      <c r="B278" s="8081"/>
      <c r="C278" s="1842" t="s">
        <v>1491</v>
      </c>
    </row>
    <row r="279" spans="1:4" x14ac:dyDescent="0.25">
      <c r="A279" s="8063" t="s">
        <v>1490</v>
      </c>
      <c r="B279" s="8082"/>
      <c r="C279" s="1093">
        <v>0</v>
      </c>
    </row>
    <row r="280" spans="1:4" x14ac:dyDescent="0.25">
      <c r="A280" s="8083" t="s">
        <v>1489</v>
      </c>
      <c r="B280" s="8084"/>
      <c r="C280" s="1093">
        <v>0</v>
      </c>
    </row>
    <row r="281" spans="1:4" x14ac:dyDescent="0.25">
      <c r="A281" s="8083" t="s">
        <v>1488</v>
      </c>
      <c r="B281" s="8084"/>
      <c r="C281" s="1093">
        <v>0</v>
      </c>
    </row>
    <row r="282" spans="1:4" x14ac:dyDescent="0.25">
      <c r="A282" s="8083" t="s">
        <v>1487</v>
      </c>
      <c r="B282" s="8084"/>
      <c r="C282" s="1093">
        <v>0</v>
      </c>
    </row>
    <row r="283" spans="1:4" ht="24.95" customHeight="1" x14ac:dyDescent="0.25">
      <c r="A283" s="8074" t="s">
        <v>1486</v>
      </c>
      <c r="B283" s="8075"/>
      <c r="C283" s="1093">
        <v>0</v>
      </c>
    </row>
    <row r="284" spans="1:4" ht="24.95" customHeight="1" x14ac:dyDescent="0.25">
      <c r="A284" s="8074" t="s">
        <v>1485</v>
      </c>
      <c r="B284" s="8075"/>
      <c r="C284" s="1093">
        <v>0</v>
      </c>
    </row>
    <row r="285" spans="1:4" ht="24.95" customHeight="1" x14ac:dyDescent="0.25">
      <c r="A285" s="8074" t="s">
        <v>1484</v>
      </c>
      <c r="B285" s="8075"/>
      <c r="C285" s="1093">
        <v>0</v>
      </c>
    </row>
    <row r="286" spans="1:4" ht="24.95" customHeight="1" x14ac:dyDescent="0.25">
      <c r="A286" s="8074" t="s">
        <v>1483</v>
      </c>
      <c r="B286" s="8075"/>
      <c r="C286" s="1093">
        <v>0</v>
      </c>
    </row>
    <row r="287" spans="1:4" ht="15" customHeight="1" x14ac:dyDescent="0.25">
      <c r="A287" s="8076" t="s">
        <v>1482</v>
      </c>
      <c r="B287" s="8077"/>
      <c r="C287" s="1093">
        <v>0</v>
      </c>
    </row>
    <row r="288" spans="1:4" ht="15" customHeight="1" x14ac:dyDescent="0.25">
      <c r="A288" s="8085" t="s">
        <v>24</v>
      </c>
      <c r="B288" s="8086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>
        <v>0</v>
      </c>
    </row>
    <row r="292" spans="1:2" ht="15" customHeight="1" x14ac:dyDescent="0.25">
      <c r="A292" s="1844" t="s">
        <v>1477</v>
      </c>
      <c r="B292" s="1093">
        <v>0</v>
      </c>
    </row>
    <row r="293" spans="1:2" ht="15" customHeight="1" x14ac:dyDescent="0.25">
      <c r="A293" s="1844" t="s">
        <v>1476</v>
      </c>
      <c r="B293" s="1093">
        <v>0</v>
      </c>
    </row>
    <row r="294" spans="1:2" ht="15" customHeight="1" x14ac:dyDescent="0.25">
      <c r="A294" s="1844" t="s">
        <v>1475</v>
      </c>
      <c r="B294" s="1093">
        <v>0</v>
      </c>
    </row>
    <row r="295" spans="1:2" ht="15" customHeight="1" x14ac:dyDescent="0.25">
      <c r="A295" s="1844" t="s">
        <v>1474</v>
      </c>
      <c r="B295" s="1093">
        <v>0</v>
      </c>
    </row>
    <row r="296" spans="1:2" ht="15" customHeight="1" x14ac:dyDescent="0.25">
      <c r="A296" s="1843" t="s">
        <v>1473</v>
      </c>
      <c r="B296" s="1093">
        <v>0</v>
      </c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="90" zoomScaleNormal="90" workbookViewId="0">
      <selection activeCell="H89" sqref="H89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ENERO - ( 01 )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4" t="s">
        <v>1125</v>
      </c>
      <c r="B6" s="8194"/>
      <c r="C6" s="8194"/>
      <c r="D6" s="8194"/>
      <c r="E6" s="8194"/>
      <c r="F6" s="8194"/>
      <c r="G6" s="8194"/>
      <c r="H6" s="8194"/>
      <c r="I6" s="8194"/>
      <c r="J6" s="8194"/>
      <c r="K6" s="8194"/>
      <c r="L6" s="8194"/>
      <c r="M6" s="8194"/>
      <c r="N6" s="8194"/>
      <c r="O6" s="8194"/>
      <c r="P6" s="8194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3" t="s">
        <v>1088</v>
      </c>
      <c r="B9" s="7902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7" t="s">
        <v>1136</v>
      </c>
      <c r="B10" s="7908"/>
      <c r="C10" s="1158">
        <f>SUM(D10:G10)</f>
        <v>0</v>
      </c>
      <c r="D10" s="1464">
        <v>0</v>
      </c>
      <c r="E10" s="1464">
        <v>0</v>
      </c>
      <c r="F10" s="1464">
        <v>0</v>
      </c>
      <c r="G10" s="1464">
        <v>0</v>
      </c>
      <c r="H10" s="1459">
        <v>0</v>
      </c>
      <c r="I10" s="1459">
        <v>0</v>
      </c>
      <c r="J10" s="1464">
        <v>0</v>
      </c>
      <c r="K10" s="1464">
        <v>0</v>
      </c>
      <c r="L10" s="1464">
        <v>0</v>
      </c>
      <c r="M10" s="1460"/>
      <c r="N10" s="62">
        <v>0</v>
      </c>
      <c r="O10" s="62">
        <v>0</v>
      </c>
      <c r="P10" s="62">
        <v>0</v>
      </c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6" t="s">
        <v>1137</v>
      </c>
      <c r="B11" s="6995"/>
      <c r="C11" s="1158">
        <f>SUM(D11:G11)</f>
        <v>1</v>
      </c>
      <c r="D11" s="1464">
        <v>1</v>
      </c>
      <c r="E11" s="1464">
        <v>0</v>
      </c>
      <c r="F11" s="1464">
        <v>0</v>
      </c>
      <c r="G11" s="1464">
        <v>0</v>
      </c>
      <c r="H11" s="1459">
        <v>0</v>
      </c>
      <c r="I11" s="1459">
        <v>0</v>
      </c>
      <c r="J11" s="1464">
        <v>1</v>
      </c>
      <c r="K11" s="1464">
        <v>0</v>
      </c>
      <c r="L11" s="1464">
        <v>0</v>
      </c>
      <c r="M11" s="1462"/>
      <c r="N11" s="62">
        <v>0</v>
      </c>
      <c r="O11" s="62">
        <v>0</v>
      </c>
      <c r="P11" s="62">
        <v>0</v>
      </c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6" t="s">
        <v>1138</v>
      </c>
      <c r="B12" s="6995"/>
      <c r="C12" s="1158">
        <f t="shared" ref="C12:C30" si="9">SUM(D12:G12)</f>
        <v>0</v>
      </c>
      <c r="D12" s="1464">
        <v>0</v>
      </c>
      <c r="E12" s="1464">
        <v>0</v>
      </c>
      <c r="F12" s="1464">
        <v>0</v>
      </c>
      <c r="G12" s="1464">
        <v>0</v>
      </c>
      <c r="H12" s="1459">
        <v>0</v>
      </c>
      <c r="I12" s="1459">
        <v>0</v>
      </c>
      <c r="J12" s="1464">
        <v>0</v>
      </c>
      <c r="K12" s="1464">
        <v>0</v>
      </c>
      <c r="L12" s="1464">
        <v>0</v>
      </c>
      <c r="M12" s="1462"/>
      <c r="N12" s="62">
        <v>0</v>
      </c>
      <c r="O12" s="62">
        <v>0</v>
      </c>
      <c r="P12" s="62">
        <v>0</v>
      </c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6" t="s">
        <v>1139</v>
      </c>
      <c r="B13" s="6995"/>
      <c r="C13" s="1158">
        <f>SUM(D13:G13)</f>
        <v>0</v>
      </c>
      <c r="D13" s="1464">
        <v>0</v>
      </c>
      <c r="E13" s="1464">
        <v>0</v>
      </c>
      <c r="F13" s="1464">
        <v>0</v>
      </c>
      <c r="G13" s="1464">
        <v>0</v>
      </c>
      <c r="H13" s="1459">
        <v>0</v>
      </c>
      <c r="I13" s="1459">
        <v>0</v>
      </c>
      <c r="J13" s="1464">
        <v>0</v>
      </c>
      <c r="K13" s="1464">
        <v>0</v>
      </c>
      <c r="L13" s="1464">
        <v>0</v>
      </c>
      <c r="M13" s="1462"/>
      <c r="N13" s="62">
        <v>0</v>
      </c>
      <c r="O13" s="62">
        <v>0</v>
      </c>
      <c r="P13" s="62">
        <v>0</v>
      </c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6" t="s">
        <v>3919</v>
      </c>
      <c r="B14" s="6995"/>
      <c r="C14" s="1158">
        <f t="shared" si="9"/>
        <v>0</v>
      </c>
      <c r="D14" s="1464">
        <v>0</v>
      </c>
      <c r="E14" s="1464">
        <v>0</v>
      </c>
      <c r="F14" s="1464">
        <v>0</v>
      </c>
      <c r="G14" s="1464">
        <v>0</v>
      </c>
      <c r="H14" s="1459">
        <v>0</v>
      </c>
      <c r="I14" s="1459">
        <v>0</v>
      </c>
      <c r="J14" s="1464">
        <v>0</v>
      </c>
      <c r="K14" s="1464">
        <v>0</v>
      </c>
      <c r="L14" s="1464">
        <v>0</v>
      </c>
      <c r="M14" s="1462"/>
      <c r="N14" s="62">
        <v>0</v>
      </c>
      <c r="O14" s="62">
        <v>0</v>
      </c>
      <c r="P14" s="62">
        <v>0</v>
      </c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6" t="s">
        <v>3920</v>
      </c>
      <c r="B15" s="6995"/>
      <c r="C15" s="1158">
        <f t="shared" si="9"/>
        <v>0</v>
      </c>
      <c r="D15" s="1464">
        <v>0</v>
      </c>
      <c r="E15" s="1464">
        <v>0</v>
      </c>
      <c r="F15" s="1464">
        <v>0</v>
      </c>
      <c r="G15" s="1464">
        <v>0</v>
      </c>
      <c r="H15" s="1459">
        <v>0</v>
      </c>
      <c r="I15" s="1459">
        <v>0</v>
      </c>
      <c r="J15" s="1464">
        <v>0</v>
      </c>
      <c r="K15" s="1464">
        <v>0</v>
      </c>
      <c r="L15" s="1464">
        <v>0</v>
      </c>
      <c r="M15" s="1462"/>
      <c r="N15" s="62">
        <v>0</v>
      </c>
      <c r="O15" s="62">
        <v>0</v>
      </c>
      <c r="P15" s="62">
        <v>0</v>
      </c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6" t="s">
        <v>1140</v>
      </c>
      <c r="B16" s="6995"/>
      <c r="C16" s="1158">
        <f t="shared" si="9"/>
        <v>0</v>
      </c>
      <c r="D16" s="1464">
        <v>0</v>
      </c>
      <c r="E16" s="1464">
        <v>0</v>
      </c>
      <c r="F16" s="1464">
        <v>0</v>
      </c>
      <c r="G16" s="1464">
        <v>0</v>
      </c>
      <c r="H16" s="1459">
        <v>0</v>
      </c>
      <c r="I16" s="1459">
        <v>0</v>
      </c>
      <c r="J16" s="1464">
        <v>0</v>
      </c>
      <c r="K16" s="1464">
        <v>0</v>
      </c>
      <c r="L16" s="1464">
        <v>0</v>
      </c>
      <c r="M16" s="1462"/>
      <c r="N16" s="62">
        <v>0</v>
      </c>
      <c r="O16" s="62">
        <v>0</v>
      </c>
      <c r="P16" s="62">
        <v>0</v>
      </c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6" t="s">
        <v>1141</v>
      </c>
      <c r="B17" s="6995"/>
      <c r="C17" s="1158">
        <f t="shared" si="9"/>
        <v>0</v>
      </c>
      <c r="D17" s="1464">
        <v>0</v>
      </c>
      <c r="E17" s="1464">
        <v>0</v>
      </c>
      <c r="F17" s="1464">
        <v>0</v>
      </c>
      <c r="G17" s="1464">
        <v>0</v>
      </c>
      <c r="H17" s="1459">
        <v>0</v>
      </c>
      <c r="I17" s="1459">
        <v>0</v>
      </c>
      <c r="J17" s="1464">
        <v>0</v>
      </c>
      <c r="K17" s="1464">
        <v>0</v>
      </c>
      <c r="L17" s="1464">
        <v>0</v>
      </c>
      <c r="M17" s="1462"/>
      <c r="N17" s="62">
        <v>0</v>
      </c>
      <c r="O17" s="62">
        <v>0</v>
      </c>
      <c r="P17" s="62">
        <v>0</v>
      </c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6" t="s">
        <v>1142</v>
      </c>
      <c r="B18" s="6995"/>
      <c r="C18" s="1158">
        <f t="shared" si="9"/>
        <v>0</v>
      </c>
      <c r="D18" s="1464">
        <v>0</v>
      </c>
      <c r="E18" s="1464">
        <v>0</v>
      </c>
      <c r="F18" s="1464">
        <v>0</v>
      </c>
      <c r="G18" s="1464">
        <v>0</v>
      </c>
      <c r="H18" s="1459">
        <v>0</v>
      </c>
      <c r="I18" s="1459">
        <v>0</v>
      </c>
      <c r="J18" s="1464">
        <v>0</v>
      </c>
      <c r="K18" s="1464">
        <v>0</v>
      </c>
      <c r="L18" s="1464">
        <v>0</v>
      </c>
      <c r="M18" s="1374">
        <v>0</v>
      </c>
      <c r="N18" s="62">
        <v>0</v>
      </c>
      <c r="O18" s="62">
        <v>0</v>
      </c>
      <c r="P18" s="62">
        <v>0</v>
      </c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6" t="s">
        <v>1143</v>
      </c>
      <c r="B19" s="6995"/>
      <c r="C19" s="1158">
        <f t="shared" si="9"/>
        <v>1</v>
      </c>
      <c r="D19" s="1464">
        <v>1</v>
      </c>
      <c r="E19" s="1464">
        <v>0</v>
      </c>
      <c r="F19" s="1464">
        <v>0</v>
      </c>
      <c r="G19" s="1464">
        <v>0</v>
      </c>
      <c r="H19" s="1459">
        <v>0</v>
      </c>
      <c r="I19" s="1459">
        <v>0</v>
      </c>
      <c r="J19" s="1464">
        <v>1</v>
      </c>
      <c r="K19" s="1464">
        <v>0</v>
      </c>
      <c r="L19" s="1464">
        <v>0</v>
      </c>
      <c r="M19" s="1374">
        <v>0</v>
      </c>
      <c r="N19" s="62">
        <v>0</v>
      </c>
      <c r="O19" s="62">
        <v>0</v>
      </c>
      <c r="P19" s="62">
        <v>0</v>
      </c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6" t="s">
        <v>1144</v>
      </c>
      <c r="B20" s="6995"/>
      <c r="C20" s="1158">
        <f t="shared" si="9"/>
        <v>0</v>
      </c>
      <c r="D20" s="1464">
        <v>0</v>
      </c>
      <c r="E20" s="1464">
        <v>0</v>
      </c>
      <c r="F20" s="1464">
        <v>0</v>
      </c>
      <c r="G20" s="1464">
        <v>0</v>
      </c>
      <c r="H20" s="1459">
        <v>0</v>
      </c>
      <c r="I20" s="1459">
        <v>0</v>
      </c>
      <c r="J20" s="1464">
        <v>0</v>
      </c>
      <c r="K20" s="1464">
        <v>0</v>
      </c>
      <c r="L20" s="1464">
        <v>0</v>
      </c>
      <c r="M20" s="1374">
        <v>0</v>
      </c>
      <c r="N20" s="62">
        <v>0</v>
      </c>
      <c r="O20" s="62">
        <v>0</v>
      </c>
      <c r="P20" s="62">
        <v>0</v>
      </c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6" t="s">
        <v>1145</v>
      </c>
      <c r="B21" s="6995"/>
      <c r="C21" s="1158">
        <f t="shared" si="9"/>
        <v>2</v>
      </c>
      <c r="D21" s="1464">
        <v>2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2</v>
      </c>
      <c r="K21" s="1464">
        <v>0</v>
      </c>
      <c r="L21" s="1464">
        <v>0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6" t="s">
        <v>1146</v>
      </c>
      <c r="B22" s="6995"/>
      <c r="C22" s="1158">
        <f t="shared" si="9"/>
        <v>1</v>
      </c>
      <c r="D22" s="1464">
        <v>1</v>
      </c>
      <c r="E22" s="1464">
        <v>0</v>
      </c>
      <c r="F22" s="1464">
        <v>0</v>
      </c>
      <c r="G22" s="1464">
        <v>0</v>
      </c>
      <c r="H22" s="1459">
        <v>0</v>
      </c>
      <c r="I22" s="1459">
        <v>0</v>
      </c>
      <c r="J22" s="1464">
        <v>1</v>
      </c>
      <c r="K22" s="1464">
        <v>0</v>
      </c>
      <c r="L22" s="1464">
        <v>0</v>
      </c>
      <c r="M22" s="1462"/>
      <c r="N22" s="62">
        <v>0</v>
      </c>
      <c r="O22" s="62">
        <v>0</v>
      </c>
      <c r="P22" s="62">
        <v>0</v>
      </c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6" t="s">
        <v>1147</v>
      </c>
      <c r="B23" s="6995"/>
      <c r="C23" s="1158">
        <f>SUM(D23:G23)</f>
        <v>0</v>
      </c>
      <c r="D23" s="1464">
        <v>0</v>
      </c>
      <c r="E23" s="1464">
        <v>0</v>
      </c>
      <c r="F23" s="1464">
        <v>0</v>
      </c>
      <c r="G23" s="1464">
        <v>0</v>
      </c>
      <c r="H23" s="1459">
        <v>0</v>
      </c>
      <c r="I23" s="1459">
        <v>0</v>
      </c>
      <c r="J23" s="1464">
        <v>0</v>
      </c>
      <c r="K23" s="1464">
        <v>0</v>
      </c>
      <c r="L23" s="1464">
        <v>0</v>
      </c>
      <c r="M23" s="1374">
        <v>0</v>
      </c>
      <c r="N23" s="62">
        <v>0</v>
      </c>
      <c r="O23" s="62">
        <v>0</v>
      </c>
      <c r="P23" s="62">
        <v>0</v>
      </c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6" t="s">
        <v>1148</v>
      </c>
      <c r="B24" s="6995"/>
      <c r="C24" s="1158">
        <f t="shared" si="9"/>
        <v>1</v>
      </c>
      <c r="D24" s="1464">
        <v>0</v>
      </c>
      <c r="E24" s="1464">
        <v>1</v>
      </c>
      <c r="F24" s="1464">
        <v>0</v>
      </c>
      <c r="G24" s="1464">
        <v>0</v>
      </c>
      <c r="H24" s="1459">
        <v>0</v>
      </c>
      <c r="I24" s="1459">
        <v>0</v>
      </c>
      <c r="J24" s="1464">
        <v>1</v>
      </c>
      <c r="K24" s="1464">
        <v>0</v>
      </c>
      <c r="L24" s="1464">
        <v>0</v>
      </c>
      <c r="M24" s="1374">
        <v>0</v>
      </c>
      <c r="N24" s="62">
        <v>0</v>
      </c>
      <c r="O24" s="62">
        <v>0</v>
      </c>
      <c r="P24" s="62">
        <v>0</v>
      </c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6" t="s">
        <v>1149</v>
      </c>
      <c r="B25" s="6995"/>
      <c r="C25" s="1158">
        <f>SUM(D25:G25)</f>
        <v>0</v>
      </c>
      <c r="D25" s="1464">
        <v>0</v>
      </c>
      <c r="E25" s="1464">
        <v>0</v>
      </c>
      <c r="F25" s="1464">
        <v>0</v>
      </c>
      <c r="G25" s="1464">
        <v>0</v>
      </c>
      <c r="H25" s="1459">
        <v>0</v>
      </c>
      <c r="I25" s="1459">
        <v>0</v>
      </c>
      <c r="J25" s="1464">
        <v>0</v>
      </c>
      <c r="K25" s="1464">
        <v>0</v>
      </c>
      <c r="L25" s="1464">
        <v>0</v>
      </c>
      <c r="M25" s="1374">
        <v>0</v>
      </c>
      <c r="N25" s="62">
        <v>0</v>
      </c>
      <c r="O25" s="62">
        <v>0</v>
      </c>
      <c r="P25" s="62">
        <v>0</v>
      </c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6" t="s">
        <v>1150</v>
      </c>
      <c r="B26" s="6995"/>
      <c r="C26" s="1158">
        <f t="shared" si="9"/>
        <v>0</v>
      </c>
      <c r="D26" s="1464">
        <v>0</v>
      </c>
      <c r="E26" s="1464">
        <v>0</v>
      </c>
      <c r="F26" s="1464">
        <v>0</v>
      </c>
      <c r="G26" s="1464">
        <v>0</v>
      </c>
      <c r="H26" s="1459">
        <v>0</v>
      </c>
      <c r="I26" s="1459">
        <v>0</v>
      </c>
      <c r="J26" s="1464">
        <v>0</v>
      </c>
      <c r="K26" s="1464">
        <v>0</v>
      </c>
      <c r="L26" s="1464">
        <v>0</v>
      </c>
      <c r="M26" s="1462"/>
      <c r="N26" s="62">
        <v>0</v>
      </c>
      <c r="O26" s="62">
        <v>0</v>
      </c>
      <c r="P26" s="62">
        <v>0</v>
      </c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6" t="s">
        <v>1151</v>
      </c>
      <c r="B27" s="6995"/>
      <c r="C27" s="1158">
        <f t="shared" si="9"/>
        <v>0</v>
      </c>
      <c r="D27" s="1464">
        <v>0</v>
      </c>
      <c r="E27" s="1464">
        <v>0</v>
      </c>
      <c r="F27" s="1464">
        <v>0</v>
      </c>
      <c r="G27" s="1464">
        <v>0</v>
      </c>
      <c r="H27" s="1459">
        <v>0</v>
      </c>
      <c r="I27" s="1459">
        <v>0</v>
      </c>
      <c r="J27" s="1464">
        <v>0</v>
      </c>
      <c r="K27" s="1464">
        <v>0</v>
      </c>
      <c r="L27" s="1464">
        <v>0</v>
      </c>
      <c r="M27" s="1462"/>
      <c r="N27" s="62">
        <v>0</v>
      </c>
      <c r="O27" s="62">
        <v>0</v>
      </c>
      <c r="P27" s="62">
        <v>0</v>
      </c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6" t="s">
        <v>1152</v>
      </c>
      <c r="B28" s="6995"/>
      <c r="C28" s="1158">
        <f t="shared" si="9"/>
        <v>0</v>
      </c>
      <c r="D28" s="1464">
        <v>0</v>
      </c>
      <c r="E28" s="1464">
        <v>0</v>
      </c>
      <c r="F28" s="1464">
        <v>0</v>
      </c>
      <c r="G28" s="1464">
        <v>0</v>
      </c>
      <c r="H28" s="1459">
        <v>0</v>
      </c>
      <c r="I28" s="1459">
        <v>0</v>
      </c>
      <c r="J28" s="1464">
        <v>0</v>
      </c>
      <c r="K28" s="1464">
        <v>0</v>
      </c>
      <c r="L28" s="1464">
        <v>0</v>
      </c>
      <c r="M28" s="1462"/>
      <c r="N28" s="62">
        <v>0</v>
      </c>
      <c r="O28" s="62">
        <v>0</v>
      </c>
      <c r="P28" s="62">
        <v>0</v>
      </c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6" t="s">
        <v>1153</v>
      </c>
      <c r="B29" s="6995"/>
      <c r="C29" s="1158">
        <f t="shared" si="9"/>
        <v>3</v>
      </c>
      <c r="D29" s="1464">
        <v>3</v>
      </c>
      <c r="E29" s="1464">
        <v>0</v>
      </c>
      <c r="F29" s="1464">
        <v>0</v>
      </c>
      <c r="G29" s="1464">
        <v>0</v>
      </c>
      <c r="H29" s="1459">
        <v>0</v>
      </c>
      <c r="I29" s="1459">
        <v>0</v>
      </c>
      <c r="J29" s="1464">
        <v>3</v>
      </c>
      <c r="K29" s="1464">
        <v>0</v>
      </c>
      <c r="L29" s="1464">
        <v>0</v>
      </c>
      <c r="M29" s="1374">
        <v>0</v>
      </c>
      <c r="N29" s="62">
        <v>0</v>
      </c>
      <c r="O29" s="62">
        <v>0</v>
      </c>
      <c r="P29" s="62">
        <v>0</v>
      </c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6" t="s">
        <v>1154</v>
      </c>
      <c r="B30" s="6995"/>
      <c r="C30" s="1158">
        <f t="shared" si="9"/>
        <v>1</v>
      </c>
      <c r="D30" s="1464">
        <v>1</v>
      </c>
      <c r="E30" s="1464">
        <v>0</v>
      </c>
      <c r="F30" s="1464">
        <v>0</v>
      </c>
      <c r="G30" s="1464">
        <v>0</v>
      </c>
      <c r="H30" s="1459">
        <v>0</v>
      </c>
      <c r="I30" s="1459">
        <v>0</v>
      </c>
      <c r="J30" s="1464">
        <v>1</v>
      </c>
      <c r="K30" s="1464">
        <v>0</v>
      </c>
      <c r="L30" s="1464">
        <v>0</v>
      </c>
      <c r="M30" s="1374">
        <v>0</v>
      </c>
      <c r="N30" s="62">
        <v>0</v>
      </c>
      <c r="O30" s="62">
        <v>0</v>
      </c>
      <c r="P30" s="62">
        <v>0</v>
      </c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5" t="s">
        <v>1155</v>
      </c>
      <c r="B31" s="8196"/>
      <c r="C31" s="1158">
        <f>SUM(D31:G31)</f>
        <v>0</v>
      </c>
      <c r="D31" s="1464">
        <v>0</v>
      </c>
      <c r="E31" s="1464">
        <v>0</v>
      </c>
      <c r="F31" s="1464">
        <v>0</v>
      </c>
      <c r="G31" s="1464">
        <v>0</v>
      </c>
      <c r="H31" s="1459">
        <v>0</v>
      </c>
      <c r="I31" s="1459">
        <v>0</v>
      </c>
      <c r="J31" s="1464">
        <v>0</v>
      </c>
      <c r="K31" s="1464">
        <v>0</v>
      </c>
      <c r="L31" s="1464">
        <v>0</v>
      </c>
      <c r="M31" s="1374">
        <v>0</v>
      </c>
      <c r="N31" s="62">
        <v>0</v>
      </c>
      <c r="O31" s="62">
        <v>0</v>
      </c>
      <c r="P31" s="62">
        <v>0</v>
      </c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5" t="s">
        <v>1156</v>
      </c>
      <c r="B32" s="8196"/>
      <c r="C32" s="1158">
        <f>SUM(D32:G32)</f>
        <v>0</v>
      </c>
      <c r="D32" s="1464">
        <v>0</v>
      </c>
      <c r="E32" s="1464">
        <v>0</v>
      </c>
      <c r="F32" s="1464">
        <v>0</v>
      </c>
      <c r="G32" s="1464">
        <v>0</v>
      </c>
      <c r="H32" s="1459">
        <v>0</v>
      </c>
      <c r="I32" s="1459">
        <v>0</v>
      </c>
      <c r="J32" s="1464">
        <v>0</v>
      </c>
      <c r="K32" s="1464">
        <v>0</v>
      </c>
      <c r="L32" s="1464">
        <v>0</v>
      </c>
      <c r="M32" s="1374">
        <v>0</v>
      </c>
      <c r="N32" s="62">
        <v>0</v>
      </c>
      <c r="O32" s="62">
        <v>0</v>
      </c>
      <c r="P32" s="62">
        <v>0</v>
      </c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5" t="s">
        <v>1157</v>
      </c>
      <c r="B33" s="8196"/>
      <c r="C33" s="1158">
        <f>SUM(D33:G33)</f>
        <v>1</v>
      </c>
      <c r="D33" s="1464">
        <v>1</v>
      </c>
      <c r="E33" s="1464">
        <v>0</v>
      </c>
      <c r="F33" s="1464">
        <v>0</v>
      </c>
      <c r="G33" s="1464">
        <v>0</v>
      </c>
      <c r="H33" s="1459">
        <v>0</v>
      </c>
      <c r="I33" s="1459">
        <v>0</v>
      </c>
      <c r="J33" s="1464">
        <v>1</v>
      </c>
      <c r="K33" s="1464">
        <v>0</v>
      </c>
      <c r="L33" s="1464">
        <v>0</v>
      </c>
      <c r="M33" s="1374">
        <v>0</v>
      </c>
      <c r="N33" s="62">
        <v>0</v>
      </c>
      <c r="O33" s="62">
        <v>0</v>
      </c>
      <c r="P33" s="62">
        <v>0</v>
      </c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5" t="s">
        <v>1158</v>
      </c>
      <c r="B34" s="8196"/>
      <c r="C34" s="1463">
        <f>SUM(D34:G34)</f>
        <v>0</v>
      </c>
      <c r="D34" s="1464">
        <v>0</v>
      </c>
      <c r="E34" s="1464">
        <v>0</v>
      </c>
      <c r="F34" s="1464">
        <v>0</v>
      </c>
      <c r="G34" s="1464">
        <v>0</v>
      </c>
      <c r="H34" s="1459">
        <v>0</v>
      </c>
      <c r="I34" s="1459">
        <v>0</v>
      </c>
      <c r="J34" s="1464">
        <v>0</v>
      </c>
      <c r="K34" s="1464">
        <v>0</v>
      </c>
      <c r="L34" s="1464">
        <v>0</v>
      </c>
      <c r="M34" s="1374">
        <v>0</v>
      </c>
      <c r="N34" s="69">
        <v>0</v>
      </c>
      <c r="O34" s="69">
        <v>0</v>
      </c>
      <c r="P34" s="69">
        <v>0</v>
      </c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7" t="s">
        <v>1159</v>
      </c>
      <c r="B35" s="8198"/>
      <c r="C35" s="51">
        <f>SUM(D35:G35)</f>
        <v>0</v>
      </c>
      <c r="D35" s="1464">
        <v>0</v>
      </c>
      <c r="E35" s="1464">
        <v>0</v>
      </c>
      <c r="F35" s="1464">
        <v>0</v>
      </c>
      <c r="G35" s="1464">
        <v>0</v>
      </c>
      <c r="H35" s="4469">
        <v>0</v>
      </c>
      <c r="I35" s="4469">
        <v>0</v>
      </c>
      <c r="J35" s="1464">
        <v>0</v>
      </c>
      <c r="K35" s="1464">
        <v>0</v>
      </c>
      <c r="L35" s="1464">
        <v>0</v>
      </c>
      <c r="M35" s="1376">
        <v>0</v>
      </c>
      <c r="N35" s="65">
        <v>0</v>
      </c>
      <c r="O35" s="65">
        <v>0</v>
      </c>
      <c r="P35" s="65">
        <v>0</v>
      </c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6" t="s">
        <v>1160</v>
      </c>
      <c r="B36" s="7936"/>
      <c r="C36" s="7936"/>
      <c r="D36" s="7936"/>
      <c r="E36" s="7936"/>
      <c r="F36" s="7936"/>
      <c r="G36" s="7936"/>
      <c r="H36" s="7936"/>
      <c r="I36" s="7936"/>
      <c r="J36" s="7936"/>
      <c r="K36" s="7936"/>
      <c r="L36" s="7936"/>
      <c r="M36" s="7936"/>
      <c r="N36" s="7936"/>
    </row>
    <row r="37" spans="1:79" s="170" customFormat="1" ht="42" x14ac:dyDescent="0.15">
      <c r="A37" s="7903" t="s">
        <v>1088</v>
      </c>
      <c r="B37" s="7904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08" t="s">
        <v>1171</v>
      </c>
      <c r="B38" s="6071" t="s">
        <v>1172</v>
      </c>
      <c r="C38" s="6072">
        <v>0</v>
      </c>
      <c r="D38" s="6073">
        <v>0</v>
      </c>
      <c r="E38" s="6073">
        <v>0</v>
      </c>
      <c r="F38" s="6073">
        <v>0</v>
      </c>
      <c r="G38" s="6073">
        <v>0</v>
      </c>
      <c r="H38" s="6073">
        <v>0</v>
      </c>
      <c r="I38" s="6073">
        <v>0</v>
      </c>
      <c r="J38" s="6074">
        <v>0</v>
      </c>
      <c r="K38" s="6075">
        <v>0</v>
      </c>
      <c r="L38" s="6073">
        <v>0</v>
      </c>
      <c r="M38" s="6073">
        <v>0</v>
      </c>
      <c r="N38" s="6076">
        <v>0</v>
      </c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08"/>
      <c r="B39" s="6077" t="s">
        <v>1173</v>
      </c>
      <c r="C39" s="6078">
        <v>0</v>
      </c>
      <c r="D39" s="6079">
        <v>0</v>
      </c>
      <c r="E39" s="6079">
        <v>0</v>
      </c>
      <c r="F39" s="6079">
        <v>0</v>
      </c>
      <c r="G39" s="6079">
        <v>0</v>
      </c>
      <c r="H39" s="6079">
        <v>0</v>
      </c>
      <c r="I39" s="6079">
        <v>0</v>
      </c>
      <c r="J39" s="6080">
        <v>0</v>
      </c>
      <c r="K39" s="6081">
        <v>0</v>
      </c>
      <c r="L39" s="6079">
        <v>0</v>
      </c>
      <c r="M39" s="6079">
        <v>0</v>
      </c>
      <c r="N39" s="6082">
        <v>0</v>
      </c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08"/>
      <c r="B40" s="6065" t="s">
        <v>1174</v>
      </c>
      <c r="C40" s="6066">
        <v>1</v>
      </c>
      <c r="D40" s="6067">
        <v>0</v>
      </c>
      <c r="E40" s="6067">
        <v>0</v>
      </c>
      <c r="F40" s="6067">
        <v>0</v>
      </c>
      <c r="G40" s="6067">
        <v>0</v>
      </c>
      <c r="H40" s="6067">
        <v>0</v>
      </c>
      <c r="I40" s="6067">
        <v>0</v>
      </c>
      <c r="J40" s="6068">
        <v>0</v>
      </c>
      <c r="K40" s="6069">
        <v>0</v>
      </c>
      <c r="L40" s="6067">
        <v>0</v>
      </c>
      <c r="M40" s="6067">
        <v>1</v>
      </c>
      <c r="N40" s="6070">
        <v>0</v>
      </c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08"/>
      <c r="B41" s="1465" t="s">
        <v>1175</v>
      </c>
      <c r="C41" s="1466">
        <v>6</v>
      </c>
      <c r="D41" s="1467">
        <v>1</v>
      </c>
      <c r="E41" s="1467">
        <v>12</v>
      </c>
      <c r="F41" s="1467">
        <v>0</v>
      </c>
      <c r="G41" s="1467">
        <v>0</v>
      </c>
      <c r="H41" s="1467">
        <v>0</v>
      </c>
      <c r="I41" s="1467">
        <v>0</v>
      </c>
      <c r="J41" s="1468">
        <v>0</v>
      </c>
      <c r="K41" s="1469">
        <v>0</v>
      </c>
      <c r="L41" s="1467">
        <v>0</v>
      </c>
      <c r="M41" s="1467">
        <v>5</v>
      </c>
      <c r="N41" s="1470">
        <v>0</v>
      </c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1" t="s">
        <v>1088</v>
      </c>
      <c r="B43" s="8199" t="s">
        <v>24</v>
      </c>
      <c r="C43" s="8200"/>
      <c r="D43" s="8201"/>
      <c r="E43" s="8205" t="s">
        <v>30</v>
      </c>
      <c r="F43" s="8210"/>
      <c r="G43" s="8210"/>
      <c r="H43" s="8210"/>
      <c r="I43" s="8210"/>
      <c r="J43" s="8210"/>
      <c r="K43" s="8210"/>
      <c r="L43" s="8210"/>
      <c r="M43" s="8210"/>
      <c r="N43" s="8210"/>
      <c r="O43" s="8210"/>
      <c r="P43" s="8210"/>
      <c r="Q43" s="8210"/>
      <c r="R43" s="8210"/>
      <c r="S43" s="8210"/>
      <c r="T43" s="8210"/>
      <c r="U43" s="8210"/>
      <c r="V43" s="8210"/>
      <c r="W43" s="8210"/>
      <c r="X43" s="8210"/>
      <c r="Y43" s="8210"/>
      <c r="Z43" s="8210"/>
      <c r="AA43" s="8210"/>
      <c r="AB43" s="8210"/>
      <c r="AC43" s="8210"/>
      <c r="AD43" s="8210"/>
      <c r="AE43" s="8210"/>
      <c r="AF43" s="8210"/>
      <c r="AG43" s="8210"/>
      <c r="AH43" s="8210"/>
      <c r="AI43" s="8210"/>
      <c r="AJ43" s="8210"/>
      <c r="AK43" s="8210"/>
      <c r="AL43" s="8206"/>
      <c r="AM43" s="8199" t="s">
        <v>1034</v>
      </c>
      <c r="AN43" s="8200"/>
      <c r="AO43" s="8201"/>
    </row>
    <row r="44" spans="1:79" s="170" customFormat="1" ht="15" customHeight="1" x14ac:dyDescent="0.15">
      <c r="A44" s="8209"/>
      <c r="B44" s="8202"/>
      <c r="C44" s="8203"/>
      <c r="D44" s="8204"/>
      <c r="E44" s="8205" t="s">
        <v>36</v>
      </c>
      <c r="F44" s="8206"/>
      <c r="G44" s="8205" t="s">
        <v>1004</v>
      </c>
      <c r="H44" s="8206"/>
      <c r="I44" s="8205" t="s">
        <v>38</v>
      </c>
      <c r="J44" s="8206"/>
      <c r="K44" s="8205" t="s">
        <v>1177</v>
      </c>
      <c r="L44" s="8206"/>
      <c r="M44" s="8207" t="s">
        <v>5</v>
      </c>
      <c r="N44" s="8206"/>
      <c r="O44" s="8205" t="s">
        <v>6</v>
      </c>
      <c r="P44" s="8206"/>
      <c r="Q44" s="8205" t="s">
        <v>7</v>
      </c>
      <c r="R44" s="8206"/>
      <c r="S44" s="8205" t="s">
        <v>8</v>
      </c>
      <c r="T44" s="8206"/>
      <c r="U44" s="8205" t="s">
        <v>9</v>
      </c>
      <c r="V44" s="8206"/>
      <c r="W44" s="8205" t="s">
        <v>10</v>
      </c>
      <c r="X44" s="8206"/>
      <c r="Y44" s="8205" t="s">
        <v>11</v>
      </c>
      <c r="Z44" s="8206"/>
      <c r="AA44" s="8205" t="s">
        <v>18</v>
      </c>
      <c r="AB44" s="8206"/>
      <c r="AC44" s="8205" t="s">
        <v>19</v>
      </c>
      <c r="AD44" s="8206"/>
      <c r="AE44" s="8205" t="s">
        <v>20</v>
      </c>
      <c r="AF44" s="8206"/>
      <c r="AG44" s="8205" t="s">
        <v>70</v>
      </c>
      <c r="AH44" s="8206"/>
      <c r="AI44" s="8205" t="s">
        <v>71</v>
      </c>
      <c r="AJ44" s="8206"/>
      <c r="AK44" s="8205" t="s">
        <v>72</v>
      </c>
      <c r="AL44" s="8206"/>
      <c r="AM44" s="8202"/>
      <c r="AN44" s="8203"/>
      <c r="AO44" s="8204"/>
    </row>
    <row r="45" spans="1:79" s="170" customFormat="1" ht="15" customHeight="1" x14ac:dyDescent="0.15">
      <c r="A45" s="8204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3" t="s">
        <v>1088</v>
      </c>
      <c r="B51" s="7904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7" t="s">
        <v>1185</v>
      </c>
      <c r="B52" s="7908"/>
      <c r="C52" s="1471">
        <f>SUM(D52:F52)</f>
        <v>0</v>
      </c>
      <c r="D52" s="1292">
        <v>0</v>
      </c>
      <c r="E52" s="1472">
        <v>0</v>
      </c>
      <c r="F52" s="1295">
        <v>0</v>
      </c>
      <c r="G52" s="1473"/>
      <c r="H52" s="1474">
        <v>0</v>
      </c>
      <c r="I52" s="1111">
        <v>0</v>
      </c>
      <c r="J52" s="8">
        <v>0</v>
      </c>
      <c r="K52" s="8">
        <v>0</v>
      </c>
      <c r="L52" s="8">
        <v>0</v>
      </c>
      <c r="M52" s="8">
        <v>0</v>
      </c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6" t="s">
        <v>1186</v>
      </c>
      <c r="B53" s="6995"/>
      <c r="C53" s="1475">
        <f t="shared" ref="C53:C58" si="33">SUM(D53:F53)</f>
        <v>0</v>
      </c>
      <c r="D53" s="1113">
        <v>0</v>
      </c>
      <c r="E53" s="1476">
        <v>0</v>
      </c>
      <c r="F53" s="1301">
        <v>0</v>
      </c>
      <c r="G53" s="1477"/>
      <c r="H53" s="1474">
        <v>0</v>
      </c>
      <c r="I53" s="1111">
        <v>0</v>
      </c>
      <c r="J53" s="8">
        <v>0</v>
      </c>
      <c r="K53" s="8">
        <v>0</v>
      </c>
      <c r="L53" s="8">
        <v>0</v>
      </c>
      <c r="M53" s="8">
        <v>0</v>
      </c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6" t="s">
        <v>1187</v>
      </c>
      <c r="B54" s="6995"/>
      <c r="C54" s="1158">
        <f t="shared" si="33"/>
        <v>0</v>
      </c>
      <c r="D54" s="1113">
        <v>0</v>
      </c>
      <c r="E54" s="1476">
        <v>0</v>
      </c>
      <c r="F54" s="1301">
        <v>0</v>
      </c>
      <c r="G54" s="1477"/>
      <c r="H54" s="1474">
        <v>0</v>
      </c>
      <c r="I54" s="1111">
        <v>0</v>
      </c>
      <c r="J54" s="8">
        <v>0</v>
      </c>
      <c r="K54" s="8">
        <v>0</v>
      </c>
      <c r="L54" s="8">
        <v>0</v>
      </c>
      <c r="M54" s="8">
        <v>0</v>
      </c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5" t="s">
        <v>1188</v>
      </c>
      <c r="B55" s="8216"/>
      <c r="C55" s="1158">
        <f t="shared" si="33"/>
        <v>0</v>
      </c>
      <c r="D55" s="1113">
        <v>0</v>
      </c>
      <c r="E55" s="10">
        <v>0</v>
      </c>
      <c r="F55" s="1301">
        <v>0</v>
      </c>
      <c r="G55" s="1478"/>
      <c r="H55" s="29">
        <v>0</v>
      </c>
      <c r="I55" s="1121">
        <v>0</v>
      </c>
      <c r="J55" s="12">
        <v>0</v>
      </c>
      <c r="K55" s="12">
        <v>0</v>
      </c>
      <c r="L55" s="12">
        <v>0</v>
      </c>
      <c r="M55" s="12">
        <v>0</v>
      </c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59" t="s">
        <v>1189</v>
      </c>
      <c r="B56" s="1187" t="s">
        <v>1190</v>
      </c>
      <c r="C56" s="1479">
        <f t="shared" si="33"/>
        <v>0</v>
      </c>
      <c r="D56" s="1292">
        <v>0</v>
      </c>
      <c r="E56" s="1472">
        <v>0</v>
      </c>
      <c r="F56" s="1295">
        <v>0</v>
      </c>
      <c r="G56" s="1473"/>
      <c r="H56" s="1480">
        <v>0</v>
      </c>
      <c r="I56" s="1481">
        <v>0</v>
      </c>
      <c r="J56" s="1107">
        <v>0</v>
      </c>
      <c r="K56" s="1107">
        <v>0</v>
      </c>
      <c r="L56" s="1107">
        <v>0</v>
      </c>
      <c r="M56" s="1107">
        <v>0</v>
      </c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68"/>
      <c r="B57" s="1126" t="s">
        <v>1191</v>
      </c>
      <c r="C57" s="1158">
        <f t="shared" si="33"/>
        <v>0</v>
      </c>
      <c r="D57" s="1113">
        <v>0</v>
      </c>
      <c r="E57" s="1476">
        <v>0</v>
      </c>
      <c r="F57" s="1301">
        <v>0</v>
      </c>
      <c r="G57" s="1477"/>
      <c r="H57" s="1480">
        <v>0</v>
      </c>
      <c r="I57" s="1481">
        <v>0</v>
      </c>
      <c r="J57" s="1107">
        <v>0</v>
      </c>
      <c r="K57" s="1107">
        <v>0</v>
      </c>
      <c r="L57" s="1107">
        <v>0</v>
      </c>
      <c r="M57" s="1107">
        <v>0</v>
      </c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7"/>
      <c r="B58" s="1218" t="s">
        <v>1192</v>
      </c>
      <c r="C58" s="51">
        <f t="shared" si="33"/>
        <v>0</v>
      </c>
      <c r="D58" s="3">
        <v>0</v>
      </c>
      <c r="E58" s="4">
        <v>0</v>
      </c>
      <c r="F58" s="21">
        <v>0</v>
      </c>
      <c r="G58" s="41"/>
      <c r="H58" s="1474">
        <v>0</v>
      </c>
      <c r="I58" s="1111">
        <v>0</v>
      </c>
      <c r="J58" s="8">
        <v>0</v>
      </c>
      <c r="K58" s="8">
        <v>0</v>
      </c>
      <c r="L58" s="8">
        <v>0</v>
      </c>
      <c r="M58" s="8">
        <v>0</v>
      </c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7" t="s">
        <v>1193</v>
      </c>
      <c r="B59" s="7908"/>
      <c r="C59" s="1479">
        <f>SUM(D59:G59)</f>
        <v>0</v>
      </c>
      <c r="D59" s="1292">
        <v>0</v>
      </c>
      <c r="E59" s="1472">
        <v>0</v>
      </c>
      <c r="F59" s="1295">
        <v>0</v>
      </c>
      <c r="G59" s="1482">
        <v>0</v>
      </c>
      <c r="H59" s="1483">
        <v>0</v>
      </c>
      <c r="I59" s="1482">
        <v>0</v>
      </c>
      <c r="J59" s="1293">
        <v>0</v>
      </c>
      <c r="K59" s="1293">
        <v>0</v>
      </c>
      <c r="L59" s="1293">
        <v>0</v>
      </c>
      <c r="M59" s="1293">
        <v>0</v>
      </c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18" t="s">
        <v>44</v>
      </c>
      <c r="B60" s="8198"/>
      <c r="C60" s="51">
        <f>SUM(D60:G60)</f>
        <v>0</v>
      </c>
      <c r="D60" s="3">
        <v>0</v>
      </c>
      <c r="E60" s="4">
        <v>0</v>
      </c>
      <c r="F60" s="1338">
        <v>0</v>
      </c>
      <c r="G60" s="1121">
        <v>0</v>
      </c>
      <c r="H60" s="29">
        <v>0</v>
      </c>
      <c r="I60" s="1121">
        <v>0</v>
      </c>
      <c r="J60" s="12">
        <v>0</v>
      </c>
      <c r="K60" s="12">
        <v>0</v>
      </c>
      <c r="L60" s="12">
        <v>0</v>
      </c>
      <c r="M60" s="12">
        <v>0</v>
      </c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89" t="s">
        <v>24</v>
      </c>
      <c r="B61" s="7909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3" t="s">
        <v>1088</v>
      </c>
      <c r="B64" s="7904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7" t="s">
        <v>1198</v>
      </c>
      <c r="B65" s="7908"/>
      <c r="C65" s="1484">
        <f>SUM(D65:F65)</f>
        <v>2</v>
      </c>
      <c r="D65" s="1292">
        <v>2</v>
      </c>
      <c r="E65" s="1472">
        <v>0</v>
      </c>
      <c r="F65" s="1298">
        <v>0</v>
      </c>
      <c r="G65" s="6316">
        <v>0</v>
      </c>
      <c r="H65" s="6317">
        <v>0</v>
      </c>
      <c r="I65" s="6317">
        <v>2</v>
      </c>
      <c r="J65" s="6318">
        <v>0</v>
      </c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5" t="s">
        <v>1199</v>
      </c>
      <c r="B66" s="8216"/>
      <c r="C66" s="1485">
        <f>SUM(D66:F66)</f>
        <v>1</v>
      </c>
      <c r="D66" s="3">
        <v>1</v>
      </c>
      <c r="E66" s="4">
        <v>0</v>
      </c>
      <c r="F66" s="5">
        <v>0</v>
      </c>
      <c r="G66" s="6319">
        <v>0</v>
      </c>
      <c r="H66" s="6320">
        <v>0</v>
      </c>
      <c r="I66" s="6320">
        <v>0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08" t="s">
        <v>1200</v>
      </c>
      <c r="B67" s="1486" t="s">
        <v>1201</v>
      </c>
      <c r="C67" s="1484">
        <f>SUM(D67:F67)</f>
        <v>0</v>
      </c>
      <c r="D67" s="1318">
        <v>0</v>
      </c>
      <c r="E67" s="1487">
        <v>0</v>
      </c>
      <c r="F67" s="1322">
        <v>0</v>
      </c>
      <c r="G67" s="6322">
        <v>0</v>
      </c>
      <c r="H67" s="6323">
        <v>0</v>
      </c>
      <c r="I67" s="6323">
        <v>0</v>
      </c>
      <c r="J67" s="6324">
        <v>0</v>
      </c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08"/>
      <c r="B68" s="1126" t="s">
        <v>1202</v>
      </c>
      <c r="C68" s="1488">
        <f>SUM(D68:F68)</f>
        <v>17</v>
      </c>
      <c r="D68" s="1113">
        <v>17</v>
      </c>
      <c r="E68" s="1476">
        <v>0</v>
      </c>
      <c r="F68" s="1118">
        <v>0</v>
      </c>
      <c r="G68" s="6325">
        <v>0</v>
      </c>
      <c r="H68" s="1464">
        <v>0</v>
      </c>
      <c r="I68" s="1464">
        <v>15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08"/>
      <c r="B69" s="1416" t="s">
        <v>1203</v>
      </c>
      <c r="C69" s="1489">
        <f>SUM(D69)</f>
        <v>0</v>
      </c>
      <c r="D69" s="1113">
        <v>0</v>
      </c>
      <c r="E69" s="1490"/>
      <c r="F69" s="1491"/>
      <c r="G69" s="6325">
        <v>0</v>
      </c>
      <c r="H69" s="1464">
        <v>0</v>
      </c>
      <c r="I69" s="1464">
        <v>0</v>
      </c>
      <c r="J69" s="6326">
        <v>0</v>
      </c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08"/>
      <c r="B70" s="1416" t="s">
        <v>1204</v>
      </c>
      <c r="C70" s="1488">
        <f>SUM(D70:F70)</f>
        <v>0</v>
      </c>
      <c r="D70" s="1113">
        <v>0</v>
      </c>
      <c r="E70" s="1476">
        <v>0</v>
      </c>
      <c r="F70" s="1118">
        <v>0</v>
      </c>
      <c r="G70" s="6325">
        <v>0</v>
      </c>
      <c r="H70" s="1464">
        <v>0</v>
      </c>
      <c r="I70" s="1464">
        <v>0</v>
      </c>
      <c r="J70" s="6326">
        <v>0</v>
      </c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08"/>
      <c r="B71" s="1416" t="s">
        <v>1205</v>
      </c>
      <c r="C71" s="1126">
        <f>SUM(D71)</f>
        <v>0</v>
      </c>
      <c r="D71" s="1113">
        <v>0</v>
      </c>
      <c r="E71" s="1490"/>
      <c r="F71" s="1491"/>
      <c r="G71" s="6325">
        <v>0</v>
      </c>
      <c r="H71" s="1464">
        <v>0</v>
      </c>
      <c r="I71" s="1464">
        <v>0</v>
      </c>
      <c r="J71" s="6326">
        <v>0</v>
      </c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08"/>
      <c r="B72" s="1416" t="s">
        <v>1206</v>
      </c>
      <c r="C72" s="1126">
        <f>SUM(D72)</f>
        <v>0</v>
      </c>
      <c r="D72" s="1113">
        <v>0</v>
      </c>
      <c r="E72" s="1490"/>
      <c r="F72" s="1491"/>
      <c r="G72" s="6325">
        <v>0</v>
      </c>
      <c r="H72" s="1464">
        <v>0</v>
      </c>
      <c r="I72" s="1464">
        <v>0</v>
      </c>
      <c r="J72" s="6326">
        <v>0</v>
      </c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08"/>
      <c r="B73" s="1416" t="s">
        <v>1207</v>
      </c>
      <c r="C73" s="1126">
        <f>SUM(F73)</f>
        <v>0</v>
      </c>
      <c r="D73" s="1492"/>
      <c r="E73" s="1490"/>
      <c r="F73" s="1118">
        <v>0</v>
      </c>
      <c r="G73" s="6325">
        <v>0</v>
      </c>
      <c r="H73" s="1464">
        <v>0</v>
      </c>
      <c r="I73" s="1464">
        <v>0</v>
      </c>
      <c r="J73" s="6326">
        <v>0</v>
      </c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08"/>
      <c r="B74" s="1416" t="s">
        <v>1208</v>
      </c>
      <c r="C74" s="1488">
        <f>SUM(D74:F74)</f>
        <v>0</v>
      </c>
      <c r="D74" s="1113">
        <v>0</v>
      </c>
      <c r="E74" s="1476">
        <v>0</v>
      </c>
      <c r="F74" s="1118">
        <v>0</v>
      </c>
      <c r="G74" s="6325">
        <v>0</v>
      </c>
      <c r="H74" s="1464">
        <v>0</v>
      </c>
      <c r="I74" s="1464">
        <v>0</v>
      </c>
      <c r="J74" s="6326">
        <v>0</v>
      </c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08"/>
      <c r="B75" s="1416" t="s">
        <v>1209</v>
      </c>
      <c r="C75" s="1488">
        <f>SUM(D75:F75)</f>
        <v>0</v>
      </c>
      <c r="D75" s="1113">
        <v>0</v>
      </c>
      <c r="E75" s="1476">
        <v>0</v>
      </c>
      <c r="F75" s="1118">
        <v>0</v>
      </c>
      <c r="G75" s="6325">
        <v>0</v>
      </c>
      <c r="H75" s="1464">
        <v>0</v>
      </c>
      <c r="I75" s="1464">
        <v>0</v>
      </c>
      <c r="J75" s="6326">
        <v>0</v>
      </c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08"/>
      <c r="B76" s="1416" t="s">
        <v>1210</v>
      </c>
      <c r="C76" s="1488">
        <f>SUM(D76:F76)</f>
        <v>0</v>
      </c>
      <c r="D76" s="1113">
        <v>0</v>
      </c>
      <c r="E76" s="1476">
        <v>0</v>
      </c>
      <c r="F76" s="1118">
        <v>0</v>
      </c>
      <c r="G76" s="6325">
        <v>0</v>
      </c>
      <c r="H76" s="1464">
        <v>0</v>
      </c>
      <c r="I76" s="1464">
        <v>0</v>
      </c>
      <c r="J76" s="6326">
        <v>0</v>
      </c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08"/>
      <c r="B77" s="1493" t="s">
        <v>1211</v>
      </c>
      <c r="C77" s="1485">
        <f>SUM(D77:F77)</f>
        <v>0</v>
      </c>
      <c r="D77" s="1494">
        <v>0</v>
      </c>
      <c r="E77" s="1495">
        <v>0</v>
      </c>
      <c r="F77" s="1496">
        <v>0</v>
      </c>
      <c r="G77" s="6327">
        <v>0</v>
      </c>
      <c r="H77" s="1467">
        <v>0</v>
      </c>
      <c r="I77" s="1467">
        <v>0</v>
      </c>
      <c r="J77" s="1470">
        <v>0</v>
      </c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1" t="s">
        <v>12</v>
      </c>
      <c r="B79" s="7837"/>
      <c r="C79" s="7879" t="s">
        <v>189</v>
      </c>
      <c r="D79" s="7879"/>
      <c r="E79" s="7879"/>
      <c r="F79" s="7879"/>
      <c r="G79" s="8219"/>
      <c r="H79" s="6961" t="s">
        <v>190</v>
      </c>
      <c r="I79" s="8220"/>
    </row>
    <row r="80" spans="1:76" s="170" customFormat="1" ht="15" customHeight="1" x14ac:dyDescent="0.15">
      <c r="A80" s="7899"/>
      <c r="B80" s="6793"/>
      <c r="C80" s="7851" t="s">
        <v>24</v>
      </c>
      <c r="D80" s="7903" t="s">
        <v>1213</v>
      </c>
      <c r="E80" s="7902"/>
      <c r="F80" s="7904"/>
      <c r="G80" s="8221" t="s">
        <v>196</v>
      </c>
      <c r="H80" s="7915"/>
      <c r="I80" s="8220"/>
    </row>
    <row r="81" spans="1:9" s="170" customFormat="1" ht="21" x14ac:dyDescent="0.15">
      <c r="A81" s="7914"/>
      <c r="B81" s="7898"/>
      <c r="C81" s="7914"/>
      <c r="D81" s="1313" t="s">
        <v>1214</v>
      </c>
      <c r="E81" s="1458" t="s">
        <v>193</v>
      </c>
      <c r="F81" s="1497" t="s">
        <v>194</v>
      </c>
      <c r="G81" s="8222"/>
      <c r="H81" s="1314" t="s">
        <v>195</v>
      </c>
      <c r="I81" s="1456" t="s">
        <v>196</v>
      </c>
    </row>
    <row r="82" spans="1:9" s="170" customFormat="1" ht="15" customHeight="1" x14ac:dyDescent="0.15">
      <c r="A82" s="8211" t="s">
        <v>3769</v>
      </c>
      <c r="B82" s="8212"/>
      <c r="C82" s="1471">
        <f t="shared" ref="C82:C89" si="49">SUM(D82:F82)+H82</f>
        <v>0</v>
      </c>
      <c r="D82" s="1143">
        <v>0</v>
      </c>
      <c r="E82" s="650">
        <v>0</v>
      </c>
      <c r="F82" s="1145">
        <v>0</v>
      </c>
      <c r="G82" s="1213">
        <v>0</v>
      </c>
      <c r="H82" s="1369">
        <v>0</v>
      </c>
      <c r="I82" s="1498">
        <v>0</v>
      </c>
    </row>
    <row r="83" spans="1:9" s="170" customFormat="1" ht="15" customHeight="1" x14ac:dyDescent="0.15">
      <c r="A83" s="8213" t="s">
        <v>3737</v>
      </c>
      <c r="B83" s="8214"/>
      <c r="C83" s="1475">
        <f t="shared" si="49"/>
        <v>0</v>
      </c>
      <c r="D83" s="1152">
        <v>0</v>
      </c>
      <c r="E83" s="1461">
        <v>0</v>
      </c>
      <c r="F83" s="1153">
        <v>0</v>
      </c>
      <c r="G83" s="1231">
        <v>0</v>
      </c>
      <c r="H83" s="1374">
        <v>0</v>
      </c>
      <c r="I83" s="1499">
        <v>0</v>
      </c>
    </row>
    <row r="84" spans="1:9" s="170" customFormat="1" ht="15" customHeight="1" x14ac:dyDescent="0.15">
      <c r="A84" s="8213" t="s">
        <v>37</v>
      </c>
      <c r="B84" s="8214"/>
      <c r="C84" s="1475">
        <f t="shared" si="49"/>
        <v>0</v>
      </c>
      <c r="D84" s="1152">
        <v>0</v>
      </c>
      <c r="E84" s="1461">
        <v>0</v>
      </c>
      <c r="F84" s="1153">
        <v>0</v>
      </c>
      <c r="G84" s="1231">
        <v>0</v>
      </c>
      <c r="H84" s="1374">
        <v>0</v>
      </c>
      <c r="I84" s="1499">
        <v>0</v>
      </c>
    </row>
    <row r="85" spans="1:9" s="170" customFormat="1" ht="15" customHeight="1" x14ac:dyDescent="0.15">
      <c r="A85" s="8229" t="s">
        <v>3760</v>
      </c>
      <c r="B85" s="8214"/>
      <c r="C85" s="1475">
        <f t="shared" si="49"/>
        <v>0</v>
      </c>
      <c r="D85" s="1152">
        <v>0</v>
      </c>
      <c r="E85" s="1461">
        <v>0</v>
      </c>
      <c r="F85" s="1153">
        <v>0</v>
      </c>
      <c r="G85" s="1231">
        <v>0</v>
      </c>
      <c r="H85" s="1374">
        <v>0</v>
      </c>
      <c r="I85" s="1499">
        <v>0</v>
      </c>
    </row>
    <row r="86" spans="1:9" s="170" customFormat="1" ht="15" customHeight="1" x14ac:dyDescent="0.15">
      <c r="A86" s="8229" t="s">
        <v>4</v>
      </c>
      <c r="B86" s="8214"/>
      <c r="C86" s="1475">
        <f t="shared" si="49"/>
        <v>0</v>
      </c>
      <c r="D86" s="1152">
        <v>0</v>
      </c>
      <c r="E86" s="1461">
        <v>0</v>
      </c>
      <c r="F86" s="1153">
        <v>0</v>
      </c>
      <c r="G86" s="1231">
        <v>0</v>
      </c>
      <c r="H86" s="1374">
        <v>0</v>
      </c>
      <c r="I86" s="1499">
        <v>0</v>
      </c>
    </row>
    <row r="87" spans="1:9" s="170" customFormat="1" ht="15" customHeight="1" x14ac:dyDescent="0.15">
      <c r="A87" s="8213" t="s">
        <v>5</v>
      </c>
      <c r="B87" s="8214"/>
      <c r="C87" s="1475">
        <f t="shared" si="49"/>
        <v>0</v>
      </c>
      <c r="D87" s="1152">
        <v>0</v>
      </c>
      <c r="E87" s="1461">
        <v>0</v>
      </c>
      <c r="F87" s="1153">
        <v>0</v>
      </c>
      <c r="G87" s="1231">
        <v>0</v>
      </c>
      <c r="H87" s="1374">
        <v>0</v>
      </c>
      <c r="I87" s="1499">
        <v>0</v>
      </c>
    </row>
    <row r="88" spans="1:9" s="170" customFormat="1" ht="15" customHeight="1" x14ac:dyDescent="0.15">
      <c r="A88" s="8213" t="s">
        <v>3730</v>
      </c>
      <c r="B88" s="8214"/>
      <c r="C88" s="1475">
        <f t="shared" si="49"/>
        <v>1</v>
      </c>
      <c r="D88" s="1152">
        <v>0</v>
      </c>
      <c r="E88" s="1461">
        <v>0</v>
      </c>
      <c r="F88" s="1153">
        <v>0</v>
      </c>
      <c r="G88" s="1231">
        <v>0</v>
      </c>
      <c r="H88" s="1374">
        <v>1</v>
      </c>
      <c r="I88" s="1499">
        <v>0</v>
      </c>
    </row>
    <row r="89" spans="1:9" s="170" customFormat="1" ht="15" customHeight="1" x14ac:dyDescent="0.15">
      <c r="A89" s="8233" t="s">
        <v>947</v>
      </c>
      <c r="B89" s="8234"/>
      <c r="C89" s="1500">
        <f t="shared" si="49"/>
        <v>0</v>
      </c>
      <c r="D89" s="64">
        <v>0</v>
      </c>
      <c r="E89" s="655">
        <v>0</v>
      </c>
      <c r="F89" s="1172">
        <v>0</v>
      </c>
      <c r="G89" s="1220">
        <v>0</v>
      </c>
      <c r="H89" s="1376">
        <v>0</v>
      </c>
      <c r="I89" s="659">
        <v>0</v>
      </c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5" t="s">
        <v>1217</v>
      </c>
      <c r="B92" s="8235" t="s">
        <v>1218</v>
      </c>
      <c r="C92" s="7903" t="s">
        <v>559</v>
      </c>
      <c r="D92" s="7902"/>
      <c r="E92" s="7902"/>
      <c r="F92" s="7902"/>
      <c r="G92" s="7904"/>
    </row>
    <row r="93" spans="1:9" s="170" customFormat="1" ht="15" customHeight="1" x14ac:dyDescent="0.15">
      <c r="A93" s="8236"/>
      <c r="B93" s="8236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>
        <v>0</v>
      </c>
      <c r="D94" s="1146">
        <v>0</v>
      </c>
      <c r="E94" s="1146">
        <v>0</v>
      </c>
      <c r="F94" s="1146">
        <v>0</v>
      </c>
      <c r="G94" s="1144">
        <v>0</v>
      </c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>
        <v>0</v>
      </c>
      <c r="D95" s="658">
        <v>0</v>
      </c>
      <c r="E95" s="658">
        <v>0</v>
      </c>
      <c r="F95" s="658">
        <v>0</v>
      </c>
      <c r="G95" s="65">
        <v>0</v>
      </c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>
        <v>0</v>
      </c>
      <c r="C98" s="1505">
        <v>0</v>
      </c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0" t="s">
        <v>137</v>
      </c>
      <c r="B100" s="8230" t="s">
        <v>24</v>
      </c>
      <c r="C100" s="8231" t="s">
        <v>1223</v>
      </c>
      <c r="D100" s="8232"/>
      <c r="E100" s="8232"/>
      <c r="F100" s="8232"/>
      <c r="G100" s="8232"/>
      <c r="H100" s="8232"/>
      <c r="I100" s="8232"/>
      <c r="J100" s="8232"/>
      <c r="K100" s="8232"/>
      <c r="L100" s="8232"/>
      <c r="M100" s="8232"/>
      <c r="N100" s="8232"/>
      <c r="O100" s="8232"/>
      <c r="P100" s="8232"/>
      <c r="Q100" s="8232"/>
      <c r="R100" s="8232"/>
      <c r="S100" s="8232"/>
      <c r="T100" s="8223" t="s">
        <v>524</v>
      </c>
      <c r="U100" s="8224"/>
    </row>
    <row r="101" spans="1:75" s="170" customFormat="1" ht="15" customHeight="1" x14ac:dyDescent="0.15">
      <c r="A101" s="8230"/>
      <c r="B101" s="8230"/>
      <c r="C101" s="8227" t="s">
        <v>12</v>
      </c>
      <c r="D101" s="8228"/>
      <c r="E101" s="8228"/>
      <c r="F101" s="8228"/>
      <c r="G101" s="8228"/>
      <c r="H101" s="8228"/>
      <c r="I101" s="8228"/>
      <c r="J101" s="8228"/>
      <c r="K101" s="8228"/>
      <c r="L101" s="8228"/>
      <c r="M101" s="8228"/>
      <c r="N101" s="8228"/>
      <c r="O101" s="8228"/>
      <c r="P101" s="8228"/>
      <c r="Q101" s="8228"/>
      <c r="R101" s="8228"/>
      <c r="S101" s="8228"/>
      <c r="T101" s="8225"/>
      <c r="U101" s="8226"/>
    </row>
    <row r="102" spans="1:75" s="170" customFormat="1" ht="24.95" customHeight="1" x14ac:dyDescent="0.15">
      <c r="A102" s="8230"/>
      <c r="B102" s="8230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>
        <v>0</v>
      </c>
      <c r="D103" s="650">
        <v>0</v>
      </c>
      <c r="E103" s="650">
        <v>0</v>
      </c>
      <c r="F103" s="650">
        <v>0</v>
      </c>
      <c r="G103" s="650">
        <v>0</v>
      </c>
      <c r="H103" s="650">
        <v>0</v>
      </c>
      <c r="I103" s="650">
        <v>0</v>
      </c>
      <c r="J103" s="650">
        <v>0</v>
      </c>
      <c r="K103" s="650">
        <v>0</v>
      </c>
      <c r="L103" s="650">
        <v>0</v>
      </c>
      <c r="M103" s="650">
        <v>0</v>
      </c>
      <c r="N103" s="650">
        <v>0</v>
      </c>
      <c r="O103" s="650">
        <v>0</v>
      </c>
      <c r="P103" s="650">
        <v>0</v>
      </c>
      <c r="Q103" s="650">
        <v>0</v>
      </c>
      <c r="R103" s="650">
        <v>0</v>
      </c>
      <c r="S103" s="1145">
        <v>0</v>
      </c>
      <c r="T103" s="1498">
        <v>0</v>
      </c>
      <c r="U103" s="1144">
        <v>0</v>
      </c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>
        <v>0</v>
      </c>
      <c r="D104" s="1461">
        <v>0</v>
      </c>
      <c r="E104" s="1461">
        <v>0</v>
      </c>
      <c r="F104" s="1461">
        <v>0</v>
      </c>
      <c r="G104" s="1461">
        <v>0</v>
      </c>
      <c r="H104" s="1461">
        <v>0</v>
      </c>
      <c r="I104" s="1461">
        <v>0</v>
      </c>
      <c r="J104" s="1461">
        <v>0</v>
      </c>
      <c r="K104" s="1461">
        <v>0</v>
      </c>
      <c r="L104" s="1461">
        <v>0</v>
      </c>
      <c r="M104" s="1461">
        <v>0</v>
      </c>
      <c r="N104" s="1461">
        <v>0</v>
      </c>
      <c r="O104" s="1461">
        <v>0</v>
      </c>
      <c r="P104" s="1461">
        <v>0</v>
      </c>
      <c r="Q104" s="1461">
        <v>0</v>
      </c>
      <c r="R104" s="1461">
        <v>0</v>
      </c>
      <c r="S104" s="1153">
        <v>0</v>
      </c>
      <c r="T104" s="1499">
        <v>0</v>
      </c>
      <c r="U104" s="62">
        <v>0</v>
      </c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>
        <v>0</v>
      </c>
      <c r="D105" s="1461">
        <v>0</v>
      </c>
      <c r="E105" s="1461">
        <v>0</v>
      </c>
      <c r="F105" s="1461">
        <v>0</v>
      </c>
      <c r="G105" s="1461">
        <v>0</v>
      </c>
      <c r="H105" s="1461">
        <v>0</v>
      </c>
      <c r="I105" s="1461">
        <v>0</v>
      </c>
      <c r="J105" s="1461">
        <v>0</v>
      </c>
      <c r="K105" s="1461">
        <v>0</v>
      </c>
      <c r="L105" s="1461">
        <v>0</v>
      </c>
      <c r="M105" s="1461">
        <v>0</v>
      </c>
      <c r="N105" s="1461">
        <v>0</v>
      </c>
      <c r="O105" s="1461">
        <v>0</v>
      </c>
      <c r="P105" s="1461">
        <v>0</v>
      </c>
      <c r="Q105" s="1461">
        <v>0</v>
      </c>
      <c r="R105" s="1461">
        <v>0</v>
      </c>
      <c r="S105" s="1153">
        <v>0</v>
      </c>
      <c r="T105" s="1499">
        <v>0</v>
      </c>
      <c r="U105" s="62">
        <v>0</v>
      </c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>
        <v>0</v>
      </c>
      <c r="D106" s="1461">
        <v>0</v>
      </c>
      <c r="E106" s="1461">
        <v>0</v>
      </c>
      <c r="F106" s="1461">
        <v>0</v>
      </c>
      <c r="G106" s="1461">
        <v>0</v>
      </c>
      <c r="H106" s="1461">
        <v>0</v>
      </c>
      <c r="I106" s="1461">
        <v>0</v>
      </c>
      <c r="J106" s="1461">
        <v>0</v>
      </c>
      <c r="K106" s="1461">
        <v>0</v>
      </c>
      <c r="L106" s="1461">
        <v>0</v>
      </c>
      <c r="M106" s="1461">
        <v>0</v>
      </c>
      <c r="N106" s="1461">
        <v>0</v>
      </c>
      <c r="O106" s="1461">
        <v>0</v>
      </c>
      <c r="P106" s="1461">
        <v>0</v>
      </c>
      <c r="Q106" s="1461">
        <v>0</v>
      </c>
      <c r="R106" s="1461">
        <v>0</v>
      </c>
      <c r="S106" s="1153">
        <v>0</v>
      </c>
      <c r="T106" s="1499">
        <v>0</v>
      </c>
      <c r="U106" s="62">
        <v>0</v>
      </c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>
        <v>0</v>
      </c>
      <c r="D107" s="1461">
        <v>0</v>
      </c>
      <c r="E107" s="1461">
        <v>0</v>
      </c>
      <c r="F107" s="1461">
        <v>0</v>
      </c>
      <c r="G107" s="1461">
        <v>0</v>
      </c>
      <c r="H107" s="1461">
        <v>0</v>
      </c>
      <c r="I107" s="1461">
        <v>0</v>
      </c>
      <c r="J107" s="1461">
        <v>0</v>
      </c>
      <c r="K107" s="1461">
        <v>0</v>
      </c>
      <c r="L107" s="1461">
        <v>0</v>
      </c>
      <c r="M107" s="1461">
        <v>0</v>
      </c>
      <c r="N107" s="1461">
        <v>0</v>
      </c>
      <c r="O107" s="1461">
        <v>0</v>
      </c>
      <c r="P107" s="1461">
        <v>0</v>
      </c>
      <c r="Q107" s="1461">
        <v>0</v>
      </c>
      <c r="R107" s="1461">
        <v>0</v>
      </c>
      <c r="S107" s="1153">
        <v>0</v>
      </c>
      <c r="T107" s="1499">
        <v>0</v>
      </c>
      <c r="U107" s="62">
        <v>0</v>
      </c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>
        <v>0</v>
      </c>
      <c r="D108" s="1461">
        <v>0</v>
      </c>
      <c r="E108" s="1461">
        <v>0</v>
      </c>
      <c r="F108" s="1461">
        <v>0</v>
      </c>
      <c r="G108" s="1461">
        <v>0</v>
      </c>
      <c r="H108" s="1461">
        <v>0</v>
      </c>
      <c r="I108" s="1461">
        <v>0</v>
      </c>
      <c r="J108" s="1461">
        <v>0</v>
      </c>
      <c r="K108" s="1461">
        <v>0</v>
      </c>
      <c r="L108" s="1461">
        <v>0</v>
      </c>
      <c r="M108" s="1461">
        <v>0</v>
      </c>
      <c r="N108" s="1461">
        <v>0</v>
      </c>
      <c r="O108" s="1461">
        <v>0</v>
      </c>
      <c r="P108" s="1461">
        <v>0</v>
      </c>
      <c r="Q108" s="1461">
        <v>0</v>
      </c>
      <c r="R108" s="1461">
        <v>0</v>
      </c>
      <c r="S108" s="1153">
        <v>0</v>
      </c>
      <c r="T108" s="1499">
        <v>0</v>
      </c>
      <c r="U108" s="62">
        <v>0</v>
      </c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>
        <v>0</v>
      </c>
      <c r="D109" s="1461">
        <v>0</v>
      </c>
      <c r="E109" s="1461">
        <v>0</v>
      </c>
      <c r="F109" s="1461">
        <v>0</v>
      </c>
      <c r="G109" s="1461">
        <v>0</v>
      </c>
      <c r="H109" s="1461">
        <v>0</v>
      </c>
      <c r="I109" s="1461">
        <v>0</v>
      </c>
      <c r="J109" s="1461">
        <v>0</v>
      </c>
      <c r="K109" s="1461">
        <v>0</v>
      </c>
      <c r="L109" s="1461">
        <v>0</v>
      </c>
      <c r="M109" s="1461">
        <v>0</v>
      </c>
      <c r="N109" s="1461">
        <v>0</v>
      </c>
      <c r="O109" s="1461">
        <v>0</v>
      </c>
      <c r="P109" s="1461">
        <v>0</v>
      </c>
      <c r="Q109" s="1461">
        <v>0</v>
      </c>
      <c r="R109" s="1461">
        <v>0</v>
      </c>
      <c r="S109" s="1153">
        <v>0</v>
      </c>
      <c r="T109" s="1499">
        <v>0</v>
      </c>
      <c r="U109" s="62">
        <v>0</v>
      </c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>
        <v>0</v>
      </c>
      <c r="D110" s="1461">
        <v>0</v>
      </c>
      <c r="E110" s="1461">
        <v>0</v>
      </c>
      <c r="F110" s="1461">
        <v>0</v>
      </c>
      <c r="G110" s="1461">
        <v>0</v>
      </c>
      <c r="H110" s="1461">
        <v>0</v>
      </c>
      <c r="I110" s="1461">
        <v>0</v>
      </c>
      <c r="J110" s="1461">
        <v>0</v>
      </c>
      <c r="K110" s="1461">
        <v>0</v>
      </c>
      <c r="L110" s="1461">
        <v>0</v>
      </c>
      <c r="M110" s="1461">
        <v>0</v>
      </c>
      <c r="N110" s="1461">
        <v>0</v>
      </c>
      <c r="O110" s="1461">
        <v>0</v>
      </c>
      <c r="P110" s="1461">
        <v>0</v>
      </c>
      <c r="Q110" s="1461">
        <v>0</v>
      </c>
      <c r="R110" s="1461">
        <v>0</v>
      </c>
      <c r="S110" s="1153">
        <v>0</v>
      </c>
      <c r="T110" s="1499">
        <v>0</v>
      </c>
      <c r="U110" s="62">
        <v>0</v>
      </c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>
        <v>0</v>
      </c>
      <c r="D111" s="1461">
        <v>0</v>
      </c>
      <c r="E111" s="1461">
        <v>0</v>
      </c>
      <c r="F111" s="1461">
        <v>0</v>
      </c>
      <c r="G111" s="1461">
        <v>0</v>
      </c>
      <c r="H111" s="1461">
        <v>0</v>
      </c>
      <c r="I111" s="1461">
        <v>0</v>
      </c>
      <c r="J111" s="1461">
        <v>0</v>
      </c>
      <c r="K111" s="1461">
        <v>0</v>
      </c>
      <c r="L111" s="1461">
        <v>0</v>
      </c>
      <c r="M111" s="1461">
        <v>0</v>
      </c>
      <c r="N111" s="1461">
        <v>0</v>
      </c>
      <c r="O111" s="1461">
        <v>0</v>
      </c>
      <c r="P111" s="1461">
        <v>0</v>
      </c>
      <c r="Q111" s="1461">
        <v>0</v>
      </c>
      <c r="R111" s="1461">
        <v>0</v>
      </c>
      <c r="S111" s="1153">
        <v>0</v>
      </c>
      <c r="T111" s="1499">
        <v>0</v>
      </c>
      <c r="U111" s="62">
        <v>0</v>
      </c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>
        <v>0</v>
      </c>
      <c r="D112" s="1461">
        <v>0</v>
      </c>
      <c r="E112" s="1461">
        <v>0</v>
      </c>
      <c r="F112" s="1461">
        <v>0</v>
      </c>
      <c r="G112" s="1461">
        <v>0</v>
      </c>
      <c r="H112" s="1461">
        <v>0</v>
      </c>
      <c r="I112" s="1461">
        <v>0</v>
      </c>
      <c r="J112" s="1461">
        <v>0</v>
      </c>
      <c r="K112" s="1461">
        <v>0</v>
      </c>
      <c r="L112" s="1461">
        <v>0</v>
      </c>
      <c r="M112" s="1461">
        <v>0</v>
      </c>
      <c r="N112" s="1461">
        <v>0</v>
      </c>
      <c r="O112" s="1461">
        <v>0</v>
      </c>
      <c r="P112" s="1461">
        <v>0</v>
      </c>
      <c r="Q112" s="1461">
        <v>0</v>
      </c>
      <c r="R112" s="1461">
        <v>0</v>
      </c>
      <c r="S112" s="1153">
        <v>0</v>
      </c>
      <c r="T112" s="1499">
        <v>0</v>
      </c>
      <c r="U112" s="62">
        <v>0</v>
      </c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>
        <v>0</v>
      </c>
      <c r="D113" s="1461">
        <v>0</v>
      </c>
      <c r="E113" s="1461">
        <v>0</v>
      </c>
      <c r="F113" s="1461">
        <v>0</v>
      </c>
      <c r="G113" s="1461">
        <v>0</v>
      </c>
      <c r="H113" s="1461">
        <v>0</v>
      </c>
      <c r="I113" s="1461">
        <v>0</v>
      </c>
      <c r="J113" s="1461">
        <v>0</v>
      </c>
      <c r="K113" s="1461">
        <v>0</v>
      </c>
      <c r="L113" s="1461">
        <v>0</v>
      </c>
      <c r="M113" s="1461">
        <v>0</v>
      </c>
      <c r="N113" s="1461">
        <v>0</v>
      </c>
      <c r="O113" s="1461">
        <v>0</v>
      </c>
      <c r="P113" s="1461">
        <v>0</v>
      </c>
      <c r="Q113" s="1461">
        <v>0</v>
      </c>
      <c r="R113" s="1461">
        <v>0</v>
      </c>
      <c r="S113" s="1153">
        <v>0</v>
      </c>
      <c r="T113" s="1499">
        <v>0</v>
      </c>
      <c r="U113" s="62">
        <v>0</v>
      </c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>
        <v>0</v>
      </c>
      <c r="D114" s="1461">
        <v>0</v>
      </c>
      <c r="E114" s="1461">
        <v>0</v>
      </c>
      <c r="F114" s="1461">
        <v>0</v>
      </c>
      <c r="G114" s="1461">
        <v>0</v>
      </c>
      <c r="H114" s="1461">
        <v>0</v>
      </c>
      <c r="I114" s="1461">
        <v>0</v>
      </c>
      <c r="J114" s="1461">
        <v>0</v>
      </c>
      <c r="K114" s="1461">
        <v>0</v>
      </c>
      <c r="L114" s="1461">
        <v>0</v>
      </c>
      <c r="M114" s="1461">
        <v>0</v>
      </c>
      <c r="N114" s="1461">
        <v>0</v>
      </c>
      <c r="O114" s="1461">
        <v>0</v>
      </c>
      <c r="P114" s="1461">
        <v>0</v>
      </c>
      <c r="Q114" s="1461">
        <v>0</v>
      </c>
      <c r="R114" s="1461">
        <v>0</v>
      </c>
      <c r="S114" s="1153">
        <v>0</v>
      </c>
      <c r="T114" s="1499">
        <v>0</v>
      </c>
      <c r="U114" s="62">
        <v>0</v>
      </c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>
        <v>0</v>
      </c>
      <c r="D115" s="1461">
        <v>0</v>
      </c>
      <c r="E115" s="1461">
        <v>0</v>
      </c>
      <c r="F115" s="1461">
        <v>0</v>
      </c>
      <c r="G115" s="1461">
        <v>0</v>
      </c>
      <c r="H115" s="1461">
        <v>0</v>
      </c>
      <c r="I115" s="1461">
        <v>0</v>
      </c>
      <c r="J115" s="1461">
        <v>0</v>
      </c>
      <c r="K115" s="1461">
        <v>0</v>
      </c>
      <c r="L115" s="1461">
        <v>0</v>
      </c>
      <c r="M115" s="1461">
        <v>0</v>
      </c>
      <c r="N115" s="1461">
        <v>0</v>
      </c>
      <c r="O115" s="1461">
        <v>0</v>
      </c>
      <c r="P115" s="1461">
        <v>0</v>
      </c>
      <c r="Q115" s="1461">
        <v>0</v>
      </c>
      <c r="R115" s="1461">
        <v>0</v>
      </c>
      <c r="S115" s="1153">
        <v>0</v>
      </c>
      <c r="T115" s="1499">
        <v>0</v>
      </c>
      <c r="U115" s="62">
        <v>0</v>
      </c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>
        <v>0</v>
      </c>
      <c r="D116" s="1461">
        <v>0</v>
      </c>
      <c r="E116" s="1461">
        <v>0</v>
      </c>
      <c r="F116" s="1461">
        <v>0</v>
      </c>
      <c r="G116" s="1461">
        <v>0</v>
      </c>
      <c r="H116" s="1461">
        <v>0</v>
      </c>
      <c r="I116" s="1461">
        <v>0</v>
      </c>
      <c r="J116" s="1461">
        <v>0</v>
      </c>
      <c r="K116" s="1461">
        <v>0</v>
      </c>
      <c r="L116" s="1461">
        <v>0</v>
      </c>
      <c r="M116" s="1461">
        <v>0</v>
      </c>
      <c r="N116" s="1461">
        <v>0</v>
      </c>
      <c r="O116" s="1461">
        <v>0</v>
      </c>
      <c r="P116" s="1461">
        <v>0</v>
      </c>
      <c r="Q116" s="1461">
        <v>0</v>
      </c>
      <c r="R116" s="1461">
        <v>0</v>
      </c>
      <c r="S116" s="1153">
        <v>0</v>
      </c>
      <c r="T116" s="1499">
        <v>0</v>
      </c>
      <c r="U116" s="62">
        <v>0</v>
      </c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>
        <v>0</v>
      </c>
      <c r="D117" s="655">
        <v>0</v>
      </c>
      <c r="E117" s="655">
        <v>0</v>
      </c>
      <c r="F117" s="655">
        <v>0</v>
      </c>
      <c r="G117" s="655">
        <v>0</v>
      </c>
      <c r="H117" s="655">
        <v>0</v>
      </c>
      <c r="I117" s="655">
        <v>0</v>
      </c>
      <c r="J117" s="655">
        <v>0</v>
      </c>
      <c r="K117" s="655">
        <v>0</v>
      </c>
      <c r="L117" s="655">
        <v>0</v>
      </c>
      <c r="M117" s="655">
        <v>0</v>
      </c>
      <c r="N117" s="655">
        <v>0</v>
      </c>
      <c r="O117" s="655">
        <v>0</v>
      </c>
      <c r="P117" s="655">
        <v>0</v>
      </c>
      <c r="Q117" s="655">
        <v>0</v>
      </c>
      <c r="R117" s="655">
        <v>0</v>
      </c>
      <c r="S117" s="1172">
        <v>0</v>
      </c>
      <c r="T117" s="659">
        <v>0</v>
      </c>
      <c r="U117" s="65">
        <v>0</v>
      </c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52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L104" sqref="L104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96" x14ac:dyDescent="0.25">
      <c r="A4" s="779" t="str">
        <f>CONCATENATE("MES: ",NOMBRE!B6," - ","( ",NOMBRE!C6,NOMBRE!D6," )")</f>
        <v>MES: ENERO - ( 01 )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4" t="s">
        <v>2242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6894"/>
      <c r="P6" s="6894"/>
      <c r="Q6" s="6894"/>
      <c r="R6" s="6894"/>
      <c r="S6" s="6894"/>
      <c r="T6" s="6894"/>
      <c r="U6" s="6894"/>
      <c r="V6" s="6894"/>
      <c r="W6" s="6894"/>
      <c r="X6" s="6894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299" t="s">
        <v>2244</v>
      </c>
      <c r="B9" s="6587"/>
      <c r="C9" s="8297"/>
      <c r="D9" s="6434" t="s">
        <v>24</v>
      </c>
      <c r="E9" s="8245" t="s">
        <v>2245</v>
      </c>
      <c r="F9" s="6437"/>
      <c r="G9" s="6437"/>
      <c r="H9" s="6437"/>
      <c r="I9" s="7092"/>
      <c r="J9" s="6813" t="s">
        <v>12</v>
      </c>
      <c r="K9" s="6814"/>
      <c r="L9" s="6814"/>
      <c r="M9" s="6814"/>
      <c r="N9" s="6814"/>
      <c r="O9" s="6814"/>
      <c r="P9" s="6814"/>
      <c r="Q9" s="6814"/>
      <c r="R9" s="6814"/>
      <c r="S9" s="6814"/>
      <c r="T9" s="6814"/>
      <c r="U9" s="6814"/>
      <c r="V9" s="6814"/>
      <c r="W9" s="6814"/>
      <c r="X9" s="8323"/>
      <c r="Y9" s="6814" t="s">
        <v>39</v>
      </c>
      <c r="Z9" s="6464"/>
      <c r="AA9" s="8254"/>
      <c r="AB9" s="6444" t="s">
        <v>2246</v>
      </c>
      <c r="AC9" s="6434" t="s">
        <v>2</v>
      </c>
      <c r="AD9" s="6434" t="s">
        <v>3</v>
      </c>
      <c r="AE9" s="6434" t="s">
        <v>17</v>
      </c>
      <c r="AF9" s="8245" t="s">
        <v>48</v>
      </c>
      <c r="AG9" s="7092"/>
    </row>
    <row r="10" spans="1:96" s="170" customFormat="1" ht="24" customHeight="1" x14ac:dyDescent="0.15">
      <c r="A10" s="6575"/>
      <c r="B10" s="6817"/>
      <c r="C10" s="6576"/>
      <c r="D10" s="6435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5"/>
      <c r="AC10" s="6435"/>
      <c r="AD10" s="6435"/>
      <c r="AE10" s="6435"/>
      <c r="AF10" s="2483" t="s">
        <v>41</v>
      </c>
      <c r="AG10" s="2483" t="s">
        <v>42</v>
      </c>
    </row>
    <row r="11" spans="1:96" s="170" customFormat="1" ht="15" customHeight="1" x14ac:dyDescent="0.25">
      <c r="A11" s="8265" t="s">
        <v>2249</v>
      </c>
      <c r="B11" s="8266" t="s">
        <v>2250</v>
      </c>
      <c r="C11" s="8267"/>
      <c r="D11" s="2866">
        <f>SUM(E11:G11)</f>
        <v>0</v>
      </c>
      <c r="E11" s="2867">
        <v>0</v>
      </c>
      <c r="F11" s="2868">
        <v>0</v>
      </c>
      <c r="G11" s="2868">
        <v>0</v>
      </c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>
        <v>0</v>
      </c>
      <c r="AD11" s="2876">
        <v>0</v>
      </c>
      <c r="AE11" s="2876">
        <v>0</v>
      </c>
      <c r="AF11" s="2876">
        <v>0</v>
      </c>
      <c r="AG11" s="2876">
        <v>0</v>
      </c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2"/>
      <c r="B12" s="8265" t="s">
        <v>2251</v>
      </c>
      <c r="C12" s="2879" t="s">
        <v>2252</v>
      </c>
      <c r="D12" s="2880">
        <f t="shared" ref="D12:D21" si="0">SUM(E12:X12)</f>
        <v>0</v>
      </c>
      <c r="E12" s="2500">
        <v>0</v>
      </c>
      <c r="F12" s="320">
        <v>0</v>
      </c>
      <c r="G12" s="320">
        <v>0</v>
      </c>
      <c r="H12" s="320">
        <v>0</v>
      </c>
      <c r="I12" s="2492">
        <v>0</v>
      </c>
      <c r="J12" s="320">
        <v>0</v>
      </c>
      <c r="K12" s="320">
        <v>0</v>
      </c>
      <c r="L12" s="320">
        <v>0</v>
      </c>
      <c r="M12" s="320">
        <v>0</v>
      </c>
      <c r="N12" s="320">
        <v>0</v>
      </c>
      <c r="O12" s="320">
        <v>0</v>
      </c>
      <c r="P12" s="320">
        <v>0</v>
      </c>
      <c r="Q12" s="320">
        <v>0</v>
      </c>
      <c r="R12" s="320">
        <v>0</v>
      </c>
      <c r="S12" s="320">
        <v>0</v>
      </c>
      <c r="T12" s="320">
        <v>0</v>
      </c>
      <c r="U12" s="320">
        <v>0</v>
      </c>
      <c r="V12" s="320">
        <v>0</v>
      </c>
      <c r="W12" s="320">
        <v>0</v>
      </c>
      <c r="X12" s="2501">
        <v>0</v>
      </c>
      <c r="Y12" s="2881"/>
      <c r="Z12" s="1444"/>
      <c r="AA12" s="2882"/>
      <c r="AB12" s="2876">
        <v>0</v>
      </c>
      <c r="AC12" s="2876">
        <v>0</v>
      </c>
      <c r="AD12" s="2876">
        <v>0</v>
      </c>
      <c r="AE12" s="2876">
        <v>0</v>
      </c>
      <c r="AF12" s="2876">
        <v>0</v>
      </c>
      <c r="AG12" s="2876">
        <v>0</v>
      </c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2"/>
      <c r="B13" s="6442"/>
      <c r="C13" s="1742" t="s">
        <v>2253</v>
      </c>
      <c r="D13" s="1075">
        <f t="shared" si="0"/>
        <v>0</v>
      </c>
      <c r="E13" s="106">
        <v>0</v>
      </c>
      <c r="F13" s="1086">
        <v>0</v>
      </c>
      <c r="G13" s="1086">
        <v>0</v>
      </c>
      <c r="H13" s="1086">
        <v>0</v>
      </c>
      <c r="I13" s="590">
        <v>0</v>
      </c>
      <c r="J13" s="1086">
        <v>0</v>
      </c>
      <c r="K13" s="1086">
        <v>0</v>
      </c>
      <c r="L13" s="1086">
        <v>0</v>
      </c>
      <c r="M13" s="1086">
        <v>0</v>
      </c>
      <c r="N13" s="1086">
        <v>0</v>
      </c>
      <c r="O13" s="1086">
        <v>0</v>
      </c>
      <c r="P13" s="1086">
        <v>0</v>
      </c>
      <c r="Q13" s="1086">
        <v>0</v>
      </c>
      <c r="R13" s="1086">
        <v>0</v>
      </c>
      <c r="S13" s="1086">
        <v>0</v>
      </c>
      <c r="T13" s="1086">
        <v>0</v>
      </c>
      <c r="U13" s="1086">
        <v>0</v>
      </c>
      <c r="V13" s="1086">
        <v>0</v>
      </c>
      <c r="W13" s="1086">
        <v>0</v>
      </c>
      <c r="X13" s="1078">
        <v>0</v>
      </c>
      <c r="Y13" s="896"/>
      <c r="Z13" s="2883"/>
      <c r="AA13" s="2884"/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2"/>
      <c r="B14" s="6442"/>
      <c r="C14" s="1100" t="s">
        <v>2254</v>
      </c>
      <c r="D14" s="1075">
        <f t="shared" si="0"/>
        <v>0</v>
      </c>
      <c r="E14" s="1089">
        <v>0</v>
      </c>
      <c r="F14" s="1090">
        <v>0</v>
      </c>
      <c r="G14" s="1090">
        <v>0</v>
      </c>
      <c r="H14" s="1090">
        <v>0</v>
      </c>
      <c r="I14" s="1077">
        <v>0</v>
      </c>
      <c r="J14" s="1090">
        <v>0</v>
      </c>
      <c r="K14" s="1090">
        <v>0</v>
      </c>
      <c r="L14" s="1090">
        <v>0</v>
      </c>
      <c r="M14" s="1090">
        <v>0</v>
      </c>
      <c r="N14" s="1090">
        <v>0</v>
      </c>
      <c r="O14" s="1090">
        <v>0</v>
      </c>
      <c r="P14" s="1090">
        <v>0</v>
      </c>
      <c r="Q14" s="1090">
        <v>0</v>
      </c>
      <c r="R14" s="1090">
        <v>0</v>
      </c>
      <c r="S14" s="1090">
        <v>0</v>
      </c>
      <c r="T14" s="1090">
        <v>0</v>
      </c>
      <c r="U14" s="1090">
        <v>0</v>
      </c>
      <c r="V14" s="1090">
        <v>0</v>
      </c>
      <c r="W14" s="1090">
        <v>0</v>
      </c>
      <c r="X14" s="1078">
        <v>0</v>
      </c>
      <c r="Y14" s="2885"/>
      <c r="Z14" s="2883"/>
      <c r="AA14" s="2884"/>
      <c r="AB14" s="83">
        <v>0</v>
      </c>
      <c r="AC14" s="83">
        <v>0</v>
      </c>
      <c r="AD14" s="83">
        <v>0</v>
      </c>
      <c r="AE14" s="83">
        <v>0</v>
      </c>
      <c r="AF14" s="83">
        <v>0</v>
      </c>
      <c r="AG14" s="83">
        <v>0</v>
      </c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2"/>
      <c r="B15" s="6443"/>
      <c r="C15" s="2886" t="s">
        <v>2255</v>
      </c>
      <c r="D15" s="2818">
        <f t="shared" si="0"/>
        <v>0</v>
      </c>
      <c r="E15" s="2502">
        <v>0</v>
      </c>
      <c r="F15" s="2503">
        <v>0</v>
      </c>
      <c r="G15" s="2503">
        <v>0</v>
      </c>
      <c r="H15" s="2503">
        <v>0</v>
      </c>
      <c r="I15" s="2887">
        <v>0</v>
      </c>
      <c r="J15" s="2503">
        <v>0</v>
      </c>
      <c r="K15" s="2503">
        <v>0</v>
      </c>
      <c r="L15" s="2503">
        <v>0</v>
      </c>
      <c r="M15" s="2503">
        <v>0</v>
      </c>
      <c r="N15" s="2503">
        <v>0</v>
      </c>
      <c r="O15" s="2503">
        <v>0</v>
      </c>
      <c r="P15" s="2503">
        <v>0</v>
      </c>
      <c r="Q15" s="2503">
        <v>0</v>
      </c>
      <c r="R15" s="2503">
        <v>0</v>
      </c>
      <c r="S15" s="2503">
        <v>0</v>
      </c>
      <c r="T15" s="2503">
        <v>0</v>
      </c>
      <c r="U15" s="2503">
        <v>0</v>
      </c>
      <c r="V15" s="2503">
        <v>0</v>
      </c>
      <c r="W15" s="2503">
        <v>0</v>
      </c>
      <c r="X15" s="2504">
        <v>0</v>
      </c>
      <c r="Y15" s="2888"/>
      <c r="Z15" s="1900"/>
      <c r="AA15" s="2889"/>
      <c r="AB15" s="2505">
        <v>0</v>
      </c>
      <c r="AC15" s="2505">
        <v>0</v>
      </c>
      <c r="AD15" s="2505">
        <v>0</v>
      </c>
      <c r="AE15" s="2505">
        <v>0</v>
      </c>
      <c r="AF15" s="2505">
        <v>0</v>
      </c>
      <c r="AG15" s="2505">
        <v>0</v>
      </c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2"/>
      <c r="B16" s="7369" t="s">
        <v>2256</v>
      </c>
      <c r="C16" s="8268"/>
      <c r="D16" s="1760">
        <f t="shared" si="0"/>
        <v>0</v>
      </c>
      <c r="E16" s="106">
        <v>0</v>
      </c>
      <c r="F16" s="1086">
        <v>0</v>
      </c>
      <c r="G16" s="1086">
        <v>0</v>
      </c>
      <c r="H16" s="1086">
        <v>0</v>
      </c>
      <c r="I16" s="105">
        <v>0</v>
      </c>
      <c r="J16" s="591">
        <v>0</v>
      </c>
      <c r="K16" s="1086">
        <v>0</v>
      </c>
      <c r="L16" s="1086">
        <v>0</v>
      </c>
      <c r="M16" s="844">
        <v>0</v>
      </c>
      <c r="N16" s="844">
        <v>0</v>
      </c>
      <c r="O16" s="844">
        <v>0</v>
      </c>
      <c r="P16" s="844">
        <v>0</v>
      </c>
      <c r="Q16" s="844">
        <v>0</v>
      </c>
      <c r="R16" s="844">
        <v>0</v>
      </c>
      <c r="S16" s="844">
        <v>0</v>
      </c>
      <c r="T16" s="844">
        <v>0</v>
      </c>
      <c r="U16" s="844">
        <v>0</v>
      </c>
      <c r="V16" s="844">
        <v>0</v>
      </c>
      <c r="W16" s="844">
        <v>0</v>
      </c>
      <c r="X16" s="844">
        <v>0</v>
      </c>
      <c r="Y16" s="2890"/>
      <c r="Z16" s="899"/>
      <c r="AA16" s="2891"/>
      <c r="AB16" s="105">
        <v>0</v>
      </c>
      <c r="AC16" s="105">
        <v>0</v>
      </c>
      <c r="AD16" s="105">
        <v>0</v>
      </c>
      <c r="AE16" s="105">
        <v>0</v>
      </c>
      <c r="AF16" s="105">
        <v>0</v>
      </c>
      <c r="AG16" s="105">
        <v>0</v>
      </c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2"/>
      <c r="B17" s="8269" t="s">
        <v>2257</v>
      </c>
      <c r="C17" s="7372"/>
      <c r="D17" s="1075">
        <f t="shared" si="0"/>
        <v>0</v>
      </c>
      <c r="E17" s="1089">
        <v>0</v>
      </c>
      <c r="F17" s="1090">
        <v>0</v>
      </c>
      <c r="G17" s="1090">
        <v>0</v>
      </c>
      <c r="H17" s="1090">
        <v>0</v>
      </c>
      <c r="I17" s="83">
        <v>0</v>
      </c>
      <c r="J17" s="2181">
        <v>0</v>
      </c>
      <c r="K17" s="1090">
        <v>0</v>
      </c>
      <c r="L17" s="1090">
        <v>0</v>
      </c>
      <c r="M17" s="1098">
        <v>0</v>
      </c>
      <c r="N17" s="1098">
        <v>0</v>
      </c>
      <c r="O17" s="1098">
        <v>0</v>
      </c>
      <c r="P17" s="1098">
        <v>0</v>
      </c>
      <c r="Q17" s="1098">
        <v>0</v>
      </c>
      <c r="R17" s="1098">
        <v>0</v>
      </c>
      <c r="S17" s="1098">
        <v>0</v>
      </c>
      <c r="T17" s="1098">
        <v>0</v>
      </c>
      <c r="U17" s="1098">
        <v>0</v>
      </c>
      <c r="V17" s="1098">
        <v>0</v>
      </c>
      <c r="W17" s="1098">
        <v>0</v>
      </c>
      <c r="X17" s="1098">
        <v>0</v>
      </c>
      <c r="Y17" s="2892"/>
      <c r="Z17" s="2883"/>
      <c r="AA17" s="2884"/>
      <c r="AB17" s="83">
        <v>0</v>
      </c>
      <c r="AC17" s="83">
        <v>0</v>
      </c>
      <c r="AD17" s="83">
        <v>0</v>
      </c>
      <c r="AE17" s="83">
        <v>0</v>
      </c>
      <c r="AF17" s="83">
        <v>0</v>
      </c>
      <c r="AG17" s="83">
        <v>0</v>
      </c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2"/>
      <c r="B18" s="8269" t="s">
        <v>2258</v>
      </c>
      <c r="C18" s="7372"/>
      <c r="D18" s="1075">
        <f t="shared" si="0"/>
        <v>2</v>
      </c>
      <c r="E18" s="1089">
        <v>0</v>
      </c>
      <c r="F18" s="1090">
        <v>0</v>
      </c>
      <c r="G18" s="1090">
        <v>2</v>
      </c>
      <c r="H18" s="1090">
        <v>0</v>
      </c>
      <c r="I18" s="83">
        <v>0</v>
      </c>
      <c r="J18" s="2181">
        <v>0</v>
      </c>
      <c r="K18" s="1090">
        <v>0</v>
      </c>
      <c r="L18" s="1090">
        <v>0</v>
      </c>
      <c r="M18" s="1098">
        <v>0</v>
      </c>
      <c r="N18" s="1098">
        <v>0</v>
      </c>
      <c r="O18" s="1098">
        <v>0</v>
      </c>
      <c r="P18" s="1098">
        <v>0</v>
      </c>
      <c r="Q18" s="1098">
        <v>0</v>
      </c>
      <c r="R18" s="1098">
        <v>0</v>
      </c>
      <c r="S18" s="1098">
        <v>0</v>
      </c>
      <c r="T18" s="1098">
        <v>0</v>
      </c>
      <c r="U18" s="1098">
        <v>0</v>
      </c>
      <c r="V18" s="1098">
        <v>0</v>
      </c>
      <c r="W18" s="1098">
        <v>0</v>
      </c>
      <c r="X18" s="1098">
        <v>0</v>
      </c>
      <c r="Y18" s="2892"/>
      <c r="Z18" s="2883"/>
      <c r="AA18" s="2884"/>
      <c r="AB18" s="83">
        <v>0</v>
      </c>
      <c r="AC18" s="83">
        <v>0</v>
      </c>
      <c r="AD18" s="83">
        <v>0</v>
      </c>
      <c r="AE18" s="83">
        <v>0</v>
      </c>
      <c r="AF18" s="83">
        <v>0</v>
      </c>
      <c r="AG18" s="83">
        <v>0</v>
      </c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2"/>
      <c r="B19" s="8246" t="s">
        <v>2259</v>
      </c>
      <c r="C19" s="8247"/>
      <c r="D19" s="150">
        <f t="shared" si="0"/>
        <v>0</v>
      </c>
      <c r="E19" s="114">
        <v>0</v>
      </c>
      <c r="F19" s="115">
        <v>0</v>
      </c>
      <c r="G19" s="115">
        <v>0</v>
      </c>
      <c r="H19" s="115">
        <v>0</v>
      </c>
      <c r="I19" s="2894">
        <v>0</v>
      </c>
      <c r="J19" s="121">
        <v>0</v>
      </c>
      <c r="K19" s="115">
        <v>0</v>
      </c>
      <c r="L19" s="115">
        <v>0</v>
      </c>
      <c r="M19" s="137">
        <v>0</v>
      </c>
      <c r="N19" s="137">
        <v>0</v>
      </c>
      <c r="O19" s="137">
        <v>0</v>
      </c>
      <c r="P19" s="137">
        <v>0</v>
      </c>
      <c r="Q19" s="137">
        <v>0</v>
      </c>
      <c r="R19" s="137">
        <v>0</v>
      </c>
      <c r="S19" s="137">
        <v>0</v>
      </c>
      <c r="T19" s="137">
        <v>0</v>
      </c>
      <c r="U19" s="137">
        <v>0</v>
      </c>
      <c r="V19" s="137">
        <v>0</v>
      </c>
      <c r="W19" s="137">
        <v>0</v>
      </c>
      <c r="X19" s="137">
        <v>0</v>
      </c>
      <c r="Y19" s="563">
        <v>0</v>
      </c>
      <c r="Z19" s="115">
        <v>0</v>
      </c>
      <c r="AA19" s="162">
        <v>0</v>
      </c>
      <c r="AB19" s="2894">
        <v>0</v>
      </c>
      <c r="AC19" s="2894">
        <v>0</v>
      </c>
      <c r="AD19" s="2894">
        <v>0</v>
      </c>
      <c r="AE19" s="2894">
        <v>0</v>
      </c>
      <c r="AF19" s="2894">
        <v>0</v>
      </c>
      <c r="AG19" s="2894">
        <v>0</v>
      </c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2"/>
      <c r="B20" s="7367" t="s">
        <v>2260</v>
      </c>
      <c r="C20" s="5896" t="s">
        <v>27</v>
      </c>
      <c r="D20" s="5890">
        <f t="shared" si="0"/>
        <v>0</v>
      </c>
      <c r="E20" s="5897">
        <v>0</v>
      </c>
      <c r="F20" s="5425">
        <v>0</v>
      </c>
      <c r="G20" s="5425">
        <v>0</v>
      </c>
      <c r="H20" s="5425">
        <v>0</v>
      </c>
      <c r="I20" s="5898">
        <v>0</v>
      </c>
      <c r="J20" s="5899">
        <v>0</v>
      </c>
      <c r="K20" s="5425">
        <v>0</v>
      </c>
      <c r="L20" s="5425">
        <v>0</v>
      </c>
      <c r="M20" s="5900">
        <v>0</v>
      </c>
      <c r="N20" s="5900">
        <v>0</v>
      </c>
      <c r="O20" s="5900">
        <v>0</v>
      </c>
      <c r="P20" s="5900">
        <v>0</v>
      </c>
      <c r="Q20" s="5900">
        <v>0</v>
      </c>
      <c r="R20" s="5900">
        <v>0</v>
      </c>
      <c r="S20" s="5900">
        <v>0</v>
      </c>
      <c r="T20" s="5900">
        <v>0</v>
      </c>
      <c r="U20" s="5900">
        <v>0</v>
      </c>
      <c r="V20" s="5900">
        <v>0</v>
      </c>
      <c r="W20" s="5900">
        <v>0</v>
      </c>
      <c r="X20" s="5900">
        <v>0</v>
      </c>
      <c r="Y20" s="5901">
        <v>0</v>
      </c>
      <c r="Z20" s="5425">
        <v>0</v>
      </c>
      <c r="AA20" s="5618">
        <v>0</v>
      </c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2"/>
      <c r="B21" s="8324"/>
      <c r="C21" s="596" t="s">
        <v>22</v>
      </c>
      <c r="D21" s="150">
        <f t="shared" si="0"/>
        <v>0</v>
      </c>
      <c r="E21" s="114">
        <v>0</v>
      </c>
      <c r="F21" s="115">
        <v>0</v>
      </c>
      <c r="G21" s="115">
        <v>0</v>
      </c>
      <c r="H21" s="115">
        <v>0</v>
      </c>
      <c r="I21" s="2894">
        <v>0</v>
      </c>
      <c r="J21" s="121">
        <v>0</v>
      </c>
      <c r="K21" s="115">
        <v>0</v>
      </c>
      <c r="L21" s="115">
        <v>0</v>
      </c>
      <c r="M21" s="137">
        <v>0</v>
      </c>
      <c r="N21" s="137">
        <v>0</v>
      </c>
      <c r="O21" s="137">
        <v>0</v>
      </c>
      <c r="P21" s="137">
        <v>0</v>
      </c>
      <c r="Q21" s="137">
        <v>0</v>
      </c>
      <c r="R21" s="137">
        <v>0</v>
      </c>
      <c r="S21" s="137">
        <v>0</v>
      </c>
      <c r="T21" s="137">
        <v>0</v>
      </c>
      <c r="U21" s="137">
        <v>0</v>
      </c>
      <c r="V21" s="137">
        <v>0</v>
      </c>
      <c r="W21" s="137">
        <v>0</v>
      </c>
      <c r="X21" s="137">
        <v>0</v>
      </c>
      <c r="Y21" s="563">
        <v>0</v>
      </c>
      <c r="Z21" s="115">
        <v>0</v>
      </c>
      <c r="AA21" s="162">
        <v>0</v>
      </c>
      <c r="AB21" s="2894">
        <v>0</v>
      </c>
      <c r="AC21" s="2894">
        <v>0</v>
      </c>
      <c r="AD21" s="2894">
        <v>0</v>
      </c>
      <c r="AE21" s="153">
        <v>0</v>
      </c>
      <c r="AF21" s="2894">
        <v>0</v>
      </c>
      <c r="AG21" s="2894">
        <v>0</v>
      </c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2"/>
      <c r="B22" s="8325" t="s">
        <v>2261</v>
      </c>
      <c r="C22" s="7370"/>
      <c r="D22" s="5893">
        <f>+E22+F22+G22+H22+I22+Q22+R22+S22+T22</f>
        <v>0</v>
      </c>
      <c r="E22" s="589">
        <v>0</v>
      </c>
      <c r="F22" s="5245">
        <v>0</v>
      </c>
      <c r="G22" s="5245">
        <v>0</v>
      </c>
      <c r="H22" s="5245">
        <v>0</v>
      </c>
      <c r="I22" s="4567">
        <v>0</v>
      </c>
      <c r="J22" s="2009"/>
      <c r="K22" s="4895"/>
      <c r="L22" s="4895"/>
      <c r="M22" s="4895"/>
      <c r="N22" s="4895"/>
      <c r="O22" s="4895"/>
      <c r="P22" s="2009"/>
      <c r="Q22" s="4958">
        <v>0</v>
      </c>
      <c r="R22" s="4958">
        <v>0</v>
      </c>
      <c r="S22" s="4958">
        <v>0</v>
      </c>
      <c r="T22" s="4958">
        <v>0</v>
      </c>
      <c r="U22" s="4895"/>
      <c r="V22" s="4895"/>
      <c r="W22" s="4895"/>
      <c r="X22" s="2897"/>
      <c r="Y22" s="5894"/>
      <c r="Z22" s="4896"/>
      <c r="AA22" s="5895"/>
      <c r="AB22" s="4567">
        <v>0</v>
      </c>
      <c r="AC22" s="4567">
        <v>0</v>
      </c>
      <c r="AD22" s="4567">
        <v>0</v>
      </c>
      <c r="AE22" s="789">
        <v>0</v>
      </c>
      <c r="AF22" s="4567">
        <v>0</v>
      </c>
      <c r="AG22" s="4567">
        <v>0</v>
      </c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2"/>
      <c r="B23" s="8326" t="s">
        <v>2262</v>
      </c>
      <c r="C23" s="7586"/>
      <c r="D23" s="1075">
        <f>SUM(J23:S23)</f>
        <v>1</v>
      </c>
      <c r="E23" s="1087"/>
      <c r="F23" s="2484"/>
      <c r="G23" s="2484"/>
      <c r="H23" s="2484"/>
      <c r="I23" s="194"/>
      <c r="J23" s="2181">
        <v>0</v>
      </c>
      <c r="K23" s="1090">
        <v>0</v>
      </c>
      <c r="L23" s="1090">
        <v>0</v>
      </c>
      <c r="M23" s="1090">
        <v>0</v>
      </c>
      <c r="N23" s="1090">
        <v>1</v>
      </c>
      <c r="O23" s="1090">
        <v>0</v>
      </c>
      <c r="P23" s="1090">
        <v>0</v>
      </c>
      <c r="Q23" s="1090">
        <v>0</v>
      </c>
      <c r="R23" s="1090">
        <v>0</v>
      </c>
      <c r="S23" s="1090">
        <v>0</v>
      </c>
      <c r="T23" s="2898"/>
      <c r="U23" s="2898"/>
      <c r="V23" s="2898"/>
      <c r="W23" s="2898"/>
      <c r="X23" s="2898"/>
      <c r="Y23" s="1132">
        <v>0</v>
      </c>
      <c r="Z23" s="1090">
        <v>0</v>
      </c>
      <c r="AA23" s="1078">
        <v>0</v>
      </c>
      <c r="AB23" s="83">
        <v>0</v>
      </c>
      <c r="AC23" s="83">
        <v>0</v>
      </c>
      <c r="AD23" s="83">
        <v>0</v>
      </c>
      <c r="AE23" s="4607"/>
      <c r="AF23" s="83">
        <v>0</v>
      </c>
      <c r="AG23" s="83">
        <v>0</v>
      </c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2"/>
      <c r="B24" s="7421" t="s">
        <v>2263</v>
      </c>
      <c r="C24" s="7354"/>
      <c r="D24" s="926">
        <f>SUM(J24:S24)</f>
        <v>0</v>
      </c>
      <c r="E24" s="1087"/>
      <c r="F24" s="2484"/>
      <c r="G24" s="2484"/>
      <c r="H24" s="2484"/>
      <c r="I24" s="194"/>
      <c r="J24" s="2181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  <c r="Q24" s="127">
        <v>0</v>
      </c>
      <c r="R24" s="127">
        <v>0</v>
      </c>
      <c r="S24" s="127">
        <v>0</v>
      </c>
      <c r="T24" s="2898"/>
      <c r="U24" s="2898"/>
      <c r="V24" s="2898"/>
      <c r="W24" s="2898"/>
      <c r="X24" s="2898"/>
      <c r="Y24" s="2892"/>
      <c r="Z24" s="2883"/>
      <c r="AA24" s="94">
        <v>0</v>
      </c>
      <c r="AB24" s="83">
        <v>0</v>
      </c>
      <c r="AC24" s="83">
        <v>0</v>
      </c>
      <c r="AD24" s="83">
        <v>0</v>
      </c>
      <c r="AE24" s="4607"/>
      <c r="AF24" s="83">
        <v>0</v>
      </c>
      <c r="AG24" s="83">
        <v>0</v>
      </c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2"/>
      <c r="B25" s="8246" t="s">
        <v>2264</v>
      </c>
      <c r="C25" s="8247"/>
      <c r="D25" s="926">
        <f>SUM(H25:X25)</f>
        <v>0</v>
      </c>
      <c r="E25" s="151"/>
      <c r="F25" s="225"/>
      <c r="G25" s="225"/>
      <c r="H25" s="115">
        <v>0</v>
      </c>
      <c r="I25" s="2894">
        <v>0</v>
      </c>
      <c r="J25" s="121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</v>
      </c>
      <c r="R25" s="115">
        <v>0</v>
      </c>
      <c r="S25" s="115">
        <v>0</v>
      </c>
      <c r="T25" s="115">
        <v>0</v>
      </c>
      <c r="U25" s="115">
        <v>0</v>
      </c>
      <c r="V25" s="115">
        <v>0</v>
      </c>
      <c r="W25" s="115">
        <v>0</v>
      </c>
      <c r="X25" s="115">
        <v>0</v>
      </c>
      <c r="Y25" s="563">
        <v>0</v>
      </c>
      <c r="Z25" s="115">
        <v>0</v>
      </c>
      <c r="AA25" s="162">
        <v>0</v>
      </c>
      <c r="AB25" s="775">
        <v>0</v>
      </c>
      <c r="AC25" s="2894">
        <v>0</v>
      </c>
      <c r="AD25" s="2894">
        <v>0</v>
      </c>
      <c r="AE25" s="153">
        <v>0</v>
      </c>
      <c r="AF25" s="2894">
        <v>0</v>
      </c>
      <c r="AG25" s="2894">
        <v>0</v>
      </c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2"/>
      <c r="B26" s="6440" t="s">
        <v>2265</v>
      </c>
      <c r="C26" s="2899" t="s">
        <v>2266</v>
      </c>
      <c r="D26" s="2866">
        <f>SUM(E26:F26)</f>
        <v>0</v>
      </c>
      <c r="E26" s="106">
        <v>0</v>
      </c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>
        <v>0</v>
      </c>
      <c r="AC26" s="2876">
        <v>0</v>
      </c>
      <c r="AD26" s="2876">
        <v>0</v>
      </c>
      <c r="AE26" s="4607"/>
      <c r="AF26" s="2876">
        <v>0</v>
      </c>
      <c r="AG26" s="2876">
        <v>0</v>
      </c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2"/>
      <c r="B27" s="6439"/>
      <c r="C27" s="2893" t="s">
        <v>2267</v>
      </c>
      <c r="D27" s="926">
        <f>SUM(E27:G27)</f>
        <v>0</v>
      </c>
      <c r="E27" s="1089">
        <v>0</v>
      </c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>
        <v>0</v>
      </c>
      <c r="AC27" s="83">
        <v>0</v>
      </c>
      <c r="AD27" s="83">
        <v>0</v>
      </c>
      <c r="AE27" s="3239">
        <v>0</v>
      </c>
      <c r="AF27" s="83">
        <v>0</v>
      </c>
      <c r="AG27" s="83">
        <v>0</v>
      </c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2"/>
      <c r="B28" s="6441"/>
      <c r="C28" s="2908" t="s">
        <v>28</v>
      </c>
      <c r="D28" s="150">
        <f>SUM(E28:G28)</f>
        <v>0</v>
      </c>
      <c r="E28" s="114">
        <v>0</v>
      </c>
      <c r="F28" s="2909">
        <v>0</v>
      </c>
      <c r="G28" s="2909">
        <v>0</v>
      </c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>
        <v>0</v>
      </c>
      <c r="AC28" s="2505">
        <v>0</v>
      </c>
      <c r="AD28" s="2505">
        <v>0</v>
      </c>
      <c r="AE28" s="4608">
        <v>0</v>
      </c>
      <c r="AF28" s="2505">
        <v>0</v>
      </c>
      <c r="AG28" s="2505">
        <v>0</v>
      </c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2"/>
      <c r="B29" s="6440" t="s">
        <v>2268</v>
      </c>
      <c r="C29" s="2879" t="s">
        <v>2269</v>
      </c>
      <c r="D29" s="2880">
        <f>SUM(E29:H29)</f>
        <v>0</v>
      </c>
      <c r="E29" s="2500">
        <v>0</v>
      </c>
      <c r="F29" s="320">
        <v>0</v>
      </c>
      <c r="G29" s="320">
        <v>0</v>
      </c>
      <c r="H29" s="320">
        <v>0</v>
      </c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>
        <v>0</v>
      </c>
      <c r="AC29" s="2876">
        <v>0</v>
      </c>
      <c r="AD29" s="2876">
        <v>0</v>
      </c>
      <c r="AE29" s="2876">
        <v>0</v>
      </c>
      <c r="AF29" s="2876">
        <v>0</v>
      </c>
      <c r="AG29" s="2876">
        <v>0</v>
      </c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2"/>
      <c r="B30" s="6439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>
        <v>0</v>
      </c>
      <c r="J30" s="2181">
        <v>0</v>
      </c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>
        <v>0</v>
      </c>
      <c r="AC30" s="83">
        <v>0</v>
      </c>
      <c r="AD30" s="83">
        <v>0</v>
      </c>
      <c r="AE30" s="83">
        <v>0</v>
      </c>
      <c r="AF30" s="83">
        <v>0</v>
      </c>
      <c r="AG30" s="83">
        <v>0</v>
      </c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2"/>
      <c r="B31" s="6441"/>
      <c r="C31" s="2908" t="s">
        <v>28</v>
      </c>
      <c r="D31" s="150">
        <f>SUM(E31:I31)</f>
        <v>0</v>
      </c>
      <c r="E31" s="2502">
        <v>0</v>
      </c>
      <c r="F31" s="2503">
        <v>0</v>
      </c>
      <c r="G31" s="2503">
        <v>0</v>
      </c>
      <c r="H31" s="2503">
        <v>0</v>
      </c>
      <c r="I31" s="2894">
        <v>0</v>
      </c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>
        <v>0</v>
      </c>
      <c r="AC31" s="2894">
        <v>0</v>
      </c>
      <c r="AD31" s="2894">
        <v>0</v>
      </c>
      <c r="AE31" s="2894">
        <v>0</v>
      </c>
      <c r="AF31" s="2894">
        <v>0</v>
      </c>
      <c r="AG31" s="2894">
        <v>0</v>
      </c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2"/>
      <c r="B32" s="8270" t="s">
        <v>2271</v>
      </c>
      <c r="C32" s="8271"/>
      <c r="D32" s="2918">
        <f>SUM(E32:X32)</f>
        <v>0</v>
      </c>
      <c r="E32" s="2919">
        <v>0</v>
      </c>
      <c r="F32" s="2920">
        <v>0</v>
      </c>
      <c r="G32" s="2920">
        <v>0</v>
      </c>
      <c r="H32" s="2920">
        <v>0</v>
      </c>
      <c r="I32" s="2921">
        <v>0</v>
      </c>
      <c r="J32" s="2922">
        <v>0</v>
      </c>
      <c r="K32" s="2920">
        <v>0</v>
      </c>
      <c r="L32" s="2920">
        <v>0</v>
      </c>
      <c r="M32" s="2923">
        <v>0</v>
      </c>
      <c r="N32" s="2923">
        <v>0</v>
      </c>
      <c r="O32" s="2923">
        <v>0</v>
      </c>
      <c r="P32" s="2923">
        <v>0</v>
      </c>
      <c r="Q32" s="2923">
        <v>0</v>
      </c>
      <c r="R32" s="2923">
        <v>0</v>
      </c>
      <c r="S32" s="2923">
        <v>0</v>
      </c>
      <c r="T32" s="2923">
        <v>0</v>
      </c>
      <c r="U32" s="2923">
        <v>0</v>
      </c>
      <c r="V32" s="2923">
        <v>0</v>
      </c>
      <c r="W32" s="2923">
        <v>0</v>
      </c>
      <c r="X32" s="2923">
        <v>0</v>
      </c>
      <c r="Y32" s="2924">
        <v>0</v>
      </c>
      <c r="Z32" s="2920">
        <v>0</v>
      </c>
      <c r="AA32" s="2925">
        <v>0</v>
      </c>
      <c r="AB32" s="2921">
        <v>0</v>
      </c>
      <c r="AC32" s="2921">
        <v>0</v>
      </c>
      <c r="AD32" s="2921">
        <v>0</v>
      </c>
      <c r="AE32" s="2921">
        <v>0</v>
      </c>
      <c r="AF32" s="2921">
        <v>0</v>
      </c>
      <c r="AG32" s="2921">
        <v>0</v>
      </c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2"/>
      <c r="B33" s="6441" t="s">
        <v>2272</v>
      </c>
      <c r="C33" s="2015" t="s">
        <v>2273</v>
      </c>
      <c r="D33" s="1760">
        <f>SUM(E33:X33)</f>
        <v>0</v>
      </c>
      <c r="E33" s="106">
        <v>0</v>
      </c>
      <c r="F33" s="1086">
        <v>0</v>
      </c>
      <c r="G33" s="1086">
        <v>0</v>
      </c>
      <c r="H33" s="1086">
        <v>0</v>
      </c>
      <c r="I33" s="105">
        <v>0</v>
      </c>
      <c r="J33" s="591">
        <v>0</v>
      </c>
      <c r="K33" s="1086">
        <v>0</v>
      </c>
      <c r="L33" s="1086">
        <v>0</v>
      </c>
      <c r="M33" s="844">
        <v>0</v>
      </c>
      <c r="N33" s="844">
        <v>0</v>
      </c>
      <c r="O33" s="844">
        <v>0</v>
      </c>
      <c r="P33" s="844">
        <v>0</v>
      </c>
      <c r="Q33" s="844">
        <v>0</v>
      </c>
      <c r="R33" s="844">
        <v>0</v>
      </c>
      <c r="S33" s="844">
        <v>0</v>
      </c>
      <c r="T33" s="844">
        <v>0</v>
      </c>
      <c r="U33" s="844">
        <v>0</v>
      </c>
      <c r="V33" s="844">
        <v>0</v>
      </c>
      <c r="W33" s="844">
        <v>0</v>
      </c>
      <c r="X33" s="844">
        <v>0</v>
      </c>
      <c r="Y33" s="2896">
        <v>0</v>
      </c>
      <c r="Z33" s="1086">
        <v>0</v>
      </c>
      <c r="AA33" s="776">
        <v>0</v>
      </c>
      <c r="AB33" s="105">
        <v>0</v>
      </c>
      <c r="AC33" s="105">
        <v>0</v>
      </c>
      <c r="AD33" s="105">
        <v>0</v>
      </c>
      <c r="AE33" s="105">
        <v>0</v>
      </c>
      <c r="AF33" s="105">
        <v>0</v>
      </c>
      <c r="AG33" s="105">
        <v>0</v>
      </c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2"/>
      <c r="B34" s="8272"/>
      <c r="C34" s="2886" t="s">
        <v>2274</v>
      </c>
      <c r="D34" s="1075">
        <f>SUM(E34:X34)</f>
        <v>0</v>
      </c>
      <c r="E34" s="1089">
        <v>0</v>
      </c>
      <c r="F34" s="1090">
        <v>0</v>
      </c>
      <c r="G34" s="1090">
        <v>0</v>
      </c>
      <c r="H34" s="1090">
        <v>0</v>
      </c>
      <c r="I34" s="83">
        <v>0</v>
      </c>
      <c r="J34" s="2181">
        <v>0</v>
      </c>
      <c r="K34" s="1090">
        <v>0</v>
      </c>
      <c r="L34" s="1090">
        <v>0</v>
      </c>
      <c r="M34" s="1098">
        <v>0</v>
      </c>
      <c r="N34" s="1098">
        <v>0</v>
      </c>
      <c r="O34" s="1098">
        <v>0</v>
      </c>
      <c r="P34" s="1098">
        <v>0</v>
      </c>
      <c r="Q34" s="1098">
        <v>0</v>
      </c>
      <c r="R34" s="1098">
        <v>0</v>
      </c>
      <c r="S34" s="1098">
        <v>0</v>
      </c>
      <c r="T34" s="1098">
        <v>0</v>
      </c>
      <c r="U34" s="1098">
        <v>0</v>
      </c>
      <c r="V34" s="1098">
        <v>0</v>
      </c>
      <c r="W34" s="1098">
        <v>0</v>
      </c>
      <c r="X34" s="1098">
        <v>0</v>
      </c>
      <c r="Y34" s="1132">
        <v>0</v>
      </c>
      <c r="Z34" s="1090">
        <v>0</v>
      </c>
      <c r="AA34" s="1078">
        <v>0</v>
      </c>
      <c r="AB34" s="83">
        <v>0</v>
      </c>
      <c r="AC34" s="83">
        <v>0</v>
      </c>
      <c r="AD34" s="83">
        <v>0</v>
      </c>
      <c r="AE34" s="83">
        <v>0</v>
      </c>
      <c r="AF34" s="83">
        <v>0</v>
      </c>
      <c r="AG34" s="83">
        <v>0</v>
      </c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2"/>
      <c r="B35" s="8273" t="s">
        <v>2275</v>
      </c>
      <c r="C35" s="8273"/>
      <c r="D35" s="1075">
        <f>SUM(E35:X35)</f>
        <v>0</v>
      </c>
      <c r="E35" s="1089">
        <v>0</v>
      </c>
      <c r="F35" s="1090">
        <v>0</v>
      </c>
      <c r="G35" s="1090">
        <v>0</v>
      </c>
      <c r="H35" s="1090">
        <v>0</v>
      </c>
      <c r="I35" s="83">
        <v>0</v>
      </c>
      <c r="J35" s="2181">
        <v>0</v>
      </c>
      <c r="K35" s="1090">
        <v>0</v>
      </c>
      <c r="L35" s="1090">
        <v>0</v>
      </c>
      <c r="M35" s="1098">
        <v>0</v>
      </c>
      <c r="N35" s="1098">
        <v>0</v>
      </c>
      <c r="O35" s="1098">
        <v>0</v>
      </c>
      <c r="P35" s="1098">
        <v>0</v>
      </c>
      <c r="Q35" s="1098">
        <v>0</v>
      </c>
      <c r="R35" s="1098">
        <v>0</v>
      </c>
      <c r="S35" s="1098">
        <v>0</v>
      </c>
      <c r="T35" s="1098">
        <v>0</v>
      </c>
      <c r="U35" s="1098">
        <v>0</v>
      </c>
      <c r="V35" s="1098">
        <v>0</v>
      </c>
      <c r="W35" s="1098">
        <v>0</v>
      </c>
      <c r="X35" s="1098">
        <v>0</v>
      </c>
      <c r="Y35" s="1132">
        <v>0</v>
      </c>
      <c r="Z35" s="1090">
        <v>0</v>
      </c>
      <c r="AA35" s="1078">
        <v>0</v>
      </c>
      <c r="AB35" s="83">
        <v>0</v>
      </c>
      <c r="AC35" s="83">
        <v>0</v>
      </c>
      <c r="AD35" s="83">
        <v>0</v>
      </c>
      <c r="AE35" s="83">
        <v>0</v>
      </c>
      <c r="AF35" s="83">
        <v>0</v>
      </c>
      <c r="AG35" s="83">
        <v>0</v>
      </c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2"/>
      <c r="B36" s="7369" t="s">
        <v>2276</v>
      </c>
      <c r="C36" s="8268"/>
      <c r="D36" s="1075">
        <f>SUM(E36:X36)</f>
        <v>0</v>
      </c>
      <c r="E36" s="1089">
        <v>0</v>
      </c>
      <c r="F36" s="1090">
        <v>0</v>
      </c>
      <c r="G36" s="1090">
        <v>0</v>
      </c>
      <c r="H36" s="1090">
        <v>0</v>
      </c>
      <c r="I36" s="83">
        <v>0</v>
      </c>
      <c r="J36" s="2181">
        <v>0</v>
      </c>
      <c r="K36" s="1090">
        <v>0</v>
      </c>
      <c r="L36" s="1090">
        <v>0</v>
      </c>
      <c r="M36" s="1098">
        <v>0</v>
      </c>
      <c r="N36" s="1098">
        <v>0</v>
      </c>
      <c r="O36" s="1098">
        <v>0</v>
      </c>
      <c r="P36" s="1098">
        <v>0</v>
      </c>
      <c r="Q36" s="1098">
        <v>0</v>
      </c>
      <c r="R36" s="1098">
        <v>0</v>
      </c>
      <c r="S36" s="1098">
        <v>0</v>
      </c>
      <c r="T36" s="1098">
        <v>0</v>
      </c>
      <c r="U36" s="1098">
        <v>0</v>
      </c>
      <c r="V36" s="1098">
        <v>0</v>
      </c>
      <c r="W36" s="1098">
        <v>0</v>
      </c>
      <c r="X36" s="1098">
        <v>0</v>
      </c>
      <c r="Y36" s="1132">
        <v>0</v>
      </c>
      <c r="Z36" s="1090">
        <v>0</v>
      </c>
      <c r="AA36" s="1078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2"/>
      <c r="B37" s="7421" t="s">
        <v>2277</v>
      </c>
      <c r="C37" s="7354"/>
      <c r="D37" s="2926">
        <f>SUM(J37:S37)</f>
        <v>0</v>
      </c>
      <c r="E37" s="1087"/>
      <c r="F37" s="2484"/>
      <c r="G37" s="2484"/>
      <c r="H37" s="2484"/>
      <c r="I37" s="194"/>
      <c r="J37" s="2181">
        <v>0</v>
      </c>
      <c r="K37" s="1090">
        <v>0</v>
      </c>
      <c r="L37" s="1090">
        <v>0</v>
      </c>
      <c r="M37" s="1098">
        <v>0</v>
      </c>
      <c r="N37" s="1098">
        <v>0</v>
      </c>
      <c r="O37" s="1098">
        <v>0</v>
      </c>
      <c r="P37" s="1098">
        <v>0</v>
      </c>
      <c r="Q37" s="1098">
        <v>0</v>
      </c>
      <c r="R37" s="1098">
        <v>0</v>
      </c>
      <c r="S37" s="1098">
        <v>0</v>
      </c>
      <c r="T37" s="2898"/>
      <c r="U37" s="2898"/>
      <c r="V37" s="2898"/>
      <c r="W37" s="2898"/>
      <c r="X37" s="2898"/>
      <c r="Y37" s="1132">
        <v>0</v>
      </c>
      <c r="Z37" s="1090">
        <v>0</v>
      </c>
      <c r="AA37" s="1078">
        <v>0</v>
      </c>
      <c r="AB37" s="83">
        <v>0</v>
      </c>
      <c r="AC37" s="83">
        <v>0</v>
      </c>
      <c r="AD37" s="83">
        <v>0</v>
      </c>
      <c r="AE37" s="83">
        <v>0</v>
      </c>
      <c r="AF37" s="83">
        <v>0</v>
      </c>
      <c r="AG37" s="83">
        <v>0</v>
      </c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2"/>
      <c r="B38" s="8246" t="s">
        <v>2278</v>
      </c>
      <c r="C38" s="8247"/>
      <c r="D38" s="926">
        <f>SUM(E38:X38)</f>
        <v>0</v>
      </c>
      <c r="E38" s="90">
        <v>0</v>
      </c>
      <c r="F38" s="127">
        <v>0</v>
      </c>
      <c r="G38" s="127">
        <v>0</v>
      </c>
      <c r="H38" s="127">
        <v>0</v>
      </c>
      <c r="I38" s="91">
        <v>0</v>
      </c>
      <c r="J38" s="129">
        <v>0</v>
      </c>
      <c r="K38" s="127">
        <v>0</v>
      </c>
      <c r="L38" s="127">
        <v>0</v>
      </c>
      <c r="M38" s="128">
        <v>0</v>
      </c>
      <c r="N38" s="128">
        <v>0</v>
      </c>
      <c r="O38" s="128">
        <v>0</v>
      </c>
      <c r="P38" s="128">
        <v>0</v>
      </c>
      <c r="Q38" s="128">
        <v>0</v>
      </c>
      <c r="R38" s="128">
        <v>0</v>
      </c>
      <c r="S38" s="128">
        <v>0</v>
      </c>
      <c r="T38" s="128">
        <v>0</v>
      </c>
      <c r="U38" s="128">
        <v>0</v>
      </c>
      <c r="V38" s="128">
        <v>0</v>
      </c>
      <c r="W38" s="128">
        <v>0</v>
      </c>
      <c r="X38" s="128">
        <v>0</v>
      </c>
      <c r="Y38" s="2927">
        <v>0</v>
      </c>
      <c r="Z38" s="127">
        <v>0</v>
      </c>
      <c r="AA38" s="94">
        <v>0</v>
      </c>
      <c r="AB38" s="91">
        <v>0</v>
      </c>
      <c r="AC38" s="91">
        <v>0</v>
      </c>
      <c r="AD38" s="91">
        <v>0</v>
      </c>
      <c r="AE38" s="91">
        <v>0</v>
      </c>
      <c r="AF38" s="91">
        <v>0</v>
      </c>
      <c r="AG38" s="91">
        <v>0</v>
      </c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2"/>
      <c r="B39" s="6440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>
        <v>0</v>
      </c>
      <c r="V39" s="2929">
        <v>0</v>
      </c>
      <c r="W39" s="2929">
        <v>0</v>
      </c>
      <c r="X39" s="2929">
        <v>0</v>
      </c>
      <c r="Y39" s="2930"/>
      <c r="Z39" s="2914"/>
      <c r="AA39" s="2931"/>
      <c r="AB39" s="83">
        <v>0</v>
      </c>
      <c r="AC39" s="83">
        <v>0</v>
      </c>
      <c r="AD39" s="83">
        <v>0</v>
      </c>
      <c r="AE39" s="83">
        <v>0</v>
      </c>
      <c r="AF39" s="83">
        <v>0</v>
      </c>
      <c r="AG39" s="83">
        <v>0</v>
      </c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2"/>
      <c r="B40" s="6439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>
        <v>0</v>
      </c>
      <c r="V40" s="1098">
        <v>0</v>
      </c>
      <c r="W40" s="1098">
        <v>0</v>
      </c>
      <c r="X40" s="1098">
        <v>0</v>
      </c>
      <c r="Y40" s="2933"/>
      <c r="Z40" s="2484"/>
      <c r="AA40" s="2034"/>
      <c r="AB40" s="83">
        <v>0</v>
      </c>
      <c r="AC40" s="83">
        <v>0</v>
      </c>
      <c r="AD40" s="83">
        <v>0</v>
      </c>
      <c r="AE40" s="83">
        <v>0</v>
      </c>
      <c r="AF40" s="83">
        <v>0</v>
      </c>
      <c r="AG40" s="83">
        <v>0</v>
      </c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2"/>
      <c r="B41" s="6439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>
        <v>0</v>
      </c>
      <c r="V41" s="1098">
        <v>0</v>
      </c>
      <c r="W41" s="1098">
        <v>0</v>
      </c>
      <c r="X41" s="1098">
        <v>0</v>
      </c>
      <c r="Y41" s="2933"/>
      <c r="Z41" s="2484"/>
      <c r="AA41" s="2034"/>
      <c r="AB41" s="1079">
        <v>0</v>
      </c>
      <c r="AC41" s="83">
        <v>0</v>
      </c>
      <c r="AD41" s="83">
        <v>0</v>
      </c>
      <c r="AE41" s="83">
        <v>0</v>
      </c>
      <c r="AF41" s="83">
        <v>0</v>
      </c>
      <c r="AG41" s="83">
        <v>0</v>
      </c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2"/>
      <c r="B42" s="6439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>
        <v>0</v>
      </c>
      <c r="V42" s="1098">
        <v>0</v>
      </c>
      <c r="W42" s="1098">
        <v>0</v>
      </c>
      <c r="X42" s="1098">
        <v>0</v>
      </c>
      <c r="Y42" s="2933"/>
      <c r="Z42" s="3146"/>
      <c r="AA42" s="2034"/>
      <c r="AB42" s="3171">
        <v>0</v>
      </c>
      <c r="AC42" s="3171">
        <v>0</v>
      </c>
      <c r="AD42" s="3171">
        <v>0</v>
      </c>
      <c r="AE42" s="3171">
        <v>0</v>
      </c>
      <c r="AF42" s="3171">
        <v>0</v>
      </c>
      <c r="AG42" s="3171">
        <v>0</v>
      </c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2"/>
      <c r="B43" s="6439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>
        <v>0</v>
      </c>
      <c r="V43" s="1520">
        <v>0</v>
      </c>
      <c r="W43" s="1520">
        <v>0</v>
      </c>
      <c r="X43" s="1520">
        <v>0</v>
      </c>
      <c r="Y43" s="2902"/>
      <c r="Z43" s="2900"/>
      <c r="AA43" s="2903"/>
      <c r="AB43" s="878">
        <v>0</v>
      </c>
      <c r="AC43" s="878">
        <v>0</v>
      </c>
      <c r="AD43" s="878">
        <v>0</v>
      </c>
      <c r="AE43" s="878">
        <v>0</v>
      </c>
      <c r="AF43" s="878">
        <v>0</v>
      </c>
      <c r="AG43" s="878">
        <v>0</v>
      </c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2"/>
      <c r="B44" s="8248" t="s">
        <v>2285</v>
      </c>
      <c r="C44" s="8249"/>
      <c r="D44" s="2880">
        <f>SUM(E44:X44)</f>
        <v>0</v>
      </c>
      <c r="E44" s="2500">
        <v>0</v>
      </c>
      <c r="F44" s="320">
        <v>0</v>
      </c>
      <c r="G44" s="320">
        <v>0</v>
      </c>
      <c r="H44" s="320">
        <v>0</v>
      </c>
      <c r="I44" s="2876">
        <v>0</v>
      </c>
      <c r="J44" s="2938">
        <v>0</v>
      </c>
      <c r="K44" s="320">
        <v>0</v>
      </c>
      <c r="L44" s="320">
        <v>0</v>
      </c>
      <c r="M44" s="2929">
        <v>0</v>
      </c>
      <c r="N44" s="2929">
        <v>0</v>
      </c>
      <c r="O44" s="2929">
        <v>0</v>
      </c>
      <c r="P44" s="2929">
        <v>0</v>
      </c>
      <c r="Q44" s="2929">
        <v>0</v>
      </c>
      <c r="R44" s="2929">
        <v>0</v>
      </c>
      <c r="S44" s="2929">
        <v>0</v>
      </c>
      <c r="T44" s="2929">
        <v>0</v>
      </c>
      <c r="U44" s="2929">
        <v>0</v>
      </c>
      <c r="V44" s="2929">
        <v>0</v>
      </c>
      <c r="W44" s="2929">
        <v>0</v>
      </c>
      <c r="X44" s="2929">
        <v>0</v>
      </c>
      <c r="Y44" s="2930"/>
      <c r="Z44" s="2914"/>
      <c r="AA44" s="2931"/>
      <c r="AB44" s="2876">
        <v>0</v>
      </c>
      <c r="AC44" s="2876">
        <v>0</v>
      </c>
      <c r="AD44" s="2876">
        <v>0</v>
      </c>
      <c r="AE44" s="2876">
        <v>0</v>
      </c>
      <c r="AF44" s="2876">
        <v>0</v>
      </c>
      <c r="AG44" s="2876">
        <v>0</v>
      </c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2"/>
      <c r="B45" s="8250" t="s">
        <v>2286</v>
      </c>
      <c r="C45" s="8251"/>
      <c r="D45" s="2818">
        <f>SUM(E45:X45)</f>
        <v>0</v>
      </c>
      <c r="E45" s="2502">
        <v>0</v>
      </c>
      <c r="F45" s="2503">
        <v>0</v>
      </c>
      <c r="G45" s="2503">
        <v>0</v>
      </c>
      <c r="H45" s="2503">
        <v>0</v>
      </c>
      <c r="I45" s="2505">
        <v>0</v>
      </c>
      <c r="J45" s="2909">
        <v>0</v>
      </c>
      <c r="K45" s="2503">
        <v>0</v>
      </c>
      <c r="L45" s="2503">
        <v>0</v>
      </c>
      <c r="M45" s="2939">
        <v>0</v>
      </c>
      <c r="N45" s="2939">
        <v>0</v>
      </c>
      <c r="O45" s="2939">
        <v>0</v>
      </c>
      <c r="P45" s="2939">
        <v>0</v>
      </c>
      <c r="Q45" s="2939">
        <v>0</v>
      </c>
      <c r="R45" s="2939">
        <v>0</v>
      </c>
      <c r="S45" s="2939">
        <v>0</v>
      </c>
      <c r="T45" s="2939">
        <v>0</v>
      </c>
      <c r="U45" s="2939">
        <v>0</v>
      </c>
      <c r="V45" s="2939">
        <v>0</v>
      </c>
      <c r="W45" s="2939">
        <v>0</v>
      </c>
      <c r="X45" s="2939">
        <v>0</v>
      </c>
      <c r="Y45" s="2940"/>
      <c r="Z45" s="2941"/>
      <c r="AA45" s="2942"/>
      <c r="AB45" s="2894">
        <v>0</v>
      </c>
      <c r="AC45" s="2894">
        <v>0</v>
      </c>
      <c r="AD45" s="2894">
        <v>0</v>
      </c>
      <c r="AE45" s="2894">
        <v>0</v>
      </c>
      <c r="AF45" s="2894">
        <v>0</v>
      </c>
      <c r="AG45" s="2894">
        <v>0</v>
      </c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3"/>
      <c r="B46" s="8321" t="s">
        <v>24</v>
      </c>
      <c r="C46" s="8322"/>
      <c r="D46" s="2918">
        <f>SUM(E46:X46)</f>
        <v>3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2</v>
      </c>
      <c r="H46" s="2944">
        <f t="shared" si="12"/>
        <v>0</v>
      </c>
      <c r="I46" s="2945">
        <f t="shared" si="12"/>
        <v>0</v>
      </c>
      <c r="J46" s="2946">
        <f t="shared" si="12"/>
        <v>0</v>
      </c>
      <c r="K46" s="2944">
        <f t="shared" si="12"/>
        <v>0</v>
      </c>
      <c r="L46" s="2944">
        <f t="shared" si="12"/>
        <v>0</v>
      </c>
      <c r="M46" s="2947">
        <f t="shared" si="12"/>
        <v>0</v>
      </c>
      <c r="N46" s="2947">
        <f t="shared" si="12"/>
        <v>1</v>
      </c>
      <c r="O46" s="2947">
        <f t="shared" si="12"/>
        <v>0</v>
      </c>
      <c r="P46" s="2947">
        <f t="shared" si="12"/>
        <v>0</v>
      </c>
      <c r="Q46" s="2947">
        <f t="shared" si="12"/>
        <v>0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0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5" t="s">
        <v>2244</v>
      </c>
      <c r="B48" s="6437"/>
      <c r="C48" s="7092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5" t="s">
        <v>2249</v>
      </c>
      <c r="B49" s="8266" t="s">
        <v>2250</v>
      </c>
      <c r="C49" s="8267"/>
      <c r="D49" s="2866">
        <f t="shared" ref="D49:D83" si="13">SUM(E49:H49)</f>
        <v>0</v>
      </c>
      <c r="E49" s="2867">
        <v>0</v>
      </c>
      <c r="F49" s="2868">
        <v>0</v>
      </c>
      <c r="G49" s="2868">
        <v>0</v>
      </c>
      <c r="H49" s="2951">
        <v>0</v>
      </c>
      <c r="I49" s="2952">
        <v>0</v>
      </c>
    </row>
    <row r="50" spans="1:9" ht="21" x14ac:dyDescent="0.25">
      <c r="A50" s="6442"/>
      <c r="B50" s="8265" t="s">
        <v>2251</v>
      </c>
      <c r="C50" s="2879" t="s">
        <v>2252</v>
      </c>
      <c r="D50" s="2866">
        <f t="shared" si="13"/>
        <v>0</v>
      </c>
      <c r="E50" s="2500">
        <v>0</v>
      </c>
      <c r="F50" s="320">
        <v>0</v>
      </c>
      <c r="G50" s="320">
        <v>0</v>
      </c>
      <c r="H50" s="2929">
        <v>0</v>
      </c>
      <c r="I50" s="2904">
        <v>0</v>
      </c>
    </row>
    <row r="51" spans="1:9" x14ac:dyDescent="0.25">
      <c r="A51" s="6442"/>
      <c r="B51" s="6442"/>
      <c r="C51" s="1742" t="s">
        <v>2253</v>
      </c>
      <c r="D51" s="926">
        <f t="shared" si="13"/>
        <v>0</v>
      </c>
      <c r="E51" s="1089">
        <v>0</v>
      </c>
      <c r="F51" s="1090">
        <v>0</v>
      </c>
      <c r="G51" s="1090">
        <v>0</v>
      </c>
      <c r="H51" s="1098">
        <v>0</v>
      </c>
      <c r="I51" s="1079">
        <v>0</v>
      </c>
    </row>
    <row r="52" spans="1:9" x14ac:dyDescent="0.25">
      <c r="A52" s="6442"/>
      <c r="B52" s="6442"/>
      <c r="C52" s="1100" t="s">
        <v>2254</v>
      </c>
      <c r="D52" s="1075">
        <f t="shared" si="13"/>
        <v>0</v>
      </c>
      <c r="E52" s="1089">
        <v>0</v>
      </c>
      <c r="F52" s="1090">
        <v>0</v>
      </c>
      <c r="G52" s="1090">
        <v>0</v>
      </c>
      <c r="H52" s="1098">
        <v>0</v>
      </c>
      <c r="I52" s="1079">
        <v>0</v>
      </c>
    </row>
    <row r="53" spans="1:9" x14ac:dyDescent="0.25">
      <c r="A53" s="6442"/>
      <c r="B53" s="6443"/>
      <c r="C53" s="2886" t="s">
        <v>2255</v>
      </c>
      <c r="D53" s="2818">
        <f t="shared" si="13"/>
        <v>0</v>
      </c>
      <c r="E53" s="2502">
        <v>0</v>
      </c>
      <c r="F53" s="2953">
        <v>0</v>
      </c>
      <c r="G53" s="2953">
        <v>0</v>
      </c>
      <c r="H53" s="2939">
        <v>0</v>
      </c>
      <c r="I53" s="2954">
        <v>0</v>
      </c>
    </row>
    <row r="54" spans="1:9" x14ac:dyDescent="0.25">
      <c r="A54" s="6442"/>
      <c r="B54" s="7369" t="s">
        <v>2256</v>
      </c>
      <c r="C54" s="8268"/>
      <c r="D54" s="2926">
        <f t="shared" si="13"/>
        <v>0</v>
      </c>
      <c r="E54" s="106">
        <v>0</v>
      </c>
      <c r="F54" s="1086">
        <v>0</v>
      </c>
      <c r="G54" s="1086">
        <v>0</v>
      </c>
      <c r="H54" s="844">
        <v>0</v>
      </c>
      <c r="I54" s="772">
        <v>0</v>
      </c>
    </row>
    <row r="55" spans="1:9" x14ac:dyDescent="0.25">
      <c r="A55" s="6442"/>
      <c r="B55" s="8269" t="s">
        <v>2257</v>
      </c>
      <c r="C55" s="7372"/>
      <c r="D55" s="926">
        <f t="shared" si="13"/>
        <v>0</v>
      </c>
      <c r="E55" s="1089">
        <v>0</v>
      </c>
      <c r="F55" s="1090">
        <v>0</v>
      </c>
      <c r="G55" s="1090">
        <v>0</v>
      </c>
      <c r="H55" s="1098">
        <v>0</v>
      </c>
      <c r="I55" s="1079">
        <v>0</v>
      </c>
    </row>
    <row r="56" spans="1:9" x14ac:dyDescent="0.25">
      <c r="A56" s="6442"/>
      <c r="B56" s="8269" t="s">
        <v>2258</v>
      </c>
      <c r="C56" s="7372"/>
      <c r="D56" s="926">
        <f t="shared" si="13"/>
        <v>2</v>
      </c>
      <c r="E56" s="1089">
        <v>0</v>
      </c>
      <c r="F56" s="1090">
        <v>2</v>
      </c>
      <c r="G56" s="1090">
        <v>0</v>
      </c>
      <c r="H56" s="1098">
        <v>0</v>
      </c>
      <c r="I56" s="1079">
        <v>0</v>
      </c>
    </row>
    <row r="57" spans="1:9" x14ac:dyDescent="0.25">
      <c r="A57" s="6442"/>
      <c r="B57" s="8246" t="s">
        <v>2259</v>
      </c>
      <c r="C57" s="8247"/>
      <c r="D57" s="926">
        <f t="shared" si="13"/>
        <v>0</v>
      </c>
      <c r="E57" s="1089">
        <v>0</v>
      </c>
      <c r="F57" s="1090">
        <v>0</v>
      </c>
      <c r="G57" s="1090">
        <v>0</v>
      </c>
      <c r="H57" s="1098">
        <v>0</v>
      </c>
      <c r="I57" s="1079">
        <v>0</v>
      </c>
    </row>
    <row r="58" spans="1:9" x14ac:dyDescent="0.25">
      <c r="A58" s="6442"/>
      <c r="B58" s="8269" t="s">
        <v>2292</v>
      </c>
      <c r="C58" s="7372"/>
      <c r="D58" s="926">
        <f t="shared" si="13"/>
        <v>0</v>
      </c>
      <c r="E58" s="1089">
        <v>0</v>
      </c>
      <c r="F58" s="1090">
        <v>0</v>
      </c>
      <c r="G58" s="1090">
        <v>0</v>
      </c>
      <c r="H58" s="1098">
        <v>0</v>
      </c>
      <c r="I58" s="1079">
        <v>0</v>
      </c>
    </row>
    <row r="59" spans="1:9" x14ac:dyDescent="0.25">
      <c r="A59" s="6442"/>
      <c r="B59" s="7369" t="s">
        <v>2261</v>
      </c>
      <c r="C59" s="8268"/>
      <c r="D59" s="926">
        <f t="shared" si="13"/>
        <v>0</v>
      </c>
      <c r="E59" s="90">
        <v>0</v>
      </c>
      <c r="F59" s="127">
        <v>0</v>
      </c>
      <c r="G59" s="127">
        <v>0</v>
      </c>
      <c r="H59" s="128">
        <v>0</v>
      </c>
      <c r="I59" s="884">
        <v>0</v>
      </c>
    </row>
    <row r="60" spans="1:9" ht="21" customHeight="1" x14ac:dyDescent="0.25">
      <c r="A60" s="6442"/>
      <c r="B60" s="7421" t="s">
        <v>2262</v>
      </c>
      <c r="C60" s="7354"/>
      <c r="D60" s="926">
        <f t="shared" si="13"/>
        <v>2</v>
      </c>
      <c r="E60" s="90">
        <v>0</v>
      </c>
      <c r="F60" s="127">
        <v>2</v>
      </c>
      <c r="G60" s="127">
        <v>0</v>
      </c>
      <c r="H60" s="128">
        <v>0</v>
      </c>
      <c r="I60" s="884">
        <v>0</v>
      </c>
    </row>
    <row r="61" spans="1:9" ht="15" customHeight="1" x14ac:dyDescent="0.25">
      <c r="A61" s="6442"/>
      <c r="B61" s="7421" t="s">
        <v>2263</v>
      </c>
      <c r="C61" s="7354"/>
      <c r="D61" s="926">
        <f t="shared" si="13"/>
        <v>0</v>
      </c>
      <c r="E61" s="90">
        <v>0</v>
      </c>
      <c r="F61" s="127">
        <v>0</v>
      </c>
      <c r="G61" s="127">
        <v>0</v>
      </c>
      <c r="H61" s="128">
        <v>0</v>
      </c>
      <c r="I61" s="884">
        <v>0</v>
      </c>
    </row>
    <row r="62" spans="1:9" x14ac:dyDescent="0.25">
      <c r="A62" s="6442"/>
      <c r="B62" s="8246" t="s">
        <v>2264</v>
      </c>
      <c r="C62" s="8247"/>
      <c r="D62" s="926">
        <f t="shared" si="13"/>
        <v>0</v>
      </c>
      <c r="E62" s="90">
        <v>0</v>
      </c>
      <c r="F62" s="127">
        <v>0</v>
      </c>
      <c r="G62" s="127">
        <v>0</v>
      </c>
      <c r="H62" s="128">
        <v>0</v>
      </c>
      <c r="I62" s="884">
        <v>0</v>
      </c>
    </row>
    <row r="63" spans="1:9" ht="15" customHeight="1" x14ac:dyDescent="0.25">
      <c r="A63" s="6442"/>
      <c r="B63" s="6440" t="s">
        <v>2265</v>
      </c>
      <c r="C63" s="2899" t="s">
        <v>2266</v>
      </c>
      <c r="D63" s="2880">
        <f t="shared" si="13"/>
        <v>0</v>
      </c>
      <c r="E63" s="2938">
        <v>0</v>
      </c>
      <c r="F63" s="320">
        <v>0</v>
      </c>
      <c r="G63" s="320">
        <v>0</v>
      </c>
      <c r="H63" s="2929">
        <v>0</v>
      </c>
      <c r="I63" s="2904">
        <v>0</v>
      </c>
    </row>
    <row r="64" spans="1:9" ht="15" customHeight="1" x14ac:dyDescent="0.25">
      <c r="A64" s="6442"/>
      <c r="B64" s="6439"/>
      <c r="C64" s="2893" t="s">
        <v>2267</v>
      </c>
      <c r="D64" s="1075">
        <f t="shared" si="13"/>
        <v>0</v>
      </c>
      <c r="E64" s="2181">
        <v>0</v>
      </c>
      <c r="F64" s="1090">
        <v>0</v>
      </c>
      <c r="G64" s="1090">
        <v>0</v>
      </c>
      <c r="H64" s="1098">
        <v>0</v>
      </c>
      <c r="I64" s="1079">
        <v>0</v>
      </c>
    </row>
    <row r="65" spans="1:9" x14ac:dyDescent="0.25">
      <c r="A65" s="6442"/>
      <c r="B65" s="6441"/>
      <c r="C65" s="2908" t="s">
        <v>28</v>
      </c>
      <c r="D65" s="150">
        <f t="shared" si="13"/>
        <v>0</v>
      </c>
      <c r="E65" s="121">
        <v>0</v>
      </c>
      <c r="F65" s="115">
        <v>0</v>
      </c>
      <c r="G65" s="115">
        <v>0</v>
      </c>
      <c r="H65" s="137">
        <v>0</v>
      </c>
      <c r="I65" s="775">
        <v>0</v>
      </c>
    </row>
    <row r="66" spans="1:9" x14ac:dyDescent="0.25">
      <c r="A66" s="6442"/>
      <c r="B66" s="6440" t="s">
        <v>2268</v>
      </c>
      <c r="C66" s="2879" t="s">
        <v>2269</v>
      </c>
      <c r="D66" s="2866">
        <f t="shared" si="13"/>
        <v>0</v>
      </c>
      <c r="E66" s="2500">
        <v>0</v>
      </c>
      <c r="F66" s="320">
        <v>0</v>
      </c>
      <c r="G66" s="320">
        <v>0</v>
      </c>
      <c r="H66" s="2929">
        <v>0</v>
      </c>
      <c r="I66" s="2904">
        <v>0</v>
      </c>
    </row>
    <row r="67" spans="1:9" ht="15" customHeight="1" x14ac:dyDescent="0.25">
      <c r="A67" s="6442"/>
      <c r="B67" s="6439"/>
      <c r="C67" s="2917" t="s">
        <v>2270</v>
      </c>
      <c r="D67" s="926">
        <f t="shared" si="13"/>
        <v>0</v>
      </c>
      <c r="E67" s="1089">
        <v>0</v>
      </c>
      <c r="F67" s="1090">
        <v>0</v>
      </c>
      <c r="G67" s="1090">
        <v>0</v>
      </c>
      <c r="H67" s="1098">
        <v>0</v>
      </c>
      <c r="I67" s="1079">
        <v>0</v>
      </c>
    </row>
    <row r="68" spans="1:9" x14ac:dyDescent="0.25">
      <c r="A68" s="6442"/>
      <c r="B68" s="6441"/>
      <c r="C68" s="2908" t="s">
        <v>28</v>
      </c>
      <c r="D68" s="150">
        <f t="shared" si="13"/>
        <v>0</v>
      </c>
      <c r="E68" s="114">
        <v>0</v>
      </c>
      <c r="F68" s="115">
        <v>0</v>
      </c>
      <c r="G68" s="115">
        <v>0</v>
      </c>
      <c r="H68" s="137">
        <v>0</v>
      </c>
      <c r="I68" s="775">
        <v>0</v>
      </c>
    </row>
    <row r="69" spans="1:9" x14ac:dyDescent="0.25">
      <c r="A69" s="6442"/>
      <c r="B69" s="8270" t="s">
        <v>2271</v>
      </c>
      <c r="C69" s="8271"/>
      <c r="D69" s="2918">
        <f t="shared" si="13"/>
        <v>0</v>
      </c>
      <c r="E69" s="2919">
        <v>0</v>
      </c>
      <c r="F69" s="2920">
        <v>0</v>
      </c>
      <c r="G69" s="2920">
        <v>0</v>
      </c>
      <c r="H69" s="2923">
        <v>0</v>
      </c>
      <c r="I69" s="2955">
        <v>0</v>
      </c>
    </row>
    <row r="70" spans="1:9" ht="15" customHeight="1" x14ac:dyDescent="0.25">
      <c r="A70" s="6442"/>
      <c r="B70" s="6441" t="s">
        <v>2272</v>
      </c>
      <c r="C70" s="2015" t="s">
        <v>2273</v>
      </c>
      <c r="D70" s="2926">
        <f t="shared" si="13"/>
        <v>0</v>
      </c>
      <c r="E70" s="106">
        <v>0</v>
      </c>
      <c r="F70" s="1086">
        <v>0</v>
      </c>
      <c r="G70" s="1086">
        <v>0</v>
      </c>
      <c r="H70" s="844">
        <v>0</v>
      </c>
      <c r="I70" s="772">
        <v>0</v>
      </c>
    </row>
    <row r="71" spans="1:9" x14ac:dyDescent="0.25">
      <c r="A71" s="6442"/>
      <c r="B71" s="8272"/>
      <c r="C71" s="2886" t="s">
        <v>2274</v>
      </c>
      <c r="D71" s="926">
        <f t="shared" si="13"/>
        <v>0</v>
      </c>
      <c r="E71" s="1089">
        <v>0</v>
      </c>
      <c r="F71" s="1090">
        <v>0</v>
      </c>
      <c r="G71" s="1090">
        <v>0</v>
      </c>
      <c r="H71" s="1098">
        <v>0</v>
      </c>
      <c r="I71" s="1079">
        <v>0</v>
      </c>
    </row>
    <row r="72" spans="1:9" ht="15" customHeight="1" x14ac:dyDescent="0.25">
      <c r="A72" s="6442"/>
      <c r="B72" s="8273" t="s">
        <v>2275</v>
      </c>
      <c r="C72" s="8273"/>
      <c r="D72" s="926">
        <f t="shared" si="13"/>
        <v>0</v>
      </c>
      <c r="E72" s="1089">
        <v>0</v>
      </c>
      <c r="F72" s="1090">
        <v>0</v>
      </c>
      <c r="G72" s="1090">
        <v>0</v>
      </c>
      <c r="H72" s="1098">
        <v>0</v>
      </c>
      <c r="I72" s="1079">
        <v>0</v>
      </c>
    </row>
    <row r="73" spans="1:9" x14ac:dyDescent="0.25">
      <c r="A73" s="6442"/>
      <c r="B73" s="7369" t="s">
        <v>2276</v>
      </c>
      <c r="C73" s="8268"/>
      <c r="D73" s="926">
        <f t="shared" si="13"/>
        <v>0</v>
      </c>
      <c r="E73" s="1089">
        <v>0</v>
      </c>
      <c r="F73" s="1090">
        <v>0</v>
      </c>
      <c r="G73" s="1090">
        <v>0</v>
      </c>
      <c r="H73" s="1098">
        <v>0</v>
      </c>
      <c r="I73" s="1079">
        <v>0</v>
      </c>
    </row>
    <row r="74" spans="1:9" ht="15" customHeight="1" x14ac:dyDescent="0.25">
      <c r="A74" s="6442"/>
      <c r="B74" s="7421" t="s">
        <v>2277</v>
      </c>
      <c r="C74" s="7354"/>
      <c r="D74" s="926">
        <f t="shared" si="13"/>
        <v>0</v>
      </c>
      <c r="E74" s="90">
        <v>0</v>
      </c>
      <c r="F74" s="127">
        <v>0</v>
      </c>
      <c r="G74" s="127">
        <v>0</v>
      </c>
      <c r="H74" s="128">
        <v>0</v>
      </c>
      <c r="I74" s="884">
        <v>0</v>
      </c>
    </row>
    <row r="75" spans="1:9" x14ac:dyDescent="0.25">
      <c r="A75" s="6442"/>
      <c r="B75" s="8246" t="s">
        <v>2278</v>
      </c>
      <c r="C75" s="8247"/>
      <c r="D75" s="926">
        <f t="shared" si="13"/>
        <v>0</v>
      </c>
      <c r="E75" s="90">
        <v>0</v>
      </c>
      <c r="F75" s="127">
        <v>0</v>
      </c>
      <c r="G75" s="127">
        <v>0</v>
      </c>
      <c r="H75" s="128">
        <v>0</v>
      </c>
      <c r="I75" s="884">
        <v>0</v>
      </c>
    </row>
    <row r="76" spans="1:9" ht="15" customHeight="1" x14ac:dyDescent="0.25">
      <c r="A76" s="6442"/>
      <c r="B76" s="6440" t="s">
        <v>2279</v>
      </c>
      <c r="C76" s="2928" t="s">
        <v>2280</v>
      </c>
      <c r="D76" s="2866">
        <f t="shared" si="13"/>
        <v>0</v>
      </c>
      <c r="E76" s="2500">
        <v>0</v>
      </c>
      <c r="F76" s="320">
        <v>0</v>
      </c>
      <c r="G76" s="320">
        <v>0</v>
      </c>
      <c r="H76" s="2929">
        <v>0</v>
      </c>
      <c r="I76" s="2904">
        <v>0</v>
      </c>
    </row>
    <row r="77" spans="1:9" x14ac:dyDescent="0.25">
      <c r="A77" s="6442"/>
      <c r="B77" s="6439"/>
      <c r="C77" s="2932" t="s">
        <v>2281</v>
      </c>
      <c r="D77" s="926">
        <f t="shared" si="13"/>
        <v>0</v>
      </c>
      <c r="E77" s="1089">
        <v>0</v>
      </c>
      <c r="F77" s="1090">
        <v>0</v>
      </c>
      <c r="G77" s="1090">
        <v>0</v>
      </c>
      <c r="H77" s="1098">
        <v>0</v>
      </c>
      <c r="I77" s="1079">
        <v>0</v>
      </c>
    </row>
    <row r="78" spans="1:9" ht="15" customHeight="1" x14ac:dyDescent="0.25">
      <c r="A78" s="6442"/>
      <c r="B78" s="6439"/>
      <c r="C78" s="2934" t="s">
        <v>2282</v>
      </c>
      <c r="D78" s="926">
        <f t="shared" si="13"/>
        <v>0</v>
      </c>
      <c r="E78" s="90">
        <v>0</v>
      </c>
      <c r="F78" s="127">
        <v>0</v>
      </c>
      <c r="G78" s="127">
        <v>0</v>
      </c>
      <c r="H78" s="128">
        <v>0</v>
      </c>
      <c r="I78" s="884">
        <v>0</v>
      </c>
    </row>
    <row r="79" spans="1:9" x14ac:dyDescent="0.25">
      <c r="A79" s="6442"/>
      <c r="B79" s="6439"/>
      <c r="C79" s="1753" t="s">
        <v>2283</v>
      </c>
      <c r="D79" s="926">
        <f t="shared" si="13"/>
        <v>0</v>
      </c>
      <c r="E79" s="90">
        <v>0</v>
      </c>
      <c r="F79" s="127">
        <v>0</v>
      </c>
      <c r="G79" s="127">
        <v>0</v>
      </c>
      <c r="H79" s="128">
        <v>0</v>
      </c>
      <c r="I79" s="884">
        <v>0</v>
      </c>
    </row>
    <row r="80" spans="1:9" ht="15" customHeight="1" x14ac:dyDescent="0.25">
      <c r="A80" s="6442"/>
      <c r="B80" s="6441"/>
      <c r="C80" s="322" t="s">
        <v>2284</v>
      </c>
      <c r="D80" s="926">
        <f t="shared" si="13"/>
        <v>0</v>
      </c>
      <c r="E80" s="90">
        <v>0</v>
      </c>
      <c r="F80" s="127">
        <v>0</v>
      </c>
      <c r="G80" s="127">
        <v>0</v>
      </c>
      <c r="H80" s="128">
        <v>0</v>
      </c>
      <c r="I80" s="884">
        <v>0</v>
      </c>
    </row>
    <row r="81" spans="1:23" ht="15" customHeight="1" x14ac:dyDescent="0.25">
      <c r="A81" s="6442"/>
      <c r="B81" s="8248" t="s">
        <v>2285</v>
      </c>
      <c r="C81" s="8249"/>
      <c r="D81" s="2880">
        <f t="shared" si="13"/>
        <v>0</v>
      </c>
      <c r="E81" s="2500">
        <v>0</v>
      </c>
      <c r="F81" s="320">
        <v>0</v>
      </c>
      <c r="G81" s="320">
        <v>0</v>
      </c>
      <c r="H81" s="2956">
        <v>0</v>
      </c>
      <c r="I81" s="2904">
        <v>0</v>
      </c>
    </row>
    <row r="82" spans="1:23" ht="15" customHeight="1" x14ac:dyDescent="0.25">
      <c r="A82" s="6442"/>
      <c r="B82" s="8250" t="s">
        <v>2286</v>
      </c>
      <c r="C82" s="8251"/>
      <c r="D82" s="2818">
        <f t="shared" si="13"/>
        <v>0</v>
      </c>
      <c r="E82" s="2502">
        <v>0</v>
      </c>
      <c r="F82" s="2503">
        <v>0</v>
      </c>
      <c r="G82" s="2503">
        <v>0</v>
      </c>
      <c r="H82" s="2957">
        <v>0</v>
      </c>
      <c r="I82" s="2954">
        <v>0</v>
      </c>
    </row>
    <row r="83" spans="1:23" x14ac:dyDescent="0.25">
      <c r="A83" s="6443"/>
      <c r="B83" s="8319" t="s">
        <v>24</v>
      </c>
      <c r="C83" s="8320"/>
      <c r="D83" s="2918">
        <f t="shared" si="13"/>
        <v>4</v>
      </c>
      <c r="E83" s="2943">
        <f>SUM(E49:E82)</f>
        <v>0</v>
      </c>
      <c r="F83" s="2946">
        <f>SUM(F49:F82)</f>
        <v>4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5" t="s">
        <v>1081</v>
      </c>
      <c r="B85" s="6437"/>
      <c r="C85" s="7092"/>
      <c r="D85" s="2845" t="s">
        <v>2294</v>
      </c>
      <c r="E85" s="8314"/>
      <c r="F85" s="8314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1" t="s">
        <v>1076</v>
      </c>
      <c r="B86" s="8312"/>
      <c r="C86" s="8313"/>
      <c r="D86" s="2961">
        <v>0</v>
      </c>
      <c r="E86" s="8314"/>
      <c r="F86" s="8314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5" t="s">
        <v>2295</v>
      </c>
      <c r="B87" s="7416"/>
      <c r="C87" s="7417"/>
      <c r="D87" s="2961">
        <v>0</v>
      </c>
      <c r="E87" s="8314"/>
      <c r="F87" s="8314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6" t="s">
        <v>2296</v>
      </c>
      <c r="B88" s="8317"/>
      <c r="C88" s="8318"/>
      <c r="D88" s="2962">
        <v>0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0" t="s">
        <v>1458</v>
      </c>
      <c r="B90" s="8310"/>
      <c r="C90" s="8310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6" t="s">
        <v>2300</v>
      </c>
      <c r="B91" s="8307"/>
      <c r="C91" s="8308"/>
      <c r="D91" s="5820">
        <v>0</v>
      </c>
      <c r="E91" s="5823">
        <v>0</v>
      </c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4" t="s">
        <v>2301</v>
      </c>
      <c r="B92" s="8295"/>
      <c r="C92" s="8296"/>
      <c r="D92" s="5821">
        <v>0</v>
      </c>
      <c r="E92" s="5824">
        <v>0</v>
      </c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7" t="s">
        <v>2302</v>
      </c>
      <c r="B93" s="8309"/>
      <c r="C93" s="7268"/>
      <c r="D93" s="5822">
        <v>0</v>
      </c>
      <c r="E93" s="5825">
        <v>0</v>
      </c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0" t="s">
        <v>1458</v>
      </c>
      <c r="B95" s="8310"/>
      <c r="C95" s="8310"/>
      <c r="D95" s="6483" t="s">
        <v>2298</v>
      </c>
      <c r="E95" s="7092" t="s">
        <v>2299</v>
      </c>
      <c r="F95" s="8245" t="s">
        <v>2304</v>
      </c>
      <c r="G95" s="7092"/>
      <c r="H95" s="8301" t="s">
        <v>12</v>
      </c>
      <c r="I95" s="8301"/>
      <c r="J95" s="8301"/>
      <c r="K95" s="8301"/>
      <c r="L95" s="8301"/>
      <c r="M95" s="8301"/>
      <c r="N95" s="8301"/>
      <c r="O95" s="8301"/>
      <c r="P95" s="8301"/>
      <c r="Q95" s="8301"/>
      <c r="R95" s="8301"/>
      <c r="S95" s="8301"/>
      <c r="T95" s="8301"/>
      <c r="U95" s="8302"/>
      <c r="V95" s="6587" t="s">
        <v>39</v>
      </c>
      <c r="W95" s="6432" t="s">
        <v>1114</v>
      </c>
    </row>
    <row r="96" spans="1:23" s="170" customFormat="1" ht="23.25" customHeight="1" x14ac:dyDescent="0.15">
      <c r="A96" s="8310"/>
      <c r="B96" s="8310"/>
      <c r="C96" s="8310"/>
      <c r="D96" s="6483"/>
      <c r="E96" s="7092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7"/>
      <c r="W96" s="6433"/>
    </row>
    <row r="97" spans="1:91" s="170" customFormat="1" ht="15" customHeight="1" x14ac:dyDescent="0.15">
      <c r="A97" s="8303" t="s">
        <v>2305</v>
      </c>
      <c r="B97" s="8304"/>
      <c r="C97" s="8305"/>
      <c r="D97" s="5820">
        <v>0</v>
      </c>
      <c r="E97" s="2978">
        <f>+F97+G97+H97+I97+J97+K97+L97+M97+N97+O97+P97+Q97+R97+S97+T97+U97</f>
        <v>0</v>
      </c>
      <c r="F97" s="2969">
        <v>0</v>
      </c>
      <c r="G97" s="2979">
        <v>0</v>
      </c>
      <c r="H97" s="2980">
        <v>0</v>
      </c>
      <c r="I97" s="2981">
        <v>0</v>
      </c>
      <c r="J97" s="2981">
        <v>0</v>
      </c>
      <c r="K97" s="2981">
        <v>0</v>
      </c>
      <c r="L97" s="2981">
        <v>0</v>
      </c>
      <c r="M97" s="2981">
        <v>0</v>
      </c>
      <c r="N97" s="2981">
        <v>0</v>
      </c>
      <c r="O97" s="2981">
        <v>0</v>
      </c>
      <c r="P97" s="2981">
        <v>0</v>
      </c>
      <c r="Q97" s="2981">
        <v>0</v>
      </c>
      <c r="R97" s="2981">
        <v>0</v>
      </c>
      <c r="S97" s="2981">
        <v>0</v>
      </c>
      <c r="T97" s="2981">
        <v>0</v>
      </c>
      <c r="U97" s="2982">
        <v>0</v>
      </c>
      <c r="V97" s="2979">
        <v>0</v>
      </c>
      <c r="W97" s="2970">
        <v>0</v>
      </c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4" t="s">
        <v>2306</v>
      </c>
      <c r="B98" s="8295"/>
      <c r="C98" s="8296"/>
      <c r="D98" s="5821">
        <v>0</v>
      </c>
      <c r="E98" s="1435">
        <f>+F98+G98+H98+I98+J98+K98+L98+M98+N98+O98+P98+Q98+R98+S98+T98+U98</f>
        <v>0</v>
      </c>
      <c r="F98" s="2971">
        <v>0</v>
      </c>
      <c r="G98" s="2983">
        <v>0</v>
      </c>
      <c r="H98" s="2984">
        <v>0</v>
      </c>
      <c r="I98" s="2985">
        <v>0</v>
      </c>
      <c r="J98" s="2985">
        <v>0</v>
      </c>
      <c r="K98" s="2985">
        <v>0</v>
      </c>
      <c r="L98" s="2985">
        <v>0</v>
      </c>
      <c r="M98" s="2985">
        <v>0</v>
      </c>
      <c r="N98" s="2985">
        <v>0</v>
      </c>
      <c r="O98" s="2985">
        <v>0</v>
      </c>
      <c r="P98" s="2985">
        <v>0</v>
      </c>
      <c r="Q98" s="2985">
        <v>0</v>
      </c>
      <c r="R98" s="2985">
        <v>0</v>
      </c>
      <c r="S98" s="2985">
        <v>0</v>
      </c>
      <c r="T98" s="2985">
        <v>0</v>
      </c>
      <c r="U98" s="2986">
        <v>0</v>
      </c>
      <c r="V98" s="2983">
        <v>0</v>
      </c>
      <c r="W98" s="2972">
        <v>0</v>
      </c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4" t="s">
        <v>2307</v>
      </c>
      <c r="B99" s="8295"/>
      <c r="C99" s="8296"/>
      <c r="D99" s="5822">
        <v>0</v>
      </c>
      <c r="E99" s="2987">
        <f>+F99+G99+H99+I99+J99+K99+L99+M99+N99+O99+P99+Q99+R99+S99+T99+U99</f>
        <v>0</v>
      </c>
      <c r="F99" s="2973">
        <v>0</v>
      </c>
      <c r="G99" s="2988">
        <v>0</v>
      </c>
      <c r="H99" s="2989">
        <v>0</v>
      </c>
      <c r="I99" s="2990">
        <v>0</v>
      </c>
      <c r="J99" s="2990">
        <v>0</v>
      </c>
      <c r="K99" s="2990">
        <v>0</v>
      </c>
      <c r="L99" s="2990">
        <v>0</v>
      </c>
      <c r="M99" s="2990">
        <v>0</v>
      </c>
      <c r="N99" s="2990">
        <v>0</v>
      </c>
      <c r="O99" s="2990">
        <v>0</v>
      </c>
      <c r="P99" s="2990">
        <v>0</v>
      </c>
      <c r="Q99" s="2990">
        <v>0</v>
      </c>
      <c r="R99" s="2990">
        <v>0</v>
      </c>
      <c r="S99" s="2990">
        <v>0</v>
      </c>
      <c r="T99" s="2990">
        <v>0</v>
      </c>
      <c r="U99" s="2991">
        <v>0</v>
      </c>
      <c r="V99" s="2988">
        <v>0</v>
      </c>
      <c r="W99" s="2974">
        <v>0</v>
      </c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7" t="s">
        <v>2309</v>
      </c>
      <c r="B101" s="6587"/>
      <c r="C101" s="8297"/>
      <c r="D101" s="8298" t="s">
        <v>2310</v>
      </c>
      <c r="E101" s="8299" t="s">
        <v>12</v>
      </c>
      <c r="F101" s="6587"/>
      <c r="G101" s="6587"/>
      <c r="H101" s="6587"/>
      <c r="I101" s="6587"/>
      <c r="J101" s="8300"/>
      <c r="K101" s="6464" t="s">
        <v>524</v>
      </c>
      <c r="L101" s="8241"/>
    </row>
    <row r="102" spans="1:91" s="170" customFormat="1" ht="15" customHeight="1" x14ac:dyDescent="0.15">
      <c r="A102" s="6817"/>
      <c r="B102" s="6817"/>
      <c r="C102" s="6576"/>
      <c r="D102" s="8298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88" t="s">
        <v>2312</v>
      </c>
      <c r="B103" s="8289"/>
      <c r="C103" s="2895" t="s">
        <v>2313</v>
      </c>
      <c r="D103" s="2031">
        <f>SUM(E103:J103)</f>
        <v>28</v>
      </c>
      <c r="E103" s="2500">
        <v>0</v>
      </c>
      <c r="F103" s="2938">
        <v>0</v>
      </c>
      <c r="G103" s="320">
        <v>1</v>
      </c>
      <c r="H103" s="320">
        <v>7</v>
      </c>
      <c r="I103" s="320">
        <v>7</v>
      </c>
      <c r="J103" s="2993">
        <v>13</v>
      </c>
      <c r="K103" s="2938">
        <v>6</v>
      </c>
      <c r="L103" s="2876">
        <v>22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0"/>
      <c r="B104" s="6598"/>
      <c r="C104" s="2995" t="s">
        <v>2314</v>
      </c>
      <c r="D104" s="2031">
        <f t="shared" ref="D104:D111" si="21">SUM(E104:J104)</f>
        <v>0</v>
      </c>
      <c r="E104" s="1089">
        <v>0</v>
      </c>
      <c r="F104" s="2181">
        <v>0</v>
      </c>
      <c r="G104" s="1090">
        <v>0</v>
      </c>
      <c r="H104" s="1090">
        <v>0</v>
      </c>
      <c r="I104" s="1090">
        <v>0</v>
      </c>
      <c r="J104" s="2996">
        <v>0</v>
      </c>
      <c r="K104" s="2181">
        <v>0</v>
      </c>
      <c r="L104" s="83">
        <v>0</v>
      </c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0"/>
      <c r="B105" s="6598"/>
      <c r="C105" s="2995" t="s">
        <v>2315</v>
      </c>
      <c r="D105" s="150">
        <f t="shared" si="21"/>
        <v>0</v>
      </c>
      <c r="E105" s="114">
        <v>0</v>
      </c>
      <c r="F105" s="121">
        <v>0</v>
      </c>
      <c r="G105" s="115">
        <v>0</v>
      </c>
      <c r="H105" s="115">
        <v>0</v>
      </c>
      <c r="I105" s="115">
        <v>0</v>
      </c>
      <c r="J105" s="774">
        <v>0</v>
      </c>
      <c r="K105" s="121">
        <v>0</v>
      </c>
      <c r="L105" s="117">
        <v>0</v>
      </c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88" t="s">
        <v>2316</v>
      </c>
      <c r="B106" s="8289"/>
      <c r="C106" s="2895" t="s">
        <v>2313</v>
      </c>
      <c r="D106" s="2028">
        <f t="shared" si="21"/>
        <v>0</v>
      </c>
      <c r="E106" s="106">
        <v>0</v>
      </c>
      <c r="F106" s="591">
        <v>0</v>
      </c>
      <c r="G106" s="1086">
        <v>0</v>
      </c>
      <c r="H106" s="1086">
        <v>0</v>
      </c>
      <c r="I106" s="1086">
        <v>0</v>
      </c>
      <c r="J106" s="771">
        <v>0</v>
      </c>
      <c r="K106" s="591">
        <v>0</v>
      </c>
      <c r="L106" s="105">
        <v>0</v>
      </c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0"/>
      <c r="B107" s="6598"/>
      <c r="C107" s="2995" t="s">
        <v>2314</v>
      </c>
      <c r="D107" s="2031">
        <f t="shared" si="21"/>
        <v>0</v>
      </c>
      <c r="E107" s="90">
        <v>0</v>
      </c>
      <c r="F107" s="129">
        <v>0</v>
      </c>
      <c r="G107" s="127">
        <v>0</v>
      </c>
      <c r="H107" s="127">
        <v>0</v>
      </c>
      <c r="I107" s="127">
        <v>0</v>
      </c>
      <c r="J107" s="1096">
        <v>0</v>
      </c>
      <c r="K107" s="129">
        <v>0</v>
      </c>
      <c r="L107" s="91">
        <v>0</v>
      </c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0"/>
      <c r="B108" s="6598"/>
      <c r="C108" s="2995" t="s">
        <v>2315</v>
      </c>
      <c r="D108" s="150">
        <f t="shared" si="21"/>
        <v>0</v>
      </c>
      <c r="E108" s="90">
        <v>0</v>
      </c>
      <c r="F108" s="129">
        <v>0</v>
      </c>
      <c r="G108" s="127">
        <v>0</v>
      </c>
      <c r="H108" s="127">
        <v>0</v>
      </c>
      <c r="I108" s="127">
        <v>0</v>
      </c>
      <c r="J108" s="1096">
        <v>0</v>
      </c>
      <c r="K108" s="129">
        <v>0</v>
      </c>
      <c r="L108" s="91">
        <v>0</v>
      </c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88" t="s">
        <v>2317</v>
      </c>
      <c r="B109" s="8291"/>
      <c r="C109" s="2895" t="s">
        <v>2313</v>
      </c>
      <c r="D109" s="2028">
        <f t="shared" si="21"/>
        <v>0</v>
      </c>
      <c r="E109" s="2500">
        <v>0</v>
      </c>
      <c r="F109" s="2938">
        <v>0</v>
      </c>
      <c r="G109" s="320">
        <v>0</v>
      </c>
      <c r="H109" s="320">
        <v>0</v>
      </c>
      <c r="I109" s="320">
        <v>0</v>
      </c>
      <c r="J109" s="2993">
        <v>0</v>
      </c>
      <c r="K109" s="2938">
        <v>0</v>
      </c>
      <c r="L109" s="2876">
        <v>0</v>
      </c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2"/>
      <c r="B110" s="7441"/>
      <c r="C110" s="2995" t="s">
        <v>2314</v>
      </c>
      <c r="D110" s="2031">
        <f t="shared" si="21"/>
        <v>0</v>
      </c>
      <c r="E110" s="1089">
        <v>0</v>
      </c>
      <c r="F110" s="2181">
        <v>0</v>
      </c>
      <c r="G110" s="1090">
        <v>0</v>
      </c>
      <c r="H110" s="1090">
        <v>0</v>
      </c>
      <c r="I110" s="1090">
        <v>0</v>
      </c>
      <c r="J110" s="2996">
        <v>0</v>
      </c>
      <c r="K110" s="2181">
        <v>0</v>
      </c>
      <c r="L110" s="83">
        <v>0</v>
      </c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6"/>
      <c r="B111" s="6532"/>
      <c r="C111" s="2995" t="s">
        <v>2315</v>
      </c>
      <c r="D111" s="150">
        <f t="shared" si="21"/>
        <v>0</v>
      </c>
      <c r="E111" s="114">
        <v>0</v>
      </c>
      <c r="F111" s="121">
        <v>0</v>
      </c>
      <c r="G111" s="115">
        <v>0</v>
      </c>
      <c r="H111" s="115">
        <v>0</v>
      </c>
      <c r="I111" s="115">
        <v>0</v>
      </c>
      <c r="J111" s="774">
        <v>0</v>
      </c>
      <c r="K111" s="121">
        <v>0</v>
      </c>
      <c r="L111" s="117">
        <v>0</v>
      </c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>
        <v>0</v>
      </c>
      <c r="C114" s="2922">
        <v>0</v>
      </c>
      <c r="D114" s="3001">
        <v>0</v>
      </c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7" t="s">
        <v>23</v>
      </c>
      <c r="B116" s="8245" t="s">
        <v>2324</v>
      </c>
      <c r="C116" s="6437"/>
      <c r="D116" s="6437"/>
      <c r="E116" s="6437"/>
      <c r="F116" s="6437"/>
      <c r="G116" s="6437"/>
      <c r="H116" s="6437"/>
      <c r="I116" s="7092"/>
      <c r="J116" s="102"/>
      <c r="K116" s="102"/>
      <c r="L116" s="102"/>
    </row>
    <row r="117" spans="1:94" s="170" customFormat="1" ht="30" customHeight="1" x14ac:dyDescent="0.15">
      <c r="A117" s="6448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0</v>
      </c>
      <c r="C118" s="2511">
        <v>0</v>
      </c>
      <c r="D118" s="2511">
        <v>0</v>
      </c>
      <c r="E118" s="2511">
        <v>0</v>
      </c>
      <c r="F118" s="2511">
        <v>0</v>
      </c>
      <c r="G118" s="2511">
        <v>0</v>
      </c>
      <c r="H118" s="2511">
        <v>0</v>
      </c>
      <c r="I118" s="3006">
        <v>0</v>
      </c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>
        <v>0</v>
      </c>
      <c r="D119" s="3009">
        <v>0</v>
      </c>
      <c r="E119" s="3009">
        <v>0</v>
      </c>
      <c r="F119" s="3009">
        <v>0</v>
      </c>
      <c r="G119" s="3009">
        <v>0</v>
      </c>
      <c r="H119" s="3009">
        <v>0</v>
      </c>
      <c r="I119" s="3010">
        <v>0</v>
      </c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7" t="s">
        <v>23</v>
      </c>
      <c r="B121" s="6434" t="s">
        <v>2336</v>
      </c>
      <c r="C121" s="8293" t="s">
        <v>2337</v>
      </c>
      <c r="D121" s="7067"/>
      <c r="E121" s="7067"/>
      <c r="F121" s="7067"/>
      <c r="G121" s="7067"/>
      <c r="H121" s="7067"/>
      <c r="I121" s="7067"/>
      <c r="J121" s="7067"/>
      <c r="K121" s="7067"/>
      <c r="L121" s="7067"/>
      <c r="M121" s="7068"/>
    </row>
    <row r="122" spans="1:94" s="170" customFormat="1" ht="31.5" x14ac:dyDescent="0.15">
      <c r="A122" s="6448"/>
      <c r="B122" s="6435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>
        <v>0</v>
      </c>
      <c r="D123" s="320">
        <v>0</v>
      </c>
      <c r="E123" s="320">
        <v>0</v>
      </c>
      <c r="F123" s="320">
        <v>0</v>
      </c>
      <c r="G123" s="320">
        <v>0</v>
      </c>
      <c r="H123" s="320">
        <v>0</v>
      </c>
      <c r="I123" s="320">
        <v>0</v>
      </c>
      <c r="J123" s="320">
        <v>0</v>
      </c>
      <c r="K123" s="320">
        <v>0</v>
      </c>
      <c r="L123" s="320">
        <v>0</v>
      </c>
      <c r="M123" s="2876">
        <v>0</v>
      </c>
    </row>
    <row r="124" spans="1:94" s="170" customFormat="1" ht="31.5" x14ac:dyDescent="0.15">
      <c r="A124" s="3007" t="s">
        <v>2350</v>
      </c>
      <c r="B124" s="3008">
        <f>SUM(C124:M124)</f>
        <v>0</v>
      </c>
      <c r="C124" s="2502">
        <v>0</v>
      </c>
      <c r="D124" s="2503">
        <v>0</v>
      </c>
      <c r="E124" s="2503">
        <v>0</v>
      </c>
      <c r="F124" s="2503">
        <v>0</v>
      </c>
      <c r="G124" s="2503">
        <v>0</v>
      </c>
      <c r="H124" s="2503">
        <v>0</v>
      </c>
      <c r="I124" s="2503">
        <v>0</v>
      </c>
      <c r="J124" s="2503">
        <v>0</v>
      </c>
      <c r="K124" s="2503">
        <v>0</v>
      </c>
      <c r="L124" s="2503">
        <v>0</v>
      </c>
      <c r="M124" s="2505">
        <v>0</v>
      </c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7" t="s">
        <v>23</v>
      </c>
      <c r="B126" s="8274" t="s">
        <v>2352</v>
      </c>
      <c r="C126" s="8276" t="s">
        <v>12</v>
      </c>
      <c r="D126" s="8277"/>
      <c r="E126" s="8277"/>
      <c r="F126" s="8278"/>
      <c r="G126" s="8279" t="s">
        <v>2</v>
      </c>
      <c r="H126" s="6444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48"/>
      <c r="B127" s="8275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48"/>
      <c r="H127" s="6445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>
        <v>0</v>
      </c>
      <c r="C128" s="3012">
        <v>0</v>
      </c>
      <c r="D128" s="320">
        <v>0</v>
      </c>
      <c r="E128" s="320">
        <v>0</v>
      </c>
      <c r="F128" s="2501">
        <v>0</v>
      </c>
      <c r="G128" s="2938">
        <v>0</v>
      </c>
      <c r="H128" s="2492">
        <v>0</v>
      </c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>
        <v>0</v>
      </c>
      <c r="D129" s="2503">
        <v>0</v>
      </c>
      <c r="E129" s="2503">
        <v>0</v>
      </c>
      <c r="F129" s="3017">
        <v>0</v>
      </c>
      <c r="G129" s="2909">
        <v>0</v>
      </c>
      <c r="H129" s="3018">
        <v>0</v>
      </c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0" t="s">
        <v>2309</v>
      </c>
      <c r="B131" s="8281"/>
      <c r="C131" s="8282"/>
      <c r="D131" s="8285" t="s">
        <v>2310</v>
      </c>
      <c r="E131" s="6709" t="s">
        <v>1470</v>
      </c>
      <c r="F131" s="6710"/>
      <c r="G131" s="6710"/>
      <c r="H131" s="6710"/>
      <c r="I131" s="6710"/>
      <c r="J131" s="6710"/>
      <c r="K131" s="6710"/>
      <c r="L131" s="6710"/>
      <c r="M131" s="6710"/>
      <c r="N131" s="8287"/>
      <c r="O131" s="6710" t="s">
        <v>524</v>
      </c>
      <c r="P131" s="8255"/>
    </row>
    <row r="132" spans="1:92" s="170" customFormat="1" ht="20.100000000000001" customHeight="1" x14ac:dyDescent="0.15">
      <c r="A132" s="8283"/>
      <c r="B132" s="8283"/>
      <c r="C132" s="8284"/>
      <c r="D132" s="8286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6" t="s">
        <v>2357</v>
      </c>
      <c r="B133" s="8257"/>
      <c r="C133" s="3028" t="s">
        <v>2358</v>
      </c>
      <c r="D133" s="3029">
        <f>+E133</f>
        <v>0</v>
      </c>
      <c r="E133" s="3030">
        <v>0</v>
      </c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>
        <v>0</v>
      </c>
      <c r="P133" s="3034">
        <v>0</v>
      </c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58"/>
      <c r="B134" s="8259"/>
      <c r="C134" s="3035" t="s">
        <v>2359</v>
      </c>
      <c r="D134" s="3029">
        <f>+F134</f>
        <v>0</v>
      </c>
      <c r="E134" s="3036"/>
      <c r="F134" s="3037">
        <v>0</v>
      </c>
      <c r="G134" s="3038"/>
      <c r="H134" s="3038"/>
      <c r="I134" s="3038"/>
      <c r="J134" s="3038"/>
      <c r="K134" s="3038"/>
      <c r="L134" s="3038"/>
      <c r="M134" s="3038"/>
      <c r="N134" s="3039"/>
      <c r="O134" s="3040">
        <v>0</v>
      </c>
      <c r="P134" s="3041">
        <v>0</v>
      </c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58"/>
      <c r="B135" s="8259"/>
      <c r="C135" s="3035" t="s">
        <v>2360</v>
      </c>
      <c r="D135" s="3029">
        <f>+G135</f>
        <v>0</v>
      </c>
      <c r="E135" s="3036"/>
      <c r="F135" s="3038"/>
      <c r="G135" s="3037">
        <v>0</v>
      </c>
      <c r="H135" s="3038"/>
      <c r="I135" s="3038"/>
      <c r="J135" s="3038"/>
      <c r="K135" s="3038"/>
      <c r="L135" s="3038"/>
      <c r="M135" s="3038"/>
      <c r="N135" s="3039"/>
      <c r="O135" s="3040">
        <v>0</v>
      </c>
      <c r="P135" s="3041">
        <v>0</v>
      </c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58"/>
      <c r="B136" s="8259"/>
      <c r="C136" s="3042" t="s">
        <v>2361</v>
      </c>
      <c r="D136" s="3029">
        <f>+H136</f>
        <v>0</v>
      </c>
      <c r="E136" s="3036"/>
      <c r="F136" s="3038"/>
      <c r="G136" s="3038"/>
      <c r="H136" s="3037">
        <v>0</v>
      </c>
      <c r="I136" s="3038"/>
      <c r="J136" s="3038"/>
      <c r="K136" s="3038"/>
      <c r="L136" s="3038"/>
      <c r="M136" s="3038"/>
      <c r="N136" s="3039"/>
      <c r="O136" s="3040">
        <v>0</v>
      </c>
      <c r="P136" s="3041">
        <v>0</v>
      </c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58"/>
      <c r="B137" s="8259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>
        <v>0</v>
      </c>
      <c r="J137" s="3037">
        <v>0</v>
      </c>
      <c r="K137" s="3037">
        <v>0</v>
      </c>
      <c r="L137" s="3038"/>
      <c r="M137" s="3038"/>
      <c r="N137" s="3039"/>
      <c r="O137" s="3040">
        <v>0</v>
      </c>
      <c r="P137" s="3041">
        <v>0</v>
      </c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58"/>
      <c r="B138" s="8259"/>
      <c r="C138" s="3043" t="s">
        <v>2363</v>
      </c>
      <c r="D138" s="3029">
        <f>+G138+H138+I138</f>
        <v>0</v>
      </c>
      <c r="E138" s="3036"/>
      <c r="F138" s="3038"/>
      <c r="G138" s="3037">
        <v>0</v>
      </c>
      <c r="H138" s="3037">
        <v>0</v>
      </c>
      <c r="I138" s="3037">
        <v>0</v>
      </c>
      <c r="J138" s="3038"/>
      <c r="K138" s="3038"/>
      <c r="L138" s="3038"/>
      <c r="M138" s="3038"/>
      <c r="N138" s="3039"/>
      <c r="O138" s="3040">
        <v>0</v>
      </c>
      <c r="P138" s="3041">
        <v>0</v>
      </c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58"/>
      <c r="B139" s="8259"/>
      <c r="C139" s="3043" t="s">
        <v>2364</v>
      </c>
      <c r="D139" s="3029">
        <f>+G139+H139+I139</f>
        <v>0</v>
      </c>
      <c r="E139" s="3036"/>
      <c r="F139" s="3038"/>
      <c r="G139" s="3037">
        <v>0</v>
      </c>
      <c r="H139" s="3037">
        <v>0</v>
      </c>
      <c r="I139" s="3037">
        <v>0</v>
      </c>
      <c r="J139" s="3038"/>
      <c r="K139" s="3038"/>
      <c r="L139" s="3038"/>
      <c r="M139" s="3038"/>
      <c r="N139" s="3039"/>
      <c r="O139" s="3044">
        <v>0</v>
      </c>
      <c r="P139" s="3045">
        <v>0</v>
      </c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58"/>
      <c r="B140" s="8259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>
        <v>0</v>
      </c>
      <c r="M140" s="3048">
        <v>0</v>
      </c>
      <c r="N140" s="3049">
        <v>0</v>
      </c>
      <c r="O140" s="3050">
        <v>0</v>
      </c>
      <c r="P140" s="3051">
        <v>0</v>
      </c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0" t="s">
        <v>2366</v>
      </c>
      <c r="B141" s="8261"/>
      <c r="C141" s="4612" t="s">
        <v>2358</v>
      </c>
      <c r="D141" s="4613">
        <f>+E141</f>
        <v>0</v>
      </c>
      <c r="E141" s="3055">
        <v>0</v>
      </c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>
        <v>0</v>
      </c>
      <c r="P141" s="3056">
        <v>0</v>
      </c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2"/>
      <c r="B142" s="8259"/>
      <c r="C142" s="3035" t="s">
        <v>2359</v>
      </c>
      <c r="D142" s="4614">
        <f>+F142</f>
        <v>0</v>
      </c>
      <c r="E142" s="4609"/>
      <c r="F142" s="3037">
        <v>0</v>
      </c>
      <c r="G142" s="3038"/>
      <c r="H142" s="3038"/>
      <c r="I142" s="3038"/>
      <c r="J142" s="3038"/>
      <c r="K142" s="3038"/>
      <c r="L142" s="3038"/>
      <c r="M142" s="3038"/>
      <c r="N142" s="3039"/>
      <c r="O142" s="3040">
        <v>0</v>
      </c>
      <c r="P142" s="3041">
        <v>0</v>
      </c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2"/>
      <c r="B143" s="8259"/>
      <c r="C143" s="3035" t="s">
        <v>2360</v>
      </c>
      <c r="D143" s="4614">
        <f>+G143</f>
        <v>0</v>
      </c>
      <c r="E143" s="4609"/>
      <c r="F143" s="3038"/>
      <c r="G143" s="3037">
        <v>0</v>
      </c>
      <c r="H143" s="3038"/>
      <c r="I143" s="3038"/>
      <c r="J143" s="3038"/>
      <c r="K143" s="3038"/>
      <c r="L143" s="3038"/>
      <c r="M143" s="3038"/>
      <c r="N143" s="3039"/>
      <c r="O143" s="3040">
        <v>0</v>
      </c>
      <c r="P143" s="3041">
        <v>0</v>
      </c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2"/>
      <c r="B144" s="8259"/>
      <c r="C144" s="3042" t="s">
        <v>2361</v>
      </c>
      <c r="D144" s="4614">
        <f>+H144</f>
        <v>0</v>
      </c>
      <c r="E144" s="4609"/>
      <c r="F144" s="3038"/>
      <c r="G144" s="3038"/>
      <c r="H144" s="3037">
        <v>0</v>
      </c>
      <c r="I144" s="3038"/>
      <c r="J144" s="3038"/>
      <c r="K144" s="3038"/>
      <c r="L144" s="3038"/>
      <c r="M144" s="3038"/>
      <c r="N144" s="3039"/>
      <c r="O144" s="3040">
        <v>0</v>
      </c>
      <c r="P144" s="3041">
        <v>0</v>
      </c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2"/>
      <c r="B145" s="8259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>
        <v>0</v>
      </c>
      <c r="J145" s="3037">
        <v>0</v>
      </c>
      <c r="K145" s="3037">
        <v>0</v>
      </c>
      <c r="L145" s="3038"/>
      <c r="M145" s="3038"/>
      <c r="N145" s="3039"/>
      <c r="O145" s="3040">
        <v>0</v>
      </c>
      <c r="P145" s="3041">
        <v>0</v>
      </c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2"/>
      <c r="B146" s="8259"/>
      <c r="C146" s="3043" t="s">
        <v>2363</v>
      </c>
      <c r="D146" s="4614">
        <f>+G146+H146+I146</f>
        <v>0</v>
      </c>
      <c r="E146" s="4609"/>
      <c r="F146" s="3038"/>
      <c r="G146" s="3037">
        <v>0</v>
      </c>
      <c r="H146" s="3037">
        <v>0</v>
      </c>
      <c r="I146" s="3037">
        <v>0</v>
      </c>
      <c r="J146" s="3038"/>
      <c r="K146" s="3038"/>
      <c r="L146" s="3038"/>
      <c r="M146" s="3038"/>
      <c r="N146" s="3039"/>
      <c r="O146" s="3040">
        <v>0</v>
      </c>
      <c r="P146" s="3041">
        <v>0</v>
      </c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2"/>
      <c r="B147" s="8259"/>
      <c r="C147" s="3043" t="s">
        <v>2364</v>
      </c>
      <c r="D147" s="4614">
        <f>+G147+H147+I147</f>
        <v>0</v>
      </c>
      <c r="E147" s="4609"/>
      <c r="F147" s="3038"/>
      <c r="G147" s="3037">
        <v>0</v>
      </c>
      <c r="H147" s="3037">
        <v>0</v>
      </c>
      <c r="I147" s="3037">
        <v>0</v>
      </c>
      <c r="J147" s="3038"/>
      <c r="K147" s="3038"/>
      <c r="L147" s="3038"/>
      <c r="M147" s="3038"/>
      <c r="N147" s="3039"/>
      <c r="O147" s="3044">
        <v>0</v>
      </c>
      <c r="P147" s="3045">
        <v>0</v>
      </c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3"/>
      <c r="B148" s="8264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>
        <v>0</v>
      </c>
      <c r="M148" s="3057">
        <v>0</v>
      </c>
      <c r="N148" s="3058">
        <v>0</v>
      </c>
      <c r="O148" s="3050">
        <v>0</v>
      </c>
      <c r="P148" s="3051">
        <v>0</v>
      </c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5" t="s">
        <v>2244</v>
      </c>
      <c r="B150" s="6437"/>
      <c r="C150" s="7092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5" t="s">
        <v>2249</v>
      </c>
      <c r="B151" s="8266" t="s">
        <v>2250</v>
      </c>
      <c r="C151" s="8267"/>
      <c r="D151" s="2866">
        <f t="shared" ref="D151:D183" si="28">SUM(E151:H151)</f>
        <v>0</v>
      </c>
      <c r="E151" s="2867">
        <v>0</v>
      </c>
      <c r="F151" s="2868">
        <v>0</v>
      </c>
      <c r="G151" s="2868">
        <v>0</v>
      </c>
      <c r="H151" s="2951">
        <v>0</v>
      </c>
      <c r="I151" s="2952">
        <v>0</v>
      </c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2"/>
      <c r="B152" s="8265" t="s">
        <v>2251</v>
      </c>
      <c r="C152" s="2879" t="s">
        <v>2252</v>
      </c>
      <c r="D152" s="2866">
        <f t="shared" si="28"/>
        <v>0</v>
      </c>
      <c r="E152" s="2500">
        <v>0</v>
      </c>
      <c r="F152" s="320">
        <v>0</v>
      </c>
      <c r="G152" s="320">
        <v>0</v>
      </c>
      <c r="H152" s="2929">
        <v>0</v>
      </c>
      <c r="I152" s="2904">
        <v>0</v>
      </c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2"/>
      <c r="B153" s="6442"/>
      <c r="C153" s="1742" t="s">
        <v>2253</v>
      </c>
      <c r="D153" s="926">
        <f t="shared" si="28"/>
        <v>0</v>
      </c>
      <c r="E153" s="1089">
        <v>0</v>
      </c>
      <c r="F153" s="1090">
        <v>0</v>
      </c>
      <c r="G153" s="1090">
        <v>0</v>
      </c>
      <c r="H153" s="1098">
        <v>0</v>
      </c>
      <c r="I153" s="1079">
        <v>0</v>
      </c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2"/>
      <c r="B154" s="6442"/>
      <c r="C154" s="1100" t="s">
        <v>2254</v>
      </c>
      <c r="D154" s="1075">
        <f t="shared" si="28"/>
        <v>0</v>
      </c>
      <c r="E154" s="1089">
        <v>0</v>
      </c>
      <c r="F154" s="1090">
        <v>0</v>
      </c>
      <c r="G154" s="1090">
        <v>0</v>
      </c>
      <c r="H154" s="1098">
        <v>0</v>
      </c>
      <c r="I154" s="1079">
        <v>0</v>
      </c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2"/>
      <c r="B155" s="6443"/>
      <c r="C155" s="2886" t="s">
        <v>2255</v>
      </c>
      <c r="D155" s="2818">
        <f t="shared" si="28"/>
        <v>0</v>
      </c>
      <c r="E155" s="2502">
        <v>0</v>
      </c>
      <c r="F155" s="2503">
        <v>0</v>
      </c>
      <c r="G155" s="2503">
        <v>0</v>
      </c>
      <c r="H155" s="2939">
        <v>0</v>
      </c>
      <c r="I155" s="2954">
        <v>0</v>
      </c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2"/>
      <c r="B156" s="7369" t="s">
        <v>2256</v>
      </c>
      <c r="C156" s="8268"/>
      <c r="D156" s="2926">
        <f t="shared" si="28"/>
        <v>0</v>
      </c>
      <c r="E156" s="106">
        <v>0</v>
      </c>
      <c r="F156" s="1086">
        <v>0</v>
      </c>
      <c r="G156" s="1086">
        <v>0</v>
      </c>
      <c r="H156" s="844">
        <v>0</v>
      </c>
      <c r="I156" s="772">
        <v>0</v>
      </c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2"/>
      <c r="B157" s="8269" t="s">
        <v>2257</v>
      </c>
      <c r="C157" s="7372"/>
      <c r="D157" s="926">
        <f t="shared" si="28"/>
        <v>0</v>
      </c>
      <c r="E157" s="1089">
        <v>0</v>
      </c>
      <c r="F157" s="1090">
        <v>0</v>
      </c>
      <c r="G157" s="1090">
        <v>0</v>
      </c>
      <c r="H157" s="1098">
        <v>0</v>
      </c>
      <c r="I157" s="1079">
        <v>0</v>
      </c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2"/>
      <c r="B158" s="8269" t="s">
        <v>2258</v>
      </c>
      <c r="C158" s="7372"/>
      <c r="D158" s="926">
        <f t="shared" si="28"/>
        <v>0</v>
      </c>
      <c r="E158" s="1089">
        <v>0</v>
      </c>
      <c r="F158" s="1090">
        <v>0</v>
      </c>
      <c r="G158" s="1090">
        <v>0</v>
      </c>
      <c r="H158" s="1098">
        <v>0</v>
      </c>
      <c r="I158" s="1079">
        <v>0</v>
      </c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2"/>
      <c r="B159" s="8246" t="s">
        <v>2259</v>
      </c>
      <c r="C159" s="8247"/>
      <c r="D159" s="926">
        <f t="shared" si="28"/>
        <v>0</v>
      </c>
      <c r="E159" s="1089">
        <v>0</v>
      </c>
      <c r="F159" s="1090">
        <v>0</v>
      </c>
      <c r="G159" s="1090">
        <v>0</v>
      </c>
      <c r="H159" s="1098">
        <v>0</v>
      </c>
      <c r="I159" s="1079">
        <v>0</v>
      </c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2"/>
      <c r="B160" s="8269" t="s">
        <v>2292</v>
      </c>
      <c r="C160" s="7372"/>
      <c r="D160" s="926">
        <f t="shared" si="28"/>
        <v>0</v>
      </c>
      <c r="E160" s="1089">
        <v>0</v>
      </c>
      <c r="F160" s="1090">
        <v>0</v>
      </c>
      <c r="G160" s="1090">
        <v>0</v>
      </c>
      <c r="H160" s="1098">
        <v>0</v>
      </c>
      <c r="I160" s="1079">
        <v>0</v>
      </c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2"/>
      <c r="B161" s="7369" t="s">
        <v>2261</v>
      </c>
      <c r="C161" s="8268"/>
      <c r="D161" s="926">
        <f t="shared" si="28"/>
        <v>0</v>
      </c>
      <c r="E161" s="90">
        <v>0</v>
      </c>
      <c r="F161" s="127">
        <v>0</v>
      </c>
      <c r="G161" s="127">
        <v>0</v>
      </c>
      <c r="H161" s="128">
        <v>0</v>
      </c>
      <c r="I161" s="884">
        <v>0</v>
      </c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2"/>
      <c r="B162" s="7421" t="s">
        <v>2262</v>
      </c>
      <c r="C162" s="7354"/>
      <c r="D162" s="926">
        <f t="shared" si="28"/>
        <v>0</v>
      </c>
      <c r="E162" s="90">
        <v>0</v>
      </c>
      <c r="F162" s="127">
        <v>0</v>
      </c>
      <c r="G162" s="127">
        <v>0</v>
      </c>
      <c r="H162" s="128">
        <v>0</v>
      </c>
      <c r="I162" s="884">
        <v>0</v>
      </c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2"/>
      <c r="B163" s="7421" t="s">
        <v>2263</v>
      </c>
      <c r="C163" s="7354"/>
      <c r="D163" s="926">
        <f t="shared" si="28"/>
        <v>0</v>
      </c>
      <c r="E163" s="90">
        <v>0</v>
      </c>
      <c r="F163" s="127">
        <v>0</v>
      </c>
      <c r="G163" s="127">
        <v>0</v>
      </c>
      <c r="H163" s="128">
        <v>0</v>
      </c>
      <c r="I163" s="884">
        <v>0</v>
      </c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2"/>
      <c r="B164" s="8246" t="s">
        <v>2264</v>
      </c>
      <c r="C164" s="8247"/>
      <c r="D164" s="926">
        <f t="shared" si="28"/>
        <v>0</v>
      </c>
      <c r="E164" s="90">
        <v>0</v>
      </c>
      <c r="F164" s="127">
        <v>0</v>
      </c>
      <c r="G164" s="127">
        <v>0</v>
      </c>
      <c r="H164" s="128">
        <v>0</v>
      </c>
      <c r="I164" s="884">
        <v>0</v>
      </c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2"/>
      <c r="B165" s="6440" t="s">
        <v>2265</v>
      </c>
      <c r="C165" s="2899" t="s">
        <v>2266</v>
      </c>
      <c r="D165" s="2880">
        <f t="shared" si="28"/>
        <v>0</v>
      </c>
      <c r="E165" s="2938">
        <v>0</v>
      </c>
      <c r="F165" s="320">
        <v>0</v>
      </c>
      <c r="G165" s="320">
        <v>0</v>
      </c>
      <c r="H165" s="2929">
        <v>0</v>
      </c>
      <c r="I165" s="2904">
        <v>0</v>
      </c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2"/>
      <c r="B166" s="6439"/>
      <c r="C166" s="2893" t="s">
        <v>2267</v>
      </c>
      <c r="D166" s="1075">
        <f t="shared" si="28"/>
        <v>0</v>
      </c>
      <c r="E166" s="2181">
        <v>0</v>
      </c>
      <c r="F166" s="1090">
        <v>0</v>
      </c>
      <c r="G166" s="1090">
        <v>0</v>
      </c>
      <c r="H166" s="1098">
        <v>0</v>
      </c>
      <c r="I166" s="1079">
        <v>0</v>
      </c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2"/>
      <c r="B167" s="6441"/>
      <c r="C167" s="613" t="s">
        <v>28</v>
      </c>
      <c r="D167" s="150">
        <f t="shared" si="28"/>
        <v>0</v>
      </c>
      <c r="E167" s="121">
        <v>0</v>
      </c>
      <c r="F167" s="115">
        <v>0</v>
      </c>
      <c r="G167" s="115">
        <v>0</v>
      </c>
      <c r="H167" s="137">
        <v>0</v>
      </c>
      <c r="I167" s="775">
        <v>0</v>
      </c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2"/>
      <c r="B168" s="6440" t="s">
        <v>2268</v>
      </c>
      <c r="C168" s="2879" t="s">
        <v>2269</v>
      </c>
      <c r="D168" s="2866">
        <f t="shared" si="28"/>
        <v>0</v>
      </c>
      <c r="E168" s="2500">
        <v>0</v>
      </c>
      <c r="F168" s="320">
        <v>0</v>
      </c>
      <c r="G168" s="320">
        <v>0</v>
      </c>
      <c r="H168" s="2929">
        <v>0</v>
      </c>
      <c r="I168" s="2904">
        <v>0</v>
      </c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2"/>
      <c r="B169" s="6439"/>
      <c r="C169" s="2917" t="s">
        <v>2270</v>
      </c>
      <c r="D169" s="926">
        <f t="shared" si="28"/>
        <v>0</v>
      </c>
      <c r="E169" s="1089">
        <v>0</v>
      </c>
      <c r="F169" s="1090">
        <v>0</v>
      </c>
      <c r="G169" s="1090">
        <v>0</v>
      </c>
      <c r="H169" s="1098">
        <v>0</v>
      </c>
      <c r="I169" s="1079">
        <v>0</v>
      </c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2"/>
      <c r="B170" s="6441"/>
      <c r="C170" s="613" t="s">
        <v>28</v>
      </c>
      <c r="D170" s="150">
        <f t="shared" si="28"/>
        <v>0</v>
      </c>
      <c r="E170" s="114">
        <v>0</v>
      </c>
      <c r="F170" s="115">
        <v>0</v>
      </c>
      <c r="G170" s="115">
        <v>0</v>
      </c>
      <c r="H170" s="137">
        <v>0</v>
      </c>
      <c r="I170" s="775">
        <v>0</v>
      </c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2"/>
      <c r="B171" s="8270" t="s">
        <v>2271</v>
      </c>
      <c r="C171" s="8271"/>
      <c r="D171" s="2918">
        <f t="shared" si="28"/>
        <v>0</v>
      </c>
      <c r="E171" s="2919">
        <v>0</v>
      </c>
      <c r="F171" s="2920">
        <v>0</v>
      </c>
      <c r="G171" s="2920">
        <v>0</v>
      </c>
      <c r="H171" s="2923">
        <v>0</v>
      </c>
      <c r="I171" s="2955">
        <v>0</v>
      </c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2"/>
      <c r="B172" s="6441" t="s">
        <v>2272</v>
      </c>
      <c r="C172" s="2015" t="s">
        <v>2273</v>
      </c>
      <c r="D172" s="2926">
        <f t="shared" si="28"/>
        <v>0</v>
      </c>
      <c r="E172" s="106">
        <v>0</v>
      </c>
      <c r="F172" s="1086">
        <v>0</v>
      </c>
      <c r="G172" s="1086">
        <v>0</v>
      </c>
      <c r="H172" s="844">
        <v>0</v>
      </c>
      <c r="I172" s="772">
        <v>0</v>
      </c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2"/>
      <c r="B173" s="8272"/>
      <c r="C173" s="2886" t="s">
        <v>2274</v>
      </c>
      <c r="D173" s="926">
        <f t="shared" si="28"/>
        <v>0</v>
      </c>
      <c r="E173" s="1089">
        <v>0</v>
      </c>
      <c r="F173" s="1090">
        <v>0</v>
      </c>
      <c r="G173" s="1090">
        <v>0</v>
      </c>
      <c r="H173" s="1098">
        <v>0</v>
      </c>
      <c r="I173" s="1079">
        <v>0</v>
      </c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2"/>
      <c r="B174" s="8273" t="s">
        <v>2275</v>
      </c>
      <c r="C174" s="8273"/>
      <c r="D174" s="926">
        <f t="shared" si="28"/>
        <v>0</v>
      </c>
      <c r="E174" s="1089">
        <v>0</v>
      </c>
      <c r="F174" s="1090">
        <v>0</v>
      </c>
      <c r="G174" s="1090">
        <v>0</v>
      </c>
      <c r="H174" s="1098">
        <v>0</v>
      </c>
      <c r="I174" s="1079">
        <v>0</v>
      </c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2"/>
      <c r="B175" s="7369" t="s">
        <v>2276</v>
      </c>
      <c r="C175" s="8268"/>
      <c r="D175" s="926">
        <f t="shared" si="28"/>
        <v>0</v>
      </c>
      <c r="E175" s="1089">
        <v>0</v>
      </c>
      <c r="F175" s="1090">
        <v>0</v>
      </c>
      <c r="G175" s="1090">
        <v>0</v>
      </c>
      <c r="H175" s="1098">
        <v>0</v>
      </c>
      <c r="I175" s="1079">
        <v>0</v>
      </c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2"/>
      <c r="B176" s="7421" t="s">
        <v>2277</v>
      </c>
      <c r="C176" s="7354"/>
      <c r="D176" s="926">
        <f t="shared" si="28"/>
        <v>0</v>
      </c>
      <c r="E176" s="90">
        <v>0</v>
      </c>
      <c r="F176" s="127">
        <v>0</v>
      </c>
      <c r="G176" s="127">
        <v>0</v>
      </c>
      <c r="H176" s="128">
        <v>0</v>
      </c>
      <c r="I176" s="884">
        <v>0</v>
      </c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2"/>
      <c r="B177" s="8246" t="s">
        <v>2278</v>
      </c>
      <c r="C177" s="8247"/>
      <c r="D177" s="926">
        <f t="shared" si="28"/>
        <v>0</v>
      </c>
      <c r="E177" s="90">
        <v>0</v>
      </c>
      <c r="F177" s="127">
        <v>0</v>
      </c>
      <c r="G177" s="127">
        <v>0</v>
      </c>
      <c r="H177" s="128">
        <v>0</v>
      </c>
      <c r="I177" s="884">
        <v>0</v>
      </c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2"/>
      <c r="B178" s="6440" t="s">
        <v>2279</v>
      </c>
      <c r="C178" s="2928" t="s">
        <v>2280</v>
      </c>
      <c r="D178" s="2866">
        <f t="shared" si="28"/>
        <v>0</v>
      </c>
      <c r="E178" s="2500">
        <v>0</v>
      </c>
      <c r="F178" s="320">
        <v>0</v>
      </c>
      <c r="G178" s="320">
        <v>0</v>
      </c>
      <c r="H178" s="2929">
        <v>0</v>
      </c>
      <c r="I178" s="2904">
        <v>0</v>
      </c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2"/>
      <c r="B179" s="6439"/>
      <c r="C179" s="2932" t="s">
        <v>2281</v>
      </c>
      <c r="D179" s="926">
        <f t="shared" si="28"/>
        <v>0</v>
      </c>
      <c r="E179" s="1089">
        <v>0</v>
      </c>
      <c r="F179" s="1090">
        <v>0</v>
      </c>
      <c r="G179" s="1090">
        <v>0</v>
      </c>
      <c r="H179" s="1098">
        <v>0</v>
      </c>
      <c r="I179" s="1079">
        <v>0</v>
      </c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2"/>
      <c r="B180" s="6441"/>
      <c r="C180" s="2934" t="s">
        <v>2282</v>
      </c>
      <c r="D180" s="926">
        <f t="shared" si="28"/>
        <v>0</v>
      </c>
      <c r="E180" s="90">
        <v>0</v>
      </c>
      <c r="F180" s="127">
        <v>0</v>
      </c>
      <c r="G180" s="127">
        <v>0</v>
      </c>
      <c r="H180" s="128">
        <v>0</v>
      </c>
      <c r="I180" s="884">
        <v>0</v>
      </c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2"/>
      <c r="B181" s="8248" t="s">
        <v>2285</v>
      </c>
      <c r="C181" s="8249"/>
      <c r="D181" s="2880">
        <f t="shared" si="28"/>
        <v>0</v>
      </c>
      <c r="E181" s="2500">
        <v>0</v>
      </c>
      <c r="F181" s="320">
        <v>0</v>
      </c>
      <c r="G181" s="320">
        <v>0</v>
      </c>
      <c r="H181" s="2956">
        <v>0</v>
      </c>
      <c r="I181" s="2904">
        <v>0</v>
      </c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2"/>
      <c r="B182" s="8250" t="s">
        <v>2286</v>
      </c>
      <c r="C182" s="8251"/>
      <c r="D182" s="2818">
        <f t="shared" si="28"/>
        <v>0</v>
      </c>
      <c r="E182" s="2502">
        <v>0</v>
      </c>
      <c r="F182" s="2503">
        <v>0</v>
      </c>
      <c r="G182" s="2503">
        <v>0</v>
      </c>
      <c r="H182" s="2957">
        <v>0</v>
      </c>
      <c r="I182" s="2954">
        <v>0</v>
      </c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3"/>
      <c r="B183" s="8252" t="s">
        <v>24</v>
      </c>
      <c r="C183" s="8253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2" t="s">
        <v>2369</v>
      </c>
      <c r="B185" s="6432" t="s">
        <v>2370</v>
      </c>
      <c r="C185" s="6452" t="s">
        <v>24</v>
      </c>
      <c r="D185" s="6452"/>
      <c r="E185" s="6444"/>
      <c r="F185" s="6436" t="s">
        <v>2371</v>
      </c>
      <c r="G185" s="6437"/>
      <c r="H185" s="6437"/>
      <c r="I185" s="6437"/>
      <c r="J185" s="6437"/>
      <c r="K185" s="6437"/>
      <c r="L185" s="6437"/>
      <c r="M185" s="6437"/>
      <c r="N185" s="6437"/>
      <c r="O185" s="6437"/>
      <c r="P185" s="6437"/>
      <c r="Q185" s="6437"/>
      <c r="R185" s="6437"/>
      <c r="S185" s="6437"/>
      <c r="T185" s="6437"/>
      <c r="U185" s="6437"/>
      <c r="V185" s="6437"/>
      <c r="W185" s="6437"/>
      <c r="X185" s="6437"/>
      <c r="Y185" s="6437"/>
      <c r="Z185" s="6437"/>
      <c r="AA185" s="6437"/>
      <c r="AB185" s="6437"/>
      <c r="AC185" s="6437"/>
      <c r="AD185" s="6437"/>
      <c r="AE185" s="6437"/>
      <c r="AF185" s="6437"/>
      <c r="AG185" s="6446"/>
      <c r="AH185" s="8244" t="s">
        <v>67</v>
      </c>
      <c r="AI185" s="3063"/>
    </row>
    <row r="186" spans="1:89" ht="15" customHeight="1" x14ac:dyDescent="0.25">
      <c r="A186" s="8243"/>
      <c r="B186" s="6450"/>
      <c r="C186" s="6455"/>
      <c r="D186" s="6455"/>
      <c r="E186" s="6456"/>
      <c r="F186" s="8245" t="s">
        <v>4</v>
      </c>
      <c r="G186" s="7092"/>
      <c r="H186" s="8240" t="s">
        <v>5</v>
      </c>
      <c r="I186" s="8241"/>
      <c r="J186" s="8240" t="s">
        <v>6</v>
      </c>
      <c r="K186" s="8241"/>
      <c r="L186" s="8240" t="s">
        <v>7</v>
      </c>
      <c r="M186" s="8241"/>
      <c r="N186" s="8240" t="s">
        <v>8</v>
      </c>
      <c r="O186" s="8241"/>
      <c r="P186" s="8240" t="s">
        <v>9</v>
      </c>
      <c r="Q186" s="8241"/>
      <c r="R186" s="8240" t="s">
        <v>10</v>
      </c>
      <c r="S186" s="8241"/>
      <c r="T186" s="8240" t="s">
        <v>11</v>
      </c>
      <c r="U186" s="8241"/>
      <c r="V186" s="8240" t="s">
        <v>18</v>
      </c>
      <c r="W186" s="8241"/>
      <c r="X186" s="8240" t="s">
        <v>19</v>
      </c>
      <c r="Y186" s="8241"/>
      <c r="Z186" s="8240" t="s">
        <v>20</v>
      </c>
      <c r="AA186" s="8241"/>
      <c r="AB186" s="8240" t="s">
        <v>70</v>
      </c>
      <c r="AC186" s="8241"/>
      <c r="AD186" s="8240" t="s">
        <v>71</v>
      </c>
      <c r="AE186" s="8241"/>
      <c r="AF186" s="8240" t="s">
        <v>72</v>
      </c>
      <c r="AG186" s="8254"/>
      <c r="AH186" s="6523"/>
    </row>
    <row r="187" spans="1:89" ht="15" customHeight="1" x14ac:dyDescent="0.25">
      <c r="A187" s="8243"/>
      <c r="B187" s="6433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1"/>
    </row>
    <row r="188" spans="1:89" ht="15" customHeight="1" x14ac:dyDescent="0.25">
      <c r="A188" s="8237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>
        <v>0</v>
      </c>
      <c r="G188" s="1077">
        <v>0</v>
      </c>
      <c r="H188" s="1089">
        <v>0</v>
      </c>
      <c r="I188" s="1077">
        <v>0</v>
      </c>
      <c r="J188" s="1089">
        <v>0</v>
      </c>
      <c r="K188" s="1077">
        <v>0</v>
      </c>
      <c r="L188" s="1089">
        <v>0</v>
      </c>
      <c r="M188" s="1077">
        <v>0</v>
      </c>
      <c r="N188" s="1089">
        <v>0</v>
      </c>
      <c r="O188" s="1077">
        <v>0</v>
      </c>
      <c r="P188" s="1089">
        <v>0</v>
      </c>
      <c r="Q188" s="1077">
        <v>0</v>
      </c>
      <c r="R188" s="1089">
        <v>0</v>
      </c>
      <c r="S188" s="1077">
        <v>0</v>
      </c>
      <c r="T188" s="1089">
        <v>0</v>
      </c>
      <c r="U188" s="1077">
        <v>0</v>
      </c>
      <c r="V188" s="1089">
        <v>0</v>
      </c>
      <c r="W188" s="1077">
        <v>0</v>
      </c>
      <c r="X188" s="1089">
        <v>0</v>
      </c>
      <c r="Y188" s="1077">
        <v>0</v>
      </c>
      <c r="Z188" s="1089">
        <v>0</v>
      </c>
      <c r="AA188" s="1077">
        <v>0</v>
      </c>
      <c r="AB188" s="1089">
        <v>0</v>
      </c>
      <c r="AC188" s="1077">
        <v>0</v>
      </c>
      <c r="AD188" s="1089">
        <v>0</v>
      </c>
      <c r="AE188" s="1077">
        <v>0</v>
      </c>
      <c r="AF188" s="1089">
        <v>0</v>
      </c>
      <c r="AG188" s="1078">
        <v>0</v>
      </c>
      <c r="AH188" s="83">
        <v>0</v>
      </c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38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>
        <v>0</v>
      </c>
      <c r="G189" s="92">
        <v>0</v>
      </c>
      <c r="H189" s="90">
        <v>0</v>
      </c>
      <c r="I189" s="92">
        <v>0</v>
      </c>
      <c r="J189" s="90">
        <v>0</v>
      </c>
      <c r="K189" s="92">
        <v>0</v>
      </c>
      <c r="L189" s="90">
        <v>0</v>
      </c>
      <c r="M189" s="92">
        <v>0</v>
      </c>
      <c r="N189" s="90">
        <v>0</v>
      </c>
      <c r="O189" s="92">
        <v>0</v>
      </c>
      <c r="P189" s="90">
        <v>0</v>
      </c>
      <c r="Q189" s="92">
        <v>0</v>
      </c>
      <c r="R189" s="90">
        <v>0</v>
      </c>
      <c r="S189" s="92">
        <v>0</v>
      </c>
      <c r="T189" s="90">
        <v>0</v>
      </c>
      <c r="U189" s="92">
        <v>0</v>
      </c>
      <c r="V189" s="90">
        <v>0</v>
      </c>
      <c r="W189" s="92">
        <v>0</v>
      </c>
      <c r="X189" s="90">
        <v>0</v>
      </c>
      <c r="Y189" s="92">
        <v>0</v>
      </c>
      <c r="Z189" s="90">
        <v>0</v>
      </c>
      <c r="AA189" s="92">
        <v>0</v>
      </c>
      <c r="AB189" s="90">
        <v>0</v>
      </c>
      <c r="AC189" s="92">
        <v>0</v>
      </c>
      <c r="AD189" s="90">
        <v>0</v>
      </c>
      <c r="AE189" s="92">
        <v>0</v>
      </c>
      <c r="AF189" s="90">
        <v>0</v>
      </c>
      <c r="AG189" s="94">
        <v>0</v>
      </c>
      <c r="AH189" s="91">
        <v>0</v>
      </c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38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>
        <v>0</v>
      </c>
      <c r="G190" s="92">
        <v>0</v>
      </c>
      <c r="H190" s="90">
        <v>0</v>
      </c>
      <c r="I190" s="92">
        <v>0</v>
      </c>
      <c r="J190" s="90">
        <v>0</v>
      </c>
      <c r="K190" s="92">
        <v>0</v>
      </c>
      <c r="L190" s="90">
        <v>0</v>
      </c>
      <c r="M190" s="92">
        <v>0</v>
      </c>
      <c r="N190" s="90">
        <v>0</v>
      </c>
      <c r="O190" s="92">
        <v>0</v>
      </c>
      <c r="P190" s="90">
        <v>0</v>
      </c>
      <c r="Q190" s="92">
        <v>0</v>
      </c>
      <c r="R190" s="90">
        <v>0</v>
      </c>
      <c r="S190" s="92">
        <v>0</v>
      </c>
      <c r="T190" s="90">
        <v>0</v>
      </c>
      <c r="U190" s="92">
        <v>0</v>
      </c>
      <c r="V190" s="90">
        <v>0</v>
      </c>
      <c r="W190" s="92">
        <v>0</v>
      </c>
      <c r="X190" s="90">
        <v>0</v>
      </c>
      <c r="Y190" s="92">
        <v>0</v>
      </c>
      <c r="Z190" s="90">
        <v>0</v>
      </c>
      <c r="AA190" s="92">
        <v>0</v>
      </c>
      <c r="AB190" s="90">
        <v>0</v>
      </c>
      <c r="AC190" s="92">
        <v>0</v>
      </c>
      <c r="AD190" s="90">
        <v>0</v>
      </c>
      <c r="AE190" s="92">
        <v>0</v>
      </c>
      <c r="AF190" s="90">
        <v>0</v>
      </c>
      <c r="AG190" s="94">
        <v>0</v>
      </c>
      <c r="AH190" s="91">
        <v>0</v>
      </c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38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>
        <v>0</v>
      </c>
      <c r="G191" s="92">
        <v>0</v>
      </c>
      <c r="H191" s="90">
        <v>0</v>
      </c>
      <c r="I191" s="92">
        <v>0</v>
      </c>
      <c r="J191" s="90">
        <v>0</v>
      </c>
      <c r="K191" s="92">
        <v>0</v>
      </c>
      <c r="L191" s="90">
        <v>0</v>
      </c>
      <c r="M191" s="92">
        <v>0</v>
      </c>
      <c r="N191" s="90">
        <v>0</v>
      </c>
      <c r="O191" s="92">
        <v>0</v>
      </c>
      <c r="P191" s="90">
        <v>0</v>
      </c>
      <c r="Q191" s="92">
        <v>0</v>
      </c>
      <c r="R191" s="90">
        <v>0</v>
      </c>
      <c r="S191" s="92">
        <v>0</v>
      </c>
      <c r="T191" s="90">
        <v>0</v>
      </c>
      <c r="U191" s="92">
        <v>0</v>
      </c>
      <c r="V191" s="90">
        <v>0</v>
      </c>
      <c r="W191" s="92">
        <v>0</v>
      </c>
      <c r="X191" s="90">
        <v>0</v>
      </c>
      <c r="Y191" s="92">
        <v>0</v>
      </c>
      <c r="Z191" s="90">
        <v>0</v>
      </c>
      <c r="AA191" s="92">
        <v>0</v>
      </c>
      <c r="AB191" s="90">
        <v>0</v>
      </c>
      <c r="AC191" s="92">
        <v>0</v>
      </c>
      <c r="AD191" s="90">
        <v>0</v>
      </c>
      <c r="AE191" s="92">
        <v>0</v>
      </c>
      <c r="AF191" s="90">
        <v>0</v>
      </c>
      <c r="AG191" s="94">
        <v>0</v>
      </c>
      <c r="AH191" s="91">
        <v>0</v>
      </c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38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>
        <v>0</v>
      </c>
      <c r="G192" s="1077">
        <v>0</v>
      </c>
      <c r="H192" s="1089">
        <v>0</v>
      </c>
      <c r="I192" s="1077">
        <v>0</v>
      </c>
      <c r="J192" s="1089">
        <v>0</v>
      </c>
      <c r="K192" s="1077">
        <v>0</v>
      </c>
      <c r="L192" s="1089">
        <v>0</v>
      </c>
      <c r="M192" s="1077">
        <v>0</v>
      </c>
      <c r="N192" s="1089">
        <v>0</v>
      </c>
      <c r="O192" s="1077">
        <v>0</v>
      </c>
      <c r="P192" s="1089">
        <v>0</v>
      </c>
      <c r="Q192" s="1077">
        <v>0</v>
      </c>
      <c r="R192" s="1089">
        <v>0</v>
      </c>
      <c r="S192" s="1077">
        <v>0</v>
      </c>
      <c r="T192" s="1089">
        <v>0</v>
      </c>
      <c r="U192" s="1077">
        <v>0</v>
      </c>
      <c r="V192" s="1089">
        <v>0</v>
      </c>
      <c r="W192" s="1077">
        <v>0</v>
      </c>
      <c r="X192" s="1089">
        <v>0</v>
      </c>
      <c r="Y192" s="1077">
        <v>0</v>
      </c>
      <c r="Z192" s="1089">
        <v>0</v>
      </c>
      <c r="AA192" s="1077">
        <v>0</v>
      </c>
      <c r="AB192" s="1089">
        <v>0</v>
      </c>
      <c r="AC192" s="1077">
        <v>0</v>
      </c>
      <c r="AD192" s="1089">
        <v>0</v>
      </c>
      <c r="AE192" s="1077">
        <v>0</v>
      </c>
      <c r="AF192" s="1089">
        <v>0</v>
      </c>
      <c r="AG192" s="1078">
        <v>0</v>
      </c>
      <c r="AH192" s="1079">
        <v>0</v>
      </c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39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>
        <v>0</v>
      </c>
      <c r="G193" s="116">
        <v>0</v>
      </c>
      <c r="H193" s="114">
        <v>0</v>
      </c>
      <c r="I193" s="116">
        <v>0</v>
      </c>
      <c r="J193" s="114">
        <v>0</v>
      </c>
      <c r="K193" s="116">
        <v>0</v>
      </c>
      <c r="L193" s="114">
        <v>0</v>
      </c>
      <c r="M193" s="116">
        <v>0</v>
      </c>
      <c r="N193" s="114">
        <v>0</v>
      </c>
      <c r="O193" s="116">
        <v>0</v>
      </c>
      <c r="P193" s="114">
        <v>0</v>
      </c>
      <c r="Q193" s="116">
        <v>0</v>
      </c>
      <c r="R193" s="114">
        <v>0</v>
      </c>
      <c r="S193" s="116">
        <v>0</v>
      </c>
      <c r="T193" s="114">
        <v>0</v>
      </c>
      <c r="U193" s="116">
        <v>0</v>
      </c>
      <c r="V193" s="114">
        <v>0</v>
      </c>
      <c r="W193" s="116">
        <v>0</v>
      </c>
      <c r="X193" s="114">
        <v>0</v>
      </c>
      <c r="Y193" s="116">
        <v>0</v>
      </c>
      <c r="Z193" s="114">
        <v>0</v>
      </c>
      <c r="AA193" s="116">
        <v>0</v>
      </c>
      <c r="AB193" s="114">
        <v>0</v>
      </c>
      <c r="AC193" s="116">
        <v>0</v>
      </c>
      <c r="AD193" s="114">
        <v>0</v>
      </c>
      <c r="AE193" s="116">
        <v>0</v>
      </c>
      <c r="AF193" s="114">
        <v>0</v>
      </c>
      <c r="AG193" s="162">
        <v>0</v>
      </c>
      <c r="AH193" s="775">
        <v>0</v>
      </c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>
        <v>0</v>
      </c>
      <c r="G194" s="3078">
        <v>0</v>
      </c>
      <c r="H194" s="3077">
        <v>0</v>
      </c>
      <c r="I194" s="3078">
        <v>0</v>
      </c>
      <c r="J194" s="3077">
        <v>0</v>
      </c>
      <c r="K194" s="3078">
        <v>0</v>
      </c>
      <c r="L194" s="3077">
        <v>0</v>
      </c>
      <c r="M194" s="3078">
        <v>0</v>
      </c>
      <c r="N194" s="3077">
        <v>0</v>
      </c>
      <c r="O194" s="3078">
        <v>0</v>
      </c>
      <c r="P194" s="3077">
        <v>0</v>
      </c>
      <c r="Q194" s="3078">
        <v>0</v>
      </c>
      <c r="R194" s="3077">
        <v>0</v>
      </c>
      <c r="S194" s="3078">
        <v>0</v>
      </c>
      <c r="T194" s="3077">
        <v>0</v>
      </c>
      <c r="U194" s="3078">
        <v>0</v>
      </c>
      <c r="V194" s="3077">
        <v>0</v>
      </c>
      <c r="W194" s="3078">
        <v>0</v>
      </c>
      <c r="X194" s="3077">
        <v>0</v>
      </c>
      <c r="Y194" s="3078">
        <v>0</v>
      </c>
      <c r="Z194" s="3077">
        <v>0</v>
      </c>
      <c r="AA194" s="3078">
        <v>0</v>
      </c>
      <c r="AB194" s="3077">
        <v>0</v>
      </c>
      <c r="AC194" s="3078">
        <v>0</v>
      </c>
      <c r="AD194" s="3077">
        <v>0</v>
      </c>
      <c r="AE194" s="3078">
        <v>0</v>
      </c>
      <c r="AF194" s="3077">
        <v>0</v>
      </c>
      <c r="AG194" s="3079">
        <v>0</v>
      </c>
      <c r="AH194" s="3080">
        <v>0</v>
      </c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35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ENERO - ( 01 )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4" t="s">
        <v>3185</v>
      </c>
      <c r="B6" s="6894"/>
      <c r="C6" s="6894"/>
      <c r="D6" s="6894"/>
      <c r="E6" s="6894"/>
      <c r="F6" s="6894"/>
      <c r="G6" s="6894"/>
      <c r="H6" s="6894"/>
      <c r="I6" s="6894"/>
      <c r="J6" s="6894"/>
      <c r="K6" s="6894"/>
      <c r="L6" s="6894"/>
      <c r="M6" s="6894"/>
      <c r="N6" s="6894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0" t="s">
        <v>3188</v>
      </c>
      <c r="B10" s="8385" t="s">
        <v>24</v>
      </c>
      <c r="C10" s="6673"/>
      <c r="D10" s="7640"/>
      <c r="E10" s="8374" t="s">
        <v>30</v>
      </c>
      <c r="F10" s="6482"/>
      <c r="G10" s="6482"/>
      <c r="H10" s="6482"/>
      <c r="I10" s="6482"/>
      <c r="J10" s="6482"/>
      <c r="K10" s="6482"/>
      <c r="L10" s="6482"/>
      <c r="M10" s="6482"/>
      <c r="N10" s="6482"/>
      <c r="O10" s="6482"/>
      <c r="P10" s="6482"/>
      <c r="Q10" s="6482"/>
      <c r="R10" s="6482"/>
      <c r="S10" s="6482"/>
      <c r="T10" s="6482"/>
      <c r="U10" s="6482"/>
      <c r="V10" s="6482"/>
      <c r="W10" s="6482"/>
      <c r="X10" s="6482"/>
      <c r="Y10" s="6482"/>
      <c r="Z10" s="6482"/>
      <c r="AA10" s="6482"/>
      <c r="AB10" s="6482"/>
      <c r="AC10" s="6482"/>
      <c r="AD10" s="6482"/>
      <c r="AE10" s="6482"/>
      <c r="AF10" s="6482"/>
      <c r="AG10" s="6482"/>
      <c r="AH10" s="6482"/>
      <c r="AI10" s="6482"/>
      <c r="AJ10" s="6482"/>
      <c r="AK10" s="6482"/>
      <c r="AL10" s="8375"/>
      <c r="AM10" s="8384" t="s">
        <v>467</v>
      </c>
      <c r="AN10" s="6482"/>
      <c r="AO10" s="6482"/>
      <c r="AP10" s="8387"/>
      <c r="AQ10" s="6500" t="s">
        <v>3189</v>
      </c>
      <c r="AR10" s="6500" t="s">
        <v>2</v>
      </c>
      <c r="AS10" s="6500" t="s">
        <v>3</v>
      </c>
    </row>
    <row r="11" spans="1:130" x14ac:dyDescent="0.25">
      <c r="A11" s="7116"/>
      <c r="B11" s="6584"/>
      <c r="C11" s="6455"/>
      <c r="D11" s="6456"/>
      <c r="E11" s="7271" t="s">
        <v>36</v>
      </c>
      <c r="F11" s="7272"/>
      <c r="G11" s="7271" t="s">
        <v>37</v>
      </c>
      <c r="H11" s="7272"/>
      <c r="I11" s="7271" t="s">
        <v>38</v>
      </c>
      <c r="J11" s="7272"/>
      <c r="K11" s="7271" t="s">
        <v>4</v>
      </c>
      <c r="L11" s="7272"/>
      <c r="M11" s="7271" t="s">
        <v>5</v>
      </c>
      <c r="N11" s="7272"/>
      <c r="O11" s="7271" t="s">
        <v>561</v>
      </c>
      <c r="P11" s="7272"/>
      <c r="Q11" s="7271" t="s">
        <v>562</v>
      </c>
      <c r="R11" s="7272"/>
      <c r="S11" s="7271" t="s">
        <v>8</v>
      </c>
      <c r="T11" s="7272"/>
      <c r="U11" s="7271" t="s">
        <v>9</v>
      </c>
      <c r="V11" s="7272"/>
      <c r="W11" s="7271" t="s">
        <v>577</v>
      </c>
      <c r="X11" s="7272"/>
      <c r="Y11" s="7271" t="s">
        <v>11</v>
      </c>
      <c r="Z11" s="7272"/>
      <c r="AA11" s="7271" t="s">
        <v>18</v>
      </c>
      <c r="AB11" s="7272"/>
      <c r="AC11" s="7271" t="s">
        <v>19</v>
      </c>
      <c r="AD11" s="7272"/>
      <c r="AE11" s="7271" t="s">
        <v>20</v>
      </c>
      <c r="AF11" s="7272"/>
      <c r="AG11" s="7271" t="s">
        <v>70</v>
      </c>
      <c r="AH11" s="7272"/>
      <c r="AI11" s="7271" t="s">
        <v>71</v>
      </c>
      <c r="AJ11" s="7272"/>
      <c r="AK11" s="8374" t="s">
        <v>72</v>
      </c>
      <c r="AL11" s="8375"/>
      <c r="AM11" s="6524" t="s">
        <v>3190</v>
      </c>
      <c r="AN11" s="8388" t="s">
        <v>3191</v>
      </c>
      <c r="AO11" s="8390" t="s">
        <v>3192</v>
      </c>
      <c r="AP11" s="6455" t="s">
        <v>3193</v>
      </c>
      <c r="AQ11" s="7116"/>
      <c r="AR11" s="7116"/>
      <c r="AS11" s="7116"/>
    </row>
    <row r="12" spans="1:130" x14ac:dyDescent="0.25">
      <c r="A12" s="8361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6"/>
      <c r="AN12" s="8389"/>
      <c r="AO12" s="8052"/>
      <c r="AP12" s="7668"/>
      <c r="AQ12" s="8361"/>
      <c r="AR12" s="8361"/>
      <c r="AS12" s="8361"/>
    </row>
    <row r="13" spans="1:130" ht="15" customHeight="1" x14ac:dyDescent="0.25">
      <c r="A13" s="5565" t="s">
        <v>25</v>
      </c>
      <c r="B13" s="5576">
        <f t="shared" ref="B13:B24" si="0">SUM(C13:D13)</f>
        <v>0</v>
      </c>
      <c r="C13" s="5562">
        <f t="shared" ref="C13:C24" si="1">SUM(E13,G13,I13,K13,M13,O13,Q13,S13,U13,W13,Y13,AA13,AC13,AE13,AG13,AI13,AK13)</f>
        <v>0</v>
      </c>
      <c r="D13" s="5560">
        <f t="shared" ref="D13:D24" si="2">SUM(F13,H13,J13,L13,N13,P13,R13,T13,V13,X13,Z13,AB13,AD13,AF13,AH13,AJ13,AL13)</f>
        <v>0</v>
      </c>
      <c r="E13" s="5575">
        <v>0</v>
      </c>
      <c r="F13" s="5572">
        <v>0</v>
      </c>
      <c r="G13" s="5575">
        <v>0</v>
      </c>
      <c r="H13" s="5571">
        <v>0</v>
      </c>
      <c r="I13" s="5575">
        <v>0</v>
      </c>
      <c r="J13" s="5571">
        <v>0</v>
      </c>
      <c r="K13" s="5575">
        <v>0</v>
      </c>
      <c r="L13" s="5571">
        <v>0</v>
      </c>
      <c r="M13" s="5575">
        <v>0</v>
      </c>
      <c r="N13" s="5571">
        <v>0</v>
      </c>
      <c r="O13" s="5575">
        <v>0</v>
      </c>
      <c r="P13" s="5571">
        <v>0</v>
      </c>
      <c r="Q13" s="5575">
        <v>0</v>
      </c>
      <c r="R13" s="5571">
        <v>0</v>
      </c>
      <c r="S13" s="5575">
        <v>0</v>
      </c>
      <c r="T13" s="5571">
        <v>0</v>
      </c>
      <c r="U13" s="5575">
        <v>0</v>
      </c>
      <c r="V13" s="5571">
        <v>0</v>
      </c>
      <c r="W13" s="5575">
        <v>0</v>
      </c>
      <c r="X13" s="5571">
        <v>0</v>
      </c>
      <c r="Y13" s="5575">
        <v>0</v>
      </c>
      <c r="Z13" s="5571">
        <v>0</v>
      </c>
      <c r="AA13" s="5575">
        <v>0</v>
      </c>
      <c r="AB13" s="5571">
        <v>0</v>
      </c>
      <c r="AC13" s="5575">
        <v>0</v>
      </c>
      <c r="AD13" s="5571">
        <v>0</v>
      </c>
      <c r="AE13" s="5575">
        <v>0</v>
      </c>
      <c r="AF13" s="5571">
        <v>0</v>
      </c>
      <c r="AG13" s="5575">
        <v>0</v>
      </c>
      <c r="AH13" s="5571">
        <v>0</v>
      </c>
      <c r="AI13" s="5575">
        <v>0</v>
      </c>
      <c r="AJ13" s="5571">
        <v>0</v>
      </c>
      <c r="AK13" s="5575">
        <v>0</v>
      </c>
      <c r="AL13" s="5574">
        <v>0</v>
      </c>
      <c r="AM13" s="6171">
        <v>0</v>
      </c>
      <c r="AN13" s="6172">
        <v>0</v>
      </c>
      <c r="AO13" s="5573">
        <v>0</v>
      </c>
      <c r="AP13" s="5572">
        <v>0</v>
      </c>
      <c r="AQ13" s="5571">
        <v>0</v>
      </c>
      <c r="AR13" s="5571">
        <v>0</v>
      </c>
      <c r="AS13" s="5571">
        <v>0</v>
      </c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0</v>
      </c>
      <c r="C14" s="3356">
        <f t="shared" si="1"/>
        <v>0</v>
      </c>
      <c r="D14" s="4862">
        <f t="shared" si="2"/>
        <v>0</v>
      </c>
      <c r="E14" s="106">
        <v>0</v>
      </c>
      <c r="F14" s="4567">
        <v>0</v>
      </c>
      <c r="G14" s="106">
        <v>0</v>
      </c>
      <c r="H14" s="5244">
        <v>0</v>
      </c>
      <c r="I14" s="106">
        <v>0</v>
      </c>
      <c r="J14" s="5244">
        <v>0</v>
      </c>
      <c r="K14" s="106">
        <v>0</v>
      </c>
      <c r="L14" s="5244">
        <v>0</v>
      </c>
      <c r="M14" s="106">
        <v>0</v>
      </c>
      <c r="N14" s="5244">
        <v>0</v>
      </c>
      <c r="O14" s="106">
        <v>0</v>
      </c>
      <c r="P14" s="5244">
        <v>0</v>
      </c>
      <c r="Q14" s="106">
        <v>0</v>
      </c>
      <c r="R14" s="5244">
        <v>0</v>
      </c>
      <c r="S14" s="106">
        <v>0</v>
      </c>
      <c r="T14" s="5244">
        <v>0</v>
      </c>
      <c r="U14" s="106">
        <v>0</v>
      </c>
      <c r="V14" s="5244">
        <v>0</v>
      </c>
      <c r="W14" s="106">
        <v>0</v>
      </c>
      <c r="X14" s="5244">
        <v>0</v>
      </c>
      <c r="Y14" s="106">
        <v>0</v>
      </c>
      <c r="Z14" s="5244">
        <v>0</v>
      </c>
      <c r="AA14" s="106">
        <v>0</v>
      </c>
      <c r="AB14" s="5244">
        <v>0</v>
      </c>
      <c r="AC14" s="106">
        <v>0</v>
      </c>
      <c r="AD14" s="5244">
        <v>0</v>
      </c>
      <c r="AE14" s="106">
        <v>0</v>
      </c>
      <c r="AF14" s="5244">
        <v>0</v>
      </c>
      <c r="AG14" s="106">
        <v>0</v>
      </c>
      <c r="AH14" s="5244">
        <v>0</v>
      </c>
      <c r="AI14" s="106">
        <v>0</v>
      </c>
      <c r="AJ14" s="5244">
        <v>0</v>
      </c>
      <c r="AK14" s="106">
        <v>0</v>
      </c>
      <c r="AL14" s="5303">
        <v>0</v>
      </c>
      <c r="AM14" s="5530">
        <v>0</v>
      </c>
      <c r="AN14" s="5245">
        <v>0</v>
      </c>
      <c r="AO14" s="5245">
        <v>0</v>
      </c>
      <c r="AP14" s="4567">
        <v>0</v>
      </c>
      <c r="AQ14" s="5244">
        <v>0</v>
      </c>
      <c r="AR14" s="5244">
        <v>0</v>
      </c>
      <c r="AS14" s="5244">
        <v>0</v>
      </c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>
        <v>0</v>
      </c>
      <c r="N15" s="5244">
        <v>0</v>
      </c>
      <c r="O15" s="106">
        <v>0</v>
      </c>
      <c r="P15" s="5244">
        <v>0</v>
      </c>
      <c r="Q15" s="1089">
        <v>0</v>
      </c>
      <c r="R15" s="1077">
        <v>0</v>
      </c>
      <c r="S15" s="1089">
        <v>0</v>
      </c>
      <c r="T15" s="1077">
        <v>0</v>
      </c>
      <c r="U15" s="1089">
        <v>0</v>
      </c>
      <c r="V15" s="1077">
        <v>0</v>
      </c>
      <c r="W15" s="1089">
        <v>0</v>
      </c>
      <c r="X15" s="1077">
        <v>0</v>
      </c>
      <c r="Y15" s="1089">
        <v>0</v>
      </c>
      <c r="Z15" s="1077">
        <v>0</v>
      </c>
      <c r="AA15" s="1089">
        <v>0</v>
      </c>
      <c r="AB15" s="1077">
        <v>0</v>
      </c>
      <c r="AC15" s="1089">
        <v>0</v>
      </c>
      <c r="AD15" s="1077">
        <v>0</v>
      </c>
      <c r="AE15" s="1089">
        <v>0</v>
      </c>
      <c r="AF15" s="1077">
        <v>0</v>
      </c>
      <c r="AG15" s="1089">
        <v>0</v>
      </c>
      <c r="AH15" s="1077">
        <v>0</v>
      </c>
      <c r="AI15" s="1089">
        <v>0</v>
      </c>
      <c r="AJ15" s="1077">
        <v>0</v>
      </c>
      <c r="AK15" s="1089">
        <v>0</v>
      </c>
      <c r="AL15" s="1078">
        <v>0</v>
      </c>
      <c r="AM15" s="933">
        <v>0</v>
      </c>
      <c r="AN15" s="621">
        <v>0</v>
      </c>
      <c r="AO15" s="1090">
        <v>0</v>
      </c>
      <c r="AP15" s="3171">
        <v>0</v>
      </c>
      <c r="AQ15" s="1077">
        <v>0</v>
      </c>
      <c r="AR15" s="1077">
        <v>0</v>
      </c>
      <c r="AS15" s="1077">
        <v>0</v>
      </c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>
        <v>0</v>
      </c>
      <c r="F16" s="3171">
        <v>0</v>
      </c>
      <c r="G16" s="1089">
        <v>0</v>
      </c>
      <c r="H16" s="1077">
        <v>0</v>
      </c>
      <c r="I16" s="1089">
        <v>0</v>
      </c>
      <c r="J16" s="1077">
        <v>0</v>
      </c>
      <c r="K16" s="1089">
        <v>0</v>
      </c>
      <c r="L16" s="1077">
        <v>0</v>
      </c>
      <c r="M16" s="1089">
        <v>0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0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8">
        <v>0</v>
      </c>
      <c r="AM16" s="933">
        <v>0</v>
      </c>
      <c r="AN16" s="621">
        <v>0</v>
      </c>
      <c r="AO16" s="1090">
        <v>0</v>
      </c>
      <c r="AP16" s="3171">
        <v>0</v>
      </c>
      <c r="AQ16" s="1077">
        <v>0</v>
      </c>
      <c r="AR16" s="1077">
        <v>0</v>
      </c>
      <c r="AS16" s="1077">
        <v>0</v>
      </c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>
        <v>0</v>
      </c>
      <c r="F17" s="1077">
        <v>0</v>
      </c>
      <c r="G17" s="1089">
        <v>0</v>
      </c>
      <c r="H17" s="1077">
        <v>0</v>
      </c>
      <c r="I17" s="1089">
        <v>0</v>
      </c>
      <c r="J17" s="1077">
        <v>0</v>
      </c>
      <c r="K17" s="1089">
        <v>0</v>
      </c>
      <c r="L17" s="1077">
        <v>0</v>
      </c>
      <c r="M17" s="1089">
        <v>0</v>
      </c>
      <c r="N17" s="1077">
        <v>0</v>
      </c>
      <c r="O17" s="1089">
        <v>0</v>
      </c>
      <c r="P17" s="1077">
        <v>0</v>
      </c>
      <c r="Q17" s="1089">
        <v>0</v>
      </c>
      <c r="R17" s="1077">
        <v>0</v>
      </c>
      <c r="S17" s="1089">
        <v>0</v>
      </c>
      <c r="T17" s="1077">
        <v>0</v>
      </c>
      <c r="U17" s="1089">
        <v>0</v>
      </c>
      <c r="V17" s="1077">
        <v>0</v>
      </c>
      <c r="W17" s="1089">
        <v>0</v>
      </c>
      <c r="X17" s="1077">
        <v>0</v>
      </c>
      <c r="Y17" s="1089">
        <v>0</v>
      </c>
      <c r="Z17" s="1077">
        <v>0</v>
      </c>
      <c r="AA17" s="1089">
        <v>0</v>
      </c>
      <c r="AB17" s="1077">
        <v>0</v>
      </c>
      <c r="AC17" s="1089">
        <v>0</v>
      </c>
      <c r="AD17" s="1077">
        <v>0</v>
      </c>
      <c r="AE17" s="1089">
        <v>0</v>
      </c>
      <c r="AF17" s="1077">
        <v>0</v>
      </c>
      <c r="AG17" s="1089">
        <v>0</v>
      </c>
      <c r="AH17" s="1077">
        <v>0</v>
      </c>
      <c r="AI17" s="1089">
        <v>0</v>
      </c>
      <c r="AJ17" s="1077">
        <v>0</v>
      </c>
      <c r="AK17" s="1089">
        <v>0</v>
      </c>
      <c r="AL17" s="1078">
        <v>0</v>
      </c>
      <c r="AM17" s="2927">
        <v>0</v>
      </c>
      <c r="AN17" s="621">
        <v>0</v>
      </c>
      <c r="AO17" s="1090">
        <v>0</v>
      </c>
      <c r="AP17" s="3171">
        <v>0</v>
      </c>
      <c r="AQ17" s="158">
        <v>0</v>
      </c>
      <c r="AR17" s="158">
        <v>0</v>
      </c>
      <c r="AS17" s="158">
        <v>0</v>
      </c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>
        <v>0</v>
      </c>
      <c r="L18" s="1077">
        <v>0</v>
      </c>
      <c r="M18" s="1089">
        <v>0</v>
      </c>
      <c r="N18" s="1077">
        <v>0</v>
      </c>
      <c r="O18" s="5287">
        <v>0</v>
      </c>
      <c r="P18" s="4954">
        <v>0</v>
      </c>
      <c r="Q18" s="5287">
        <v>0</v>
      </c>
      <c r="R18" s="4954">
        <v>0</v>
      </c>
      <c r="S18" s="5287">
        <v>0</v>
      </c>
      <c r="T18" s="4954">
        <v>0</v>
      </c>
      <c r="U18" s="5287">
        <v>0</v>
      </c>
      <c r="V18" s="4954">
        <v>0</v>
      </c>
      <c r="W18" s="5287">
        <v>0</v>
      </c>
      <c r="X18" s="4954">
        <v>0</v>
      </c>
      <c r="Y18" s="5287">
        <v>0</v>
      </c>
      <c r="Z18" s="4954">
        <v>0</v>
      </c>
      <c r="AA18" s="5287">
        <v>0</v>
      </c>
      <c r="AB18" s="4954">
        <v>0</v>
      </c>
      <c r="AC18" s="5287">
        <v>0</v>
      </c>
      <c r="AD18" s="4954">
        <v>0</v>
      </c>
      <c r="AE18" s="5287">
        <v>0</v>
      </c>
      <c r="AF18" s="4954">
        <v>0</v>
      </c>
      <c r="AG18" s="5287">
        <v>0</v>
      </c>
      <c r="AH18" s="4954">
        <v>0</v>
      </c>
      <c r="AI18" s="5287">
        <v>0</v>
      </c>
      <c r="AJ18" s="4954">
        <v>0</v>
      </c>
      <c r="AK18" s="5287">
        <v>0</v>
      </c>
      <c r="AL18" s="2504">
        <v>0</v>
      </c>
      <c r="AM18" s="563">
        <v>0</v>
      </c>
      <c r="AN18" s="5625">
        <v>0</v>
      </c>
      <c r="AO18" s="2503">
        <v>0</v>
      </c>
      <c r="AP18" s="117">
        <v>0</v>
      </c>
      <c r="AQ18" s="153">
        <v>0</v>
      </c>
      <c r="AR18" s="153">
        <v>0</v>
      </c>
      <c r="AS18" s="153">
        <v>0</v>
      </c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0</v>
      </c>
      <c r="C19" s="4714">
        <f t="shared" si="1"/>
        <v>0</v>
      </c>
      <c r="D19" s="5560">
        <f t="shared" si="2"/>
        <v>0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0</v>
      </c>
      <c r="Y19" s="5564">
        <f t="shared" si="10"/>
        <v>0</v>
      </c>
      <c r="Z19" s="5559">
        <f t="shared" si="10"/>
        <v>0</v>
      </c>
      <c r="AA19" s="5564">
        <f t="shared" si="10"/>
        <v>0</v>
      </c>
      <c r="AB19" s="5559">
        <f t="shared" si="10"/>
        <v>0</v>
      </c>
      <c r="AC19" s="5564">
        <f t="shared" si="10"/>
        <v>0</v>
      </c>
      <c r="AD19" s="5559">
        <f t="shared" si="10"/>
        <v>0</v>
      </c>
      <c r="AE19" s="5564">
        <f t="shared" si="10"/>
        <v>0</v>
      </c>
      <c r="AF19" s="5559">
        <f t="shared" si="10"/>
        <v>0</v>
      </c>
      <c r="AG19" s="5564">
        <f t="shared" si="10"/>
        <v>0</v>
      </c>
      <c r="AH19" s="5559">
        <f t="shared" si="10"/>
        <v>0</v>
      </c>
      <c r="AI19" s="5564">
        <f t="shared" si="10"/>
        <v>0</v>
      </c>
      <c r="AJ19" s="5559">
        <f t="shared" si="10"/>
        <v>0</v>
      </c>
      <c r="AK19" s="5564">
        <f t="shared" si="10"/>
        <v>0</v>
      </c>
      <c r="AL19" s="5563">
        <f t="shared" si="10"/>
        <v>0</v>
      </c>
      <c r="AM19" s="6173">
        <f t="shared" si="10"/>
        <v>0</v>
      </c>
      <c r="AN19" s="6174">
        <f t="shared" si="10"/>
        <v>0</v>
      </c>
      <c r="AO19" s="5561">
        <f t="shared" si="10"/>
        <v>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0</v>
      </c>
      <c r="C20" s="4712">
        <f t="shared" si="1"/>
        <v>0</v>
      </c>
      <c r="D20" s="5557">
        <f t="shared" si="2"/>
        <v>0</v>
      </c>
      <c r="E20" s="90">
        <v>0</v>
      </c>
      <c r="F20" s="91">
        <v>0</v>
      </c>
      <c r="G20" s="90">
        <v>0</v>
      </c>
      <c r="H20" s="92">
        <v>0</v>
      </c>
      <c r="I20" s="90">
        <v>0</v>
      </c>
      <c r="J20" s="92">
        <v>0</v>
      </c>
      <c r="K20" s="90">
        <v>0</v>
      </c>
      <c r="L20" s="92">
        <v>0</v>
      </c>
      <c r="M20" s="90">
        <v>0</v>
      </c>
      <c r="N20" s="92">
        <v>0</v>
      </c>
      <c r="O20" s="90">
        <v>0</v>
      </c>
      <c r="P20" s="92">
        <v>0</v>
      </c>
      <c r="Q20" s="90">
        <v>0</v>
      </c>
      <c r="R20" s="92">
        <v>0</v>
      </c>
      <c r="S20" s="90">
        <v>0</v>
      </c>
      <c r="T20" s="92">
        <v>0</v>
      </c>
      <c r="U20" s="90">
        <v>0</v>
      </c>
      <c r="V20" s="92">
        <v>0</v>
      </c>
      <c r="W20" s="90">
        <v>0</v>
      </c>
      <c r="X20" s="92">
        <v>0</v>
      </c>
      <c r="Y20" s="90">
        <v>0</v>
      </c>
      <c r="Z20" s="92">
        <v>0</v>
      </c>
      <c r="AA20" s="90">
        <v>0</v>
      </c>
      <c r="AB20" s="92">
        <v>0</v>
      </c>
      <c r="AC20" s="90">
        <v>0</v>
      </c>
      <c r="AD20" s="92">
        <v>0</v>
      </c>
      <c r="AE20" s="90">
        <v>0</v>
      </c>
      <c r="AF20" s="92">
        <v>0</v>
      </c>
      <c r="AG20" s="90">
        <v>0</v>
      </c>
      <c r="AH20" s="92">
        <v>0</v>
      </c>
      <c r="AI20" s="90">
        <v>0</v>
      </c>
      <c r="AJ20" s="92">
        <v>0</v>
      </c>
      <c r="AK20" s="90">
        <v>0</v>
      </c>
      <c r="AL20" s="94">
        <v>0</v>
      </c>
      <c r="AM20" s="5637">
        <v>0</v>
      </c>
      <c r="AN20" s="127">
        <v>0</v>
      </c>
      <c r="AO20" s="127">
        <v>0</v>
      </c>
      <c r="AP20" s="91">
        <v>0</v>
      </c>
      <c r="AQ20" s="5556">
        <v>0</v>
      </c>
      <c r="AR20" s="5556">
        <v>0</v>
      </c>
      <c r="AS20" s="5556">
        <v>0</v>
      </c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0</v>
      </c>
      <c r="C21" s="4713">
        <f t="shared" si="1"/>
        <v>0</v>
      </c>
      <c r="D21" s="3285">
        <f t="shared" si="2"/>
        <v>0</v>
      </c>
      <c r="E21" s="1089">
        <v>0</v>
      </c>
      <c r="F21" s="3171">
        <v>0</v>
      </c>
      <c r="G21" s="1089">
        <v>0</v>
      </c>
      <c r="H21" s="1077">
        <v>0</v>
      </c>
      <c r="I21" s="1089">
        <v>0</v>
      </c>
      <c r="J21" s="1077">
        <v>0</v>
      </c>
      <c r="K21" s="1089">
        <v>0</v>
      </c>
      <c r="L21" s="1077">
        <v>0</v>
      </c>
      <c r="M21" s="1089">
        <v>0</v>
      </c>
      <c r="N21" s="1077">
        <v>0</v>
      </c>
      <c r="O21" s="1089">
        <v>0</v>
      </c>
      <c r="P21" s="1077">
        <v>0</v>
      </c>
      <c r="Q21" s="1089">
        <v>0</v>
      </c>
      <c r="R21" s="1077">
        <v>0</v>
      </c>
      <c r="S21" s="1089">
        <v>0</v>
      </c>
      <c r="T21" s="1077">
        <v>0</v>
      </c>
      <c r="U21" s="1089">
        <v>0</v>
      </c>
      <c r="V21" s="1077">
        <v>0</v>
      </c>
      <c r="W21" s="1089">
        <v>0</v>
      </c>
      <c r="X21" s="1077">
        <v>0</v>
      </c>
      <c r="Y21" s="1089">
        <v>0</v>
      </c>
      <c r="Z21" s="1077">
        <v>0</v>
      </c>
      <c r="AA21" s="1089">
        <v>0</v>
      </c>
      <c r="AB21" s="1077">
        <v>0</v>
      </c>
      <c r="AC21" s="1089">
        <v>0</v>
      </c>
      <c r="AD21" s="1077">
        <v>0</v>
      </c>
      <c r="AE21" s="1089">
        <v>0</v>
      </c>
      <c r="AF21" s="1077">
        <v>0</v>
      </c>
      <c r="AG21" s="1089">
        <v>0</v>
      </c>
      <c r="AH21" s="1077">
        <v>0</v>
      </c>
      <c r="AI21" s="1089">
        <v>0</v>
      </c>
      <c r="AJ21" s="1077">
        <v>0</v>
      </c>
      <c r="AK21" s="1089">
        <v>0</v>
      </c>
      <c r="AL21" s="1078">
        <v>0</v>
      </c>
      <c r="AM21" s="933">
        <v>0</v>
      </c>
      <c r="AN21" s="621">
        <v>0</v>
      </c>
      <c r="AO21" s="1090">
        <v>0</v>
      </c>
      <c r="AP21" s="3171">
        <v>0</v>
      </c>
      <c r="AQ21" s="3239">
        <v>0</v>
      </c>
      <c r="AR21" s="3239">
        <v>0</v>
      </c>
      <c r="AS21" s="3239">
        <v>0</v>
      </c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>
        <v>0</v>
      </c>
      <c r="F22" s="878">
        <v>0</v>
      </c>
      <c r="G22" s="131">
        <v>0</v>
      </c>
      <c r="H22" s="1429">
        <v>0</v>
      </c>
      <c r="I22" s="131">
        <v>0</v>
      </c>
      <c r="J22" s="1429">
        <v>0</v>
      </c>
      <c r="K22" s="131">
        <v>0</v>
      </c>
      <c r="L22" s="1429">
        <v>0</v>
      </c>
      <c r="M22" s="131">
        <v>0</v>
      </c>
      <c r="N22" s="1429">
        <v>0</v>
      </c>
      <c r="O22" s="131">
        <v>0</v>
      </c>
      <c r="P22" s="1429">
        <v>0</v>
      </c>
      <c r="Q22" s="131">
        <v>0</v>
      </c>
      <c r="R22" s="1429">
        <v>0</v>
      </c>
      <c r="S22" s="131">
        <v>0</v>
      </c>
      <c r="T22" s="1429">
        <v>0</v>
      </c>
      <c r="U22" s="131">
        <v>0</v>
      </c>
      <c r="V22" s="1429">
        <v>0</v>
      </c>
      <c r="W22" s="131">
        <v>0</v>
      </c>
      <c r="X22" s="1429">
        <v>0</v>
      </c>
      <c r="Y22" s="131">
        <v>0</v>
      </c>
      <c r="Z22" s="1429">
        <v>0</v>
      </c>
      <c r="AA22" s="131">
        <v>0</v>
      </c>
      <c r="AB22" s="1429">
        <v>0</v>
      </c>
      <c r="AC22" s="131">
        <v>0</v>
      </c>
      <c r="AD22" s="1429">
        <v>0</v>
      </c>
      <c r="AE22" s="131">
        <v>0</v>
      </c>
      <c r="AF22" s="1429">
        <v>0</v>
      </c>
      <c r="AG22" s="131">
        <v>0</v>
      </c>
      <c r="AH22" s="1429">
        <v>0</v>
      </c>
      <c r="AI22" s="131">
        <v>0</v>
      </c>
      <c r="AJ22" s="1429">
        <v>0</v>
      </c>
      <c r="AK22" s="131">
        <v>0</v>
      </c>
      <c r="AL22" s="3180">
        <v>0</v>
      </c>
      <c r="AM22" s="3873">
        <v>0</v>
      </c>
      <c r="AN22" s="5620">
        <v>0</v>
      </c>
      <c r="AO22" s="132">
        <v>0</v>
      </c>
      <c r="AP22" s="878">
        <v>0</v>
      </c>
      <c r="AQ22" s="3872">
        <v>0</v>
      </c>
      <c r="AR22" s="3872">
        <v>0</v>
      </c>
      <c r="AS22" s="3872">
        <v>0</v>
      </c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>
        <v>0</v>
      </c>
      <c r="F23" s="3171">
        <v>0</v>
      </c>
      <c r="G23" s="1089">
        <v>0</v>
      </c>
      <c r="H23" s="1077">
        <v>0</v>
      </c>
      <c r="I23" s="1089">
        <v>0</v>
      </c>
      <c r="J23" s="1077">
        <v>0</v>
      </c>
      <c r="K23" s="1089">
        <v>0</v>
      </c>
      <c r="L23" s="1077">
        <v>0</v>
      </c>
      <c r="M23" s="1089">
        <v>0</v>
      </c>
      <c r="N23" s="1077">
        <v>0</v>
      </c>
      <c r="O23" s="1089">
        <v>0</v>
      </c>
      <c r="P23" s="1077">
        <v>0</v>
      </c>
      <c r="Q23" s="1089">
        <v>0</v>
      </c>
      <c r="R23" s="1077">
        <v>0</v>
      </c>
      <c r="S23" s="1089">
        <v>0</v>
      </c>
      <c r="T23" s="1077">
        <v>0</v>
      </c>
      <c r="U23" s="1089">
        <v>0</v>
      </c>
      <c r="V23" s="1077">
        <v>0</v>
      </c>
      <c r="W23" s="1089">
        <v>0</v>
      </c>
      <c r="X23" s="1077">
        <v>0</v>
      </c>
      <c r="Y23" s="1089">
        <v>0</v>
      </c>
      <c r="Z23" s="1077">
        <v>0</v>
      </c>
      <c r="AA23" s="1089">
        <v>0</v>
      </c>
      <c r="AB23" s="1077">
        <v>0</v>
      </c>
      <c r="AC23" s="1089">
        <v>0</v>
      </c>
      <c r="AD23" s="1077">
        <v>0</v>
      </c>
      <c r="AE23" s="1089">
        <v>0</v>
      </c>
      <c r="AF23" s="1077">
        <v>0</v>
      </c>
      <c r="AG23" s="1089">
        <v>0</v>
      </c>
      <c r="AH23" s="1077">
        <v>0</v>
      </c>
      <c r="AI23" s="1089">
        <v>0</v>
      </c>
      <c r="AJ23" s="1077">
        <v>0</v>
      </c>
      <c r="AK23" s="1089">
        <v>0</v>
      </c>
      <c r="AL23" s="1078">
        <v>0</v>
      </c>
      <c r="AM23" s="933">
        <v>0</v>
      </c>
      <c r="AN23" s="621">
        <v>0</v>
      </c>
      <c r="AO23" s="1090">
        <v>0</v>
      </c>
      <c r="AP23" s="3171">
        <v>0</v>
      </c>
      <c r="AQ23" s="3239">
        <v>0</v>
      </c>
      <c r="AR23" s="3239">
        <v>0</v>
      </c>
      <c r="AS23" s="3239">
        <v>0</v>
      </c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>
        <v>0</v>
      </c>
      <c r="F24" s="5288">
        <v>0</v>
      </c>
      <c r="G24" s="5287">
        <v>0</v>
      </c>
      <c r="H24" s="4954">
        <v>0</v>
      </c>
      <c r="I24" s="5287">
        <v>0</v>
      </c>
      <c r="J24" s="4954">
        <v>0</v>
      </c>
      <c r="K24" s="5287">
        <v>0</v>
      </c>
      <c r="L24" s="4954">
        <v>0</v>
      </c>
      <c r="M24" s="5287">
        <v>0</v>
      </c>
      <c r="N24" s="4954">
        <v>0</v>
      </c>
      <c r="O24" s="5287">
        <v>0</v>
      </c>
      <c r="P24" s="4954">
        <v>0</v>
      </c>
      <c r="Q24" s="5287">
        <v>0</v>
      </c>
      <c r="R24" s="4954">
        <v>0</v>
      </c>
      <c r="S24" s="5287">
        <v>0</v>
      </c>
      <c r="T24" s="4954">
        <v>0</v>
      </c>
      <c r="U24" s="5287">
        <v>0</v>
      </c>
      <c r="V24" s="4954">
        <v>0</v>
      </c>
      <c r="W24" s="5287">
        <v>0</v>
      </c>
      <c r="X24" s="4954">
        <v>0</v>
      </c>
      <c r="Y24" s="5287">
        <v>0</v>
      </c>
      <c r="Z24" s="4954">
        <v>0</v>
      </c>
      <c r="AA24" s="5287">
        <v>0</v>
      </c>
      <c r="AB24" s="4954">
        <v>0</v>
      </c>
      <c r="AC24" s="5287">
        <v>0</v>
      </c>
      <c r="AD24" s="4954">
        <v>0</v>
      </c>
      <c r="AE24" s="5287">
        <v>0</v>
      </c>
      <c r="AF24" s="4954">
        <v>0</v>
      </c>
      <c r="AG24" s="5287">
        <v>0</v>
      </c>
      <c r="AH24" s="4954">
        <v>0</v>
      </c>
      <c r="AI24" s="5287">
        <v>0</v>
      </c>
      <c r="AJ24" s="4954">
        <v>0</v>
      </c>
      <c r="AK24" s="5287">
        <v>0</v>
      </c>
      <c r="AL24" s="2504">
        <v>0</v>
      </c>
      <c r="AM24" s="5628">
        <v>0</v>
      </c>
      <c r="AN24" s="5625">
        <v>0</v>
      </c>
      <c r="AO24" s="2503">
        <v>0</v>
      </c>
      <c r="AP24" s="5288">
        <v>0</v>
      </c>
      <c r="AQ24" s="4954">
        <v>0</v>
      </c>
      <c r="AR24" s="4954">
        <v>0</v>
      </c>
      <c r="AS24" s="4954">
        <v>0</v>
      </c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7" t="s">
        <v>3203</v>
      </c>
      <c r="B26" s="6500" t="s">
        <v>23</v>
      </c>
      <c r="C26" s="8385" t="s">
        <v>24</v>
      </c>
      <c r="D26" s="6673"/>
      <c r="E26" s="7640"/>
      <c r="F26" s="8374" t="s">
        <v>30</v>
      </c>
      <c r="G26" s="6482"/>
      <c r="H26" s="6482"/>
      <c r="I26" s="6482"/>
      <c r="J26" s="6482"/>
      <c r="K26" s="6482"/>
      <c r="L26" s="6482"/>
      <c r="M26" s="6482"/>
      <c r="N26" s="6482"/>
      <c r="O26" s="6482"/>
      <c r="P26" s="6482"/>
      <c r="Q26" s="6482"/>
      <c r="R26" s="6482"/>
      <c r="S26" s="6482"/>
      <c r="T26" s="6482"/>
      <c r="U26" s="6482"/>
      <c r="V26" s="6482"/>
      <c r="W26" s="6482"/>
      <c r="X26" s="6482"/>
      <c r="Y26" s="6482"/>
      <c r="Z26" s="6482"/>
      <c r="AA26" s="6482"/>
      <c r="AB26" s="6482"/>
      <c r="AC26" s="6482"/>
      <c r="AD26" s="6482"/>
      <c r="AE26" s="6482"/>
      <c r="AF26" s="6482"/>
      <c r="AG26" s="6482"/>
      <c r="AH26" s="6482"/>
      <c r="AI26" s="6482"/>
      <c r="AJ26" s="6482"/>
      <c r="AK26" s="6482"/>
      <c r="AL26" s="6482"/>
      <c r="AM26" s="8375"/>
      <c r="AN26" s="8384" t="s">
        <v>467</v>
      </c>
      <c r="AO26" s="6482"/>
      <c r="AP26" s="6482"/>
      <c r="AQ26" s="8387"/>
    </row>
    <row r="27" spans="1:113" x14ac:dyDescent="0.25">
      <c r="A27" s="6574"/>
      <c r="B27" s="7116"/>
      <c r="C27" s="8386"/>
      <c r="D27" s="7668"/>
      <c r="E27" s="7254"/>
      <c r="F27" s="7271" t="s">
        <v>36</v>
      </c>
      <c r="G27" s="7272"/>
      <c r="H27" s="7271" t="s">
        <v>37</v>
      </c>
      <c r="I27" s="7272"/>
      <c r="J27" s="7271" t="s">
        <v>38</v>
      </c>
      <c r="K27" s="7272"/>
      <c r="L27" s="7271" t="s">
        <v>4</v>
      </c>
      <c r="M27" s="7272"/>
      <c r="N27" s="7271" t="s">
        <v>5</v>
      </c>
      <c r="O27" s="7272"/>
      <c r="P27" s="7271" t="s">
        <v>561</v>
      </c>
      <c r="Q27" s="7272"/>
      <c r="R27" s="7271" t="s">
        <v>562</v>
      </c>
      <c r="S27" s="7272"/>
      <c r="T27" s="7271" t="s">
        <v>8</v>
      </c>
      <c r="U27" s="7272"/>
      <c r="V27" s="7271" t="s">
        <v>9</v>
      </c>
      <c r="W27" s="7272"/>
      <c r="X27" s="7271" t="s">
        <v>577</v>
      </c>
      <c r="Y27" s="7272"/>
      <c r="Z27" s="7271" t="s">
        <v>11</v>
      </c>
      <c r="AA27" s="7272"/>
      <c r="AB27" s="7271" t="s">
        <v>18</v>
      </c>
      <c r="AC27" s="7272"/>
      <c r="AD27" s="7271" t="s">
        <v>19</v>
      </c>
      <c r="AE27" s="7272"/>
      <c r="AF27" s="7271" t="s">
        <v>20</v>
      </c>
      <c r="AG27" s="7272"/>
      <c r="AH27" s="7271" t="s">
        <v>70</v>
      </c>
      <c r="AI27" s="7272"/>
      <c r="AJ27" s="7271" t="s">
        <v>71</v>
      </c>
      <c r="AK27" s="7272"/>
      <c r="AL27" s="8374" t="s">
        <v>72</v>
      </c>
      <c r="AM27" s="8375"/>
      <c r="AN27" s="6524" t="s">
        <v>3204</v>
      </c>
      <c r="AO27" s="8388" t="s">
        <v>3191</v>
      </c>
      <c r="AP27" s="8390" t="s">
        <v>3192</v>
      </c>
      <c r="AQ27" s="6528" t="s">
        <v>3193</v>
      </c>
    </row>
    <row r="28" spans="1:113" x14ac:dyDescent="0.25">
      <c r="A28" s="7260"/>
      <c r="B28" s="8361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6"/>
      <c r="AO28" s="8389"/>
      <c r="AP28" s="8052"/>
      <c r="AQ28" s="6529"/>
      <c r="CG28" s="6338">
        <f>IF(C29&lt;&gt;SUM(C30:C48),1,0)</f>
        <v>0</v>
      </c>
    </row>
    <row r="29" spans="1:113" x14ac:dyDescent="0.25">
      <c r="A29" s="8380" t="s">
        <v>3205</v>
      </c>
      <c r="B29" s="8381"/>
      <c r="C29" s="5552">
        <f t="shared" ref="C29:C50" si="13">SUM(D29:E29)</f>
        <v>0</v>
      </c>
      <c r="D29" s="5551">
        <f t="shared" ref="D29:D50" si="14">+F29+H29+J29+L29+N29+P29+R29+T29+V29+X29+Z29+AB29+AD29+AF29+AH29+AJ29+AL29</f>
        <v>0</v>
      </c>
      <c r="E29" s="5550">
        <f t="shared" ref="E29:E50" si="15">+G29+I29+K29+M29+O29+Q29+S29+U29+W29+Y29+AA29+AC29+AE29+AG29+AI29+AK29+AM29</f>
        <v>0</v>
      </c>
      <c r="F29" s="5549">
        <v>0</v>
      </c>
      <c r="G29" s="5548">
        <v>0</v>
      </c>
      <c r="H29" s="5549">
        <v>0</v>
      </c>
      <c r="I29" s="5545">
        <v>0</v>
      </c>
      <c r="J29" s="5549">
        <v>0</v>
      </c>
      <c r="K29" s="5545">
        <v>0</v>
      </c>
      <c r="L29" s="5549">
        <v>0</v>
      </c>
      <c r="M29" s="5548">
        <v>0</v>
      </c>
      <c r="N29" s="5546">
        <v>0</v>
      </c>
      <c r="O29" s="5545">
        <v>0</v>
      </c>
      <c r="P29" s="5546">
        <v>0</v>
      </c>
      <c r="Q29" s="5545">
        <v>0</v>
      </c>
      <c r="R29" s="5546">
        <v>0</v>
      </c>
      <c r="S29" s="5545">
        <v>0</v>
      </c>
      <c r="T29" s="5546">
        <v>0</v>
      </c>
      <c r="U29" s="5545">
        <v>0</v>
      </c>
      <c r="V29" s="5546">
        <v>0</v>
      </c>
      <c r="W29" s="5545">
        <v>0</v>
      </c>
      <c r="X29" s="5546">
        <v>0</v>
      </c>
      <c r="Y29" s="5545">
        <v>0</v>
      </c>
      <c r="Z29" s="5546">
        <v>0</v>
      </c>
      <c r="AA29" s="5545">
        <v>0</v>
      </c>
      <c r="AB29" s="5546">
        <v>0</v>
      </c>
      <c r="AC29" s="5545">
        <v>0</v>
      </c>
      <c r="AD29" s="5546">
        <v>0</v>
      </c>
      <c r="AE29" s="5545">
        <v>0</v>
      </c>
      <c r="AF29" s="5546">
        <v>0</v>
      </c>
      <c r="AG29" s="5545">
        <v>0</v>
      </c>
      <c r="AH29" s="5546">
        <v>0</v>
      </c>
      <c r="AI29" s="5545">
        <v>0</v>
      </c>
      <c r="AJ29" s="5546">
        <v>0</v>
      </c>
      <c r="AK29" s="5545">
        <v>0</v>
      </c>
      <c r="AL29" s="5546">
        <v>0</v>
      </c>
      <c r="AM29" s="5547">
        <v>0</v>
      </c>
      <c r="AN29" s="6175">
        <v>0</v>
      </c>
      <c r="AO29" s="5812">
        <v>0</v>
      </c>
      <c r="AP29" s="5546">
        <v>0</v>
      </c>
      <c r="AQ29" s="5545">
        <v>0</v>
      </c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2" t="s">
        <v>3206</v>
      </c>
      <c r="B30" s="3991" t="s">
        <v>3207</v>
      </c>
      <c r="C30" s="3992">
        <f t="shared" si="13"/>
        <v>0</v>
      </c>
      <c r="D30" s="5544">
        <f t="shared" si="14"/>
        <v>0</v>
      </c>
      <c r="E30" s="5543">
        <f t="shared" si="15"/>
        <v>0</v>
      </c>
      <c r="F30" s="276">
        <v>0</v>
      </c>
      <c r="G30" s="5368">
        <v>0</v>
      </c>
      <c r="H30" s="276">
        <v>0</v>
      </c>
      <c r="I30" s="4665">
        <v>0</v>
      </c>
      <c r="J30" s="276">
        <v>0</v>
      </c>
      <c r="K30" s="4665">
        <v>0</v>
      </c>
      <c r="L30" s="276">
        <v>0</v>
      </c>
      <c r="M30" s="5368">
        <v>0</v>
      </c>
      <c r="N30" s="615">
        <v>0</v>
      </c>
      <c r="O30" s="4665">
        <v>0</v>
      </c>
      <c r="P30" s="615">
        <v>0</v>
      </c>
      <c r="Q30" s="4665">
        <v>0</v>
      </c>
      <c r="R30" s="615">
        <v>0</v>
      </c>
      <c r="S30" s="4665">
        <v>0</v>
      </c>
      <c r="T30" s="615">
        <v>0</v>
      </c>
      <c r="U30" s="4665">
        <v>0</v>
      </c>
      <c r="V30" s="615">
        <v>0</v>
      </c>
      <c r="W30" s="4665">
        <v>0</v>
      </c>
      <c r="X30" s="615">
        <v>0</v>
      </c>
      <c r="Y30" s="4665">
        <v>0</v>
      </c>
      <c r="Z30" s="615">
        <v>0</v>
      </c>
      <c r="AA30" s="4665">
        <v>0</v>
      </c>
      <c r="AB30" s="615">
        <v>0</v>
      </c>
      <c r="AC30" s="4665">
        <v>0</v>
      </c>
      <c r="AD30" s="615">
        <v>0</v>
      </c>
      <c r="AE30" s="4665">
        <v>0</v>
      </c>
      <c r="AF30" s="615">
        <v>0</v>
      </c>
      <c r="AG30" s="4665">
        <v>0</v>
      </c>
      <c r="AH30" s="615">
        <v>0</v>
      </c>
      <c r="AI30" s="4665">
        <v>0</v>
      </c>
      <c r="AJ30" s="615">
        <v>0</v>
      </c>
      <c r="AK30" s="4665">
        <v>0</v>
      </c>
      <c r="AL30" s="615">
        <v>0</v>
      </c>
      <c r="AM30" s="3756">
        <v>0</v>
      </c>
      <c r="AN30" s="5399">
        <v>0</v>
      </c>
      <c r="AO30" s="5340">
        <v>0</v>
      </c>
      <c r="AP30" s="615">
        <v>0</v>
      </c>
      <c r="AQ30" s="4665">
        <v>0</v>
      </c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0"/>
      <c r="B31" s="3991" t="s">
        <v>3208</v>
      </c>
      <c r="C31" s="3993">
        <f t="shared" si="13"/>
        <v>0</v>
      </c>
      <c r="D31" s="4722">
        <f t="shared" si="14"/>
        <v>0</v>
      </c>
      <c r="E31" s="4719">
        <f t="shared" si="15"/>
        <v>0</v>
      </c>
      <c r="F31" s="5235">
        <v>0</v>
      </c>
      <c r="G31" s="5344">
        <v>0</v>
      </c>
      <c r="H31" s="5235">
        <v>0</v>
      </c>
      <c r="I31" s="3614">
        <v>0</v>
      </c>
      <c r="J31" s="5235">
        <v>0</v>
      </c>
      <c r="K31" s="3614">
        <v>0</v>
      </c>
      <c r="L31" s="5235">
        <v>0</v>
      </c>
      <c r="M31" s="5344">
        <v>0</v>
      </c>
      <c r="N31" s="3577">
        <v>0</v>
      </c>
      <c r="O31" s="3614">
        <v>0</v>
      </c>
      <c r="P31" s="3577">
        <v>0</v>
      </c>
      <c r="Q31" s="3614">
        <v>0</v>
      </c>
      <c r="R31" s="3577">
        <v>0</v>
      </c>
      <c r="S31" s="3614">
        <v>0</v>
      </c>
      <c r="T31" s="3577">
        <v>0</v>
      </c>
      <c r="U31" s="3614">
        <v>0</v>
      </c>
      <c r="V31" s="3577">
        <v>0</v>
      </c>
      <c r="W31" s="3614">
        <v>0</v>
      </c>
      <c r="X31" s="3577">
        <v>0</v>
      </c>
      <c r="Y31" s="3614">
        <v>0</v>
      </c>
      <c r="Z31" s="3577">
        <v>0</v>
      </c>
      <c r="AA31" s="3614">
        <v>0</v>
      </c>
      <c r="AB31" s="3577">
        <v>0</v>
      </c>
      <c r="AC31" s="3614">
        <v>0</v>
      </c>
      <c r="AD31" s="3577">
        <v>0</v>
      </c>
      <c r="AE31" s="3614">
        <v>0</v>
      </c>
      <c r="AF31" s="3577">
        <v>0</v>
      </c>
      <c r="AG31" s="3614">
        <v>0</v>
      </c>
      <c r="AH31" s="3577">
        <v>0</v>
      </c>
      <c r="AI31" s="3614">
        <v>0</v>
      </c>
      <c r="AJ31" s="3577">
        <v>0</v>
      </c>
      <c r="AK31" s="3614">
        <v>0</v>
      </c>
      <c r="AL31" s="3577">
        <v>0</v>
      </c>
      <c r="AM31" s="3753">
        <v>0</v>
      </c>
      <c r="AN31" s="6176">
        <v>0</v>
      </c>
      <c r="AO31" s="3578">
        <v>0</v>
      </c>
      <c r="AP31" s="3577">
        <v>0</v>
      </c>
      <c r="AQ31" s="3614">
        <v>0</v>
      </c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0"/>
      <c r="B32" s="3994" t="s">
        <v>3209</v>
      </c>
      <c r="C32" s="3719">
        <f t="shared" si="13"/>
        <v>0</v>
      </c>
      <c r="D32" s="4722">
        <f t="shared" si="14"/>
        <v>0</v>
      </c>
      <c r="E32" s="4719">
        <f t="shared" si="15"/>
        <v>0</v>
      </c>
      <c r="F32" s="5235">
        <v>0</v>
      </c>
      <c r="G32" s="5344">
        <v>0</v>
      </c>
      <c r="H32" s="5235">
        <v>0</v>
      </c>
      <c r="I32" s="3614">
        <v>0</v>
      </c>
      <c r="J32" s="5235">
        <v>0</v>
      </c>
      <c r="K32" s="3614">
        <v>0</v>
      </c>
      <c r="L32" s="5235">
        <v>0</v>
      </c>
      <c r="M32" s="5344">
        <v>0</v>
      </c>
      <c r="N32" s="3577">
        <v>0</v>
      </c>
      <c r="O32" s="3614">
        <v>0</v>
      </c>
      <c r="P32" s="3577">
        <v>0</v>
      </c>
      <c r="Q32" s="3614">
        <v>0</v>
      </c>
      <c r="R32" s="3577">
        <v>0</v>
      </c>
      <c r="S32" s="3614">
        <v>0</v>
      </c>
      <c r="T32" s="3577">
        <v>0</v>
      </c>
      <c r="U32" s="3614">
        <v>0</v>
      </c>
      <c r="V32" s="3577">
        <v>0</v>
      </c>
      <c r="W32" s="3614">
        <v>0</v>
      </c>
      <c r="X32" s="3577">
        <v>0</v>
      </c>
      <c r="Y32" s="3614">
        <v>0</v>
      </c>
      <c r="Z32" s="3577">
        <v>0</v>
      </c>
      <c r="AA32" s="3614">
        <v>0</v>
      </c>
      <c r="AB32" s="3577">
        <v>0</v>
      </c>
      <c r="AC32" s="3614">
        <v>0</v>
      </c>
      <c r="AD32" s="3577">
        <v>0</v>
      </c>
      <c r="AE32" s="3614">
        <v>0</v>
      </c>
      <c r="AF32" s="3577">
        <v>0</v>
      </c>
      <c r="AG32" s="3614">
        <v>0</v>
      </c>
      <c r="AH32" s="3577">
        <v>0</v>
      </c>
      <c r="AI32" s="3614">
        <v>0</v>
      </c>
      <c r="AJ32" s="3577">
        <v>0</v>
      </c>
      <c r="AK32" s="3614">
        <v>0</v>
      </c>
      <c r="AL32" s="3577">
        <v>0</v>
      </c>
      <c r="AM32" s="3753">
        <v>0</v>
      </c>
      <c r="AN32" s="6176">
        <v>0</v>
      </c>
      <c r="AO32" s="3578">
        <v>0</v>
      </c>
      <c r="AP32" s="3577">
        <v>0</v>
      </c>
      <c r="AQ32" s="3614">
        <v>0</v>
      </c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0"/>
      <c r="B33" s="3994" t="s">
        <v>3210</v>
      </c>
      <c r="C33" s="3719">
        <f t="shared" si="13"/>
        <v>0</v>
      </c>
      <c r="D33" s="4722">
        <f t="shared" si="14"/>
        <v>0</v>
      </c>
      <c r="E33" s="4719">
        <f t="shared" si="15"/>
        <v>0</v>
      </c>
      <c r="F33" s="5235">
        <v>0</v>
      </c>
      <c r="G33" s="5344">
        <v>0</v>
      </c>
      <c r="H33" s="5235">
        <v>0</v>
      </c>
      <c r="I33" s="3614">
        <v>0</v>
      </c>
      <c r="J33" s="5235">
        <v>0</v>
      </c>
      <c r="K33" s="3614">
        <v>0</v>
      </c>
      <c r="L33" s="5235">
        <v>0</v>
      </c>
      <c r="M33" s="5344">
        <v>0</v>
      </c>
      <c r="N33" s="3577">
        <v>0</v>
      </c>
      <c r="O33" s="3614">
        <v>0</v>
      </c>
      <c r="P33" s="3577">
        <v>0</v>
      </c>
      <c r="Q33" s="3614">
        <v>0</v>
      </c>
      <c r="R33" s="3577">
        <v>0</v>
      </c>
      <c r="S33" s="3614">
        <v>0</v>
      </c>
      <c r="T33" s="3577">
        <v>0</v>
      </c>
      <c r="U33" s="3614">
        <v>0</v>
      </c>
      <c r="V33" s="3577">
        <v>0</v>
      </c>
      <c r="W33" s="3614">
        <v>0</v>
      </c>
      <c r="X33" s="3577">
        <v>0</v>
      </c>
      <c r="Y33" s="3614">
        <v>0</v>
      </c>
      <c r="Z33" s="3577">
        <v>0</v>
      </c>
      <c r="AA33" s="3614">
        <v>0</v>
      </c>
      <c r="AB33" s="3577">
        <v>0</v>
      </c>
      <c r="AC33" s="3614">
        <v>0</v>
      </c>
      <c r="AD33" s="3577">
        <v>0</v>
      </c>
      <c r="AE33" s="3614">
        <v>0</v>
      </c>
      <c r="AF33" s="3577">
        <v>0</v>
      </c>
      <c r="AG33" s="3614">
        <v>0</v>
      </c>
      <c r="AH33" s="3577">
        <v>0</v>
      </c>
      <c r="AI33" s="3614">
        <v>0</v>
      </c>
      <c r="AJ33" s="3577">
        <v>0</v>
      </c>
      <c r="AK33" s="3614">
        <v>0</v>
      </c>
      <c r="AL33" s="3577">
        <v>0</v>
      </c>
      <c r="AM33" s="3753">
        <v>0</v>
      </c>
      <c r="AN33" s="6176">
        <v>0</v>
      </c>
      <c r="AO33" s="3578">
        <v>0</v>
      </c>
      <c r="AP33" s="3577">
        <v>0</v>
      </c>
      <c r="AQ33" s="3614">
        <v>0</v>
      </c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0"/>
      <c r="B34" s="3994" t="s">
        <v>3211</v>
      </c>
      <c r="C34" s="3719">
        <f t="shared" si="13"/>
        <v>0</v>
      </c>
      <c r="D34" s="4722">
        <f t="shared" si="14"/>
        <v>0</v>
      </c>
      <c r="E34" s="4719">
        <f t="shared" si="15"/>
        <v>0</v>
      </c>
      <c r="F34" s="5235">
        <v>0</v>
      </c>
      <c r="G34" s="5344">
        <v>0</v>
      </c>
      <c r="H34" s="5235">
        <v>0</v>
      </c>
      <c r="I34" s="3614">
        <v>0</v>
      </c>
      <c r="J34" s="5235">
        <v>0</v>
      </c>
      <c r="K34" s="3614">
        <v>0</v>
      </c>
      <c r="L34" s="5235">
        <v>0</v>
      </c>
      <c r="M34" s="5344">
        <v>0</v>
      </c>
      <c r="N34" s="3577">
        <v>0</v>
      </c>
      <c r="O34" s="3614">
        <v>0</v>
      </c>
      <c r="P34" s="3577">
        <v>0</v>
      </c>
      <c r="Q34" s="3614">
        <v>0</v>
      </c>
      <c r="R34" s="3577">
        <v>0</v>
      </c>
      <c r="S34" s="3614">
        <v>0</v>
      </c>
      <c r="T34" s="3577">
        <v>0</v>
      </c>
      <c r="U34" s="3614">
        <v>0</v>
      </c>
      <c r="V34" s="3577">
        <v>0</v>
      </c>
      <c r="W34" s="3614">
        <v>0</v>
      </c>
      <c r="X34" s="3577">
        <v>0</v>
      </c>
      <c r="Y34" s="3614">
        <v>0</v>
      </c>
      <c r="Z34" s="3577">
        <v>0</v>
      </c>
      <c r="AA34" s="3614">
        <v>0</v>
      </c>
      <c r="AB34" s="3577">
        <v>0</v>
      </c>
      <c r="AC34" s="3614">
        <v>0</v>
      </c>
      <c r="AD34" s="3577">
        <v>0</v>
      </c>
      <c r="AE34" s="3614">
        <v>0</v>
      </c>
      <c r="AF34" s="3577">
        <v>0</v>
      </c>
      <c r="AG34" s="3614">
        <v>0</v>
      </c>
      <c r="AH34" s="3577">
        <v>0</v>
      </c>
      <c r="AI34" s="3614">
        <v>0</v>
      </c>
      <c r="AJ34" s="3577">
        <v>0</v>
      </c>
      <c r="AK34" s="3614">
        <v>0</v>
      </c>
      <c r="AL34" s="3577">
        <v>0</v>
      </c>
      <c r="AM34" s="3753">
        <v>0</v>
      </c>
      <c r="AN34" s="6176">
        <v>0</v>
      </c>
      <c r="AO34" s="3578">
        <v>0</v>
      </c>
      <c r="AP34" s="3577">
        <v>0</v>
      </c>
      <c r="AQ34" s="3614">
        <v>0</v>
      </c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0"/>
      <c r="B35" s="3994" t="s">
        <v>3212</v>
      </c>
      <c r="C35" s="3719">
        <f t="shared" si="13"/>
        <v>0</v>
      </c>
      <c r="D35" s="4722">
        <f t="shared" si="14"/>
        <v>0</v>
      </c>
      <c r="E35" s="4719">
        <f t="shared" si="15"/>
        <v>0</v>
      </c>
      <c r="F35" s="5235">
        <v>0</v>
      </c>
      <c r="G35" s="5344">
        <v>0</v>
      </c>
      <c r="H35" s="5235">
        <v>0</v>
      </c>
      <c r="I35" s="3614">
        <v>0</v>
      </c>
      <c r="J35" s="5235">
        <v>0</v>
      </c>
      <c r="K35" s="3614">
        <v>0</v>
      </c>
      <c r="L35" s="5235">
        <v>0</v>
      </c>
      <c r="M35" s="5344">
        <v>0</v>
      </c>
      <c r="N35" s="3577">
        <v>0</v>
      </c>
      <c r="O35" s="3614">
        <v>0</v>
      </c>
      <c r="P35" s="3577">
        <v>0</v>
      </c>
      <c r="Q35" s="3614">
        <v>0</v>
      </c>
      <c r="R35" s="3577">
        <v>0</v>
      </c>
      <c r="S35" s="3614">
        <v>0</v>
      </c>
      <c r="T35" s="3577">
        <v>0</v>
      </c>
      <c r="U35" s="3614">
        <v>0</v>
      </c>
      <c r="V35" s="3577">
        <v>0</v>
      </c>
      <c r="W35" s="3614">
        <v>0</v>
      </c>
      <c r="X35" s="3577">
        <v>0</v>
      </c>
      <c r="Y35" s="3614">
        <v>0</v>
      </c>
      <c r="Z35" s="3577">
        <v>0</v>
      </c>
      <c r="AA35" s="3614">
        <v>0</v>
      </c>
      <c r="AB35" s="3577">
        <v>0</v>
      </c>
      <c r="AC35" s="3614">
        <v>0</v>
      </c>
      <c r="AD35" s="3577">
        <v>0</v>
      </c>
      <c r="AE35" s="3614">
        <v>0</v>
      </c>
      <c r="AF35" s="3577">
        <v>0</v>
      </c>
      <c r="AG35" s="3614">
        <v>0</v>
      </c>
      <c r="AH35" s="3577">
        <v>0</v>
      </c>
      <c r="AI35" s="3614">
        <v>0</v>
      </c>
      <c r="AJ35" s="3577">
        <v>0</v>
      </c>
      <c r="AK35" s="3614">
        <v>0</v>
      </c>
      <c r="AL35" s="3577">
        <v>0</v>
      </c>
      <c r="AM35" s="3753">
        <v>0</v>
      </c>
      <c r="AN35" s="6176">
        <v>0</v>
      </c>
      <c r="AO35" s="3578">
        <v>0</v>
      </c>
      <c r="AP35" s="3577">
        <v>0</v>
      </c>
      <c r="AQ35" s="3614">
        <v>0</v>
      </c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0"/>
      <c r="B36" s="3995" t="s">
        <v>3213</v>
      </c>
      <c r="C36" s="3996">
        <f t="shared" si="13"/>
        <v>0</v>
      </c>
      <c r="D36" s="4722">
        <f t="shared" si="14"/>
        <v>0</v>
      </c>
      <c r="E36" s="4719">
        <f t="shared" si="15"/>
        <v>0</v>
      </c>
      <c r="F36" s="5235">
        <v>0</v>
      </c>
      <c r="G36" s="5344">
        <v>0</v>
      </c>
      <c r="H36" s="5235">
        <v>0</v>
      </c>
      <c r="I36" s="3614">
        <v>0</v>
      </c>
      <c r="J36" s="5235">
        <v>0</v>
      </c>
      <c r="K36" s="3614">
        <v>0</v>
      </c>
      <c r="L36" s="5235">
        <v>0</v>
      </c>
      <c r="M36" s="5344">
        <v>0</v>
      </c>
      <c r="N36" s="3577">
        <v>0</v>
      </c>
      <c r="O36" s="3614">
        <v>0</v>
      </c>
      <c r="P36" s="3577">
        <v>0</v>
      </c>
      <c r="Q36" s="3614">
        <v>0</v>
      </c>
      <c r="R36" s="3577">
        <v>0</v>
      </c>
      <c r="S36" s="3614">
        <v>0</v>
      </c>
      <c r="T36" s="3577">
        <v>0</v>
      </c>
      <c r="U36" s="3614">
        <v>0</v>
      </c>
      <c r="V36" s="3577">
        <v>0</v>
      </c>
      <c r="W36" s="3614">
        <v>0</v>
      </c>
      <c r="X36" s="3577">
        <v>0</v>
      </c>
      <c r="Y36" s="3614">
        <v>0</v>
      </c>
      <c r="Z36" s="3577">
        <v>0</v>
      </c>
      <c r="AA36" s="3614">
        <v>0</v>
      </c>
      <c r="AB36" s="3577">
        <v>0</v>
      </c>
      <c r="AC36" s="3614">
        <v>0</v>
      </c>
      <c r="AD36" s="3577">
        <v>0</v>
      </c>
      <c r="AE36" s="3614">
        <v>0</v>
      </c>
      <c r="AF36" s="3577">
        <v>0</v>
      </c>
      <c r="AG36" s="3614">
        <v>0</v>
      </c>
      <c r="AH36" s="3577">
        <v>0</v>
      </c>
      <c r="AI36" s="3614">
        <v>0</v>
      </c>
      <c r="AJ36" s="3577">
        <v>0</v>
      </c>
      <c r="AK36" s="3614">
        <v>0</v>
      </c>
      <c r="AL36" s="3577">
        <v>0</v>
      </c>
      <c r="AM36" s="3753">
        <v>0</v>
      </c>
      <c r="AN36" s="6176">
        <v>0</v>
      </c>
      <c r="AO36" s="3578">
        <v>0</v>
      </c>
      <c r="AP36" s="3577">
        <v>0</v>
      </c>
      <c r="AQ36" s="3614">
        <v>0</v>
      </c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0"/>
      <c r="B37" s="3871" t="s">
        <v>3214</v>
      </c>
      <c r="C37" s="3997">
        <f t="shared" si="13"/>
        <v>0</v>
      </c>
      <c r="D37" s="4722">
        <f t="shared" si="14"/>
        <v>0</v>
      </c>
      <c r="E37" s="4719">
        <f t="shared" si="15"/>
        <v>0</v>
      </c>
      <c r="F37" s="5235">
        <v>0</v>
      </c>
      <c r="G37" s="5344">
        <v>0</v>
      </c>
      <c r="H37" s="5235">
        <v>0</v>
      </c>
      <c r="I37" s="3614">
        <v>0</v>
      </c>
      <c r="J37" s="5235">
        <v>0</v>
      </c>
      <c r="K37" s="3614">
        <v>0</v>
      </c>
      <c r="L37" s="5235">
        <v>0</v>
      </c>
      <c r="M37" s="5344">
        <v>0</v>
      </c>
      <c r="N37" s="3577">
        <v>0</v>
      </c>
      <c r="O37" s="3614">
        <v>0</v>
      </c>
      <c r="P37" s="3577">
        <v>0</v>
      </c>
      <c r="Q37" s="3614">
        <v>0</v>
      </c>
      <c r="R37" s="3577">
        <v>0</v>
      </c>
      <c r="S37" s="3614">
        <v>0</v>
      </c>
      <c r="T37" s="3577">
        <v>0</v>
      </c>
      <c r="U37" s="3614">
        <v>0</v>
      </c>
      <c r="V37" s="3577">
        <v>0</v>
      </c>
      <c r="W37" s="3614">
        <v>0</v>
      </c>
      <c r="X37" s="3577">
        <v>0</v>
      </c>
      <c r="Y37" s="3614">
        <v>0</v>
      </c>
      <c r="Z37" s="3577">
        <v>0</v>
      </c>
      <c r="AA37" s="3614">
        <v>0</v>
      </c>
      <c r="AB37" s="3577">
        <v>0</v>
      </c>
      <c r="AC37" s="3614">
        <v>0</v>
      </c>
      <c r="AD37" s="3577">
        <v>0</v>
      </c>
      <c r="AE37" s="3614">
        <v>0</v>
      </c>
      <c r="AF37" s="3577">
        <v>0</v>
      </c>
      <c r="AG37" s="3614">
        <v>0</v>
      </c>
      <c r="AH37" s="3577">
        <v>0</v>
      </c>
      <c r="AI37" s="3614">
        <v>0</v>
      </c>
      <c r="AJ37" s="3577">
        <v>0</v>
      </c>
      <c r="AK37" s="3614">
        <v>0</v>
      </c>
      <c r="AL37" s="3577">
        <v>0</v>
      </c>
      <c r="AM37" s="3753">
        <v>0</v>
      </c>
      <c r="AN37" s="6176">
        <v>0</v>
      </c>
      <c r="AO37" s="3578">
        <v>0</v>
      </c>
      <c r="AP37" s="3577">
        <v>0</v>
      </c>
      <c r="AQ37" s="3614">
        <v>0</v>
      </c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0"/>
      <c r="B38" s="3372" t="s">
        <v>3215</v>
      </c>
      <c r="C38" s="3998">
        <f t="shared" si="13"/>
        <v>0</v>
      </c>
      <c r="D38" s="4722">
        <f t="shared" si="14"/>
        <v>0</v>
      </c>
      <c r="E38" s="4719">
        <f t="shared" si="15"/>
        <v>0</v>
      </c>
      <c r="F38" s="5235">
        <v>0</v>
      </c>
      <c r="G38" s="5344">
        <v>0</v>
      </c>
      <c r="H38" s="5235">
        <v>0</v>
      </c>
      <c r="I38" s="3614">
        <v>0</v>
      </c>
      <c r="J38" s="5235">
        <v>0</v>
      </c>
      <c r="K38" s="3614">
        <v>0</v>
      </c>
      <c r="L38" s="5235">
        <v>0</v>
      </c>
      <c r="M38" s="5344">
        <v>0</v>
      </c>
      <c r="N38" s="3577">
        <v>0</v>
      </c>
      <c r="O38" s="3614">
        <v>0</v>
      </c>
      <c r="P38" s="3577">
        <v>0</v>
      </c>
      <c r="Q38" s="3614">
        <v>0</v>
      </c>
      <c r="R38" s="3577">
        <v>0</v>
      </c>
      <c r="S38" s="3614">
        <v>0</v>
      </c>
      <c r="T38" s="3577">
        <v>0</v>
      </c>
      <c r="U38" s="3614">
        <v>0</v>
      </c>
      <c r="V38" s="3577">
        <v>0</v>
      </c>
      <c r="W38" s="3614">
        <v>0</v>
      </c>
      <c r="X38" s="3577">
        <v>0</v>
      </c>
      <c r="Y38" s="3614">
        <v>0</v>
      </c>
      <c r="Z38" s="3577">
        <v>0</v>
      </c>
      <c r="AA38" s="3614">
        <v>0</v>
      </c>
      <c r="AB38" s="3577">
        <v>0</v>
      </c>
      <c r="AC38" s="3614">
        <v>0</v>
      </c>
      <c r="AD38" s="3577">
        <v>0</v>
      </c>
      <c r="AE38" s="3614">
        <v>0</v>
      </c>
      <c r="AF38" s="3577">
        <v>0</v>
      </c>
      <c r="AG38" s="3614">
        <v>0</v>
      </c>
      <c r="AH38" s="3577">
        <v>0</v>
      </c>
      <c r="AI38" s="3614">
        <v>0</v>
      </c>
      <c r="AJ38" s="3577">
        <v>0</v>
      </c>
      <c r="AK38" s="3614">
        <v>0</v>
      </c>
      <c r="AL38" s="3577">
        <v>0</v>
      </c>
      <c r="AM38" s="3753">
        <v>0</v>
      </c>
      <c r="AN38" s="6176">
        <v>0</v>
      </c>
      <c r="AO38" s="3578">
        <v>0</v>
      </c>
      <c r="AP38" s="3577">
        <v>0</v>
      </c>
      <c r="AQ38" s="3614">
        <v>0</v>
      </c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0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>
        <v>0</v>
      </c>
      <c r="G39" s="5344">
        <v>0</v>
      </c>
      <c r="H39" s="5235">
        <v>0</v>
      </c>
      <c r="I39" s="3614">
        <v>0</v>
      </c>
      <c r="J39" s="5235">
        <v>0</v>
      </c>
      <c r="K39" s="3614">
        <v>0</v>
      </c>
      <c r="L39" s="5235">
        <v>0</v>
      </c>
      <c r="M39" s="5344">
        <v>0</v>
      </c>
      <c r="N39" s="3577">
        <v>0</v>
      </c>
      <c r="O39" s="3614">
        <v>0</v>
      </c>
      <c r="P39" s="3577">
        <v>0</v>
      </c>
      <c r="Q39" s="3614">
        <v>0</v>
      </c>
      <c r="R39" s="3577">
        <v>0</v>
      </c>
      <c r="S39" s="3614">
        <v>0</v>
      </c>
      <c r="T39" s="3577">
        <v>0</v>
      </c>
      <c r="U39" s="3614">
        <v>0</v>
      </c>
      <c r="V39" s="3577">
        <v>0</v>
      </c>
      <c r="W39" s="3614">
        <v>0</v>
      </c>
      <c r="X39" s="3577">
        <v>0</v>
      </c>
      <c r="Y39" s="3614">
        <v>0</v>
      </c>
      <c r="Z39" s="3577">
        <v>0</v>
      </c>
      <c r="AA39" s="3614">
        <v>0</v>
      </c>
      <c r="AB39" s="3577">
        <v>0</v>
      </c>
      <c r="AC39" s="3614">
        <v>0</v>
      </c>
      <c r="AD39" s="3577">
        <v>0</v>
      </c>
      <c r="AE39" s="3614">
        <v>0</v>
      </c>
      <c r="AF39" s="3577">
        <v>0</v>
      </c>
      <c r="AG39" s="3614">
        <v>0</v>
      </c>
      <c r="AH39" s="3577">
        <v>0</v>
      </c>
      <c r="AI39" s="3614">
        <v>0</v>
      </c>
      <c r="AJ39" s="3577">
        <v>0</v>
      </c>
      <c r="AK39" s="3614">
        <v>0</v>
      </c>
      <c r="AL39" s="3577">
        <v>0</v>
      </c>
      <c r="AM39" s="3753">
        <v>0</v>
      </c>
      <c r="AN39" s="6176">
        <v>0</v>
      </c>
      <c r="AO39" s="3578">
        <v>0</v>
      </c>
      <c r="AP39" s="3577">
        <v>0</v>
      </c>
      <c r="AQ39" s="3614">
        <v>0</v>
      </c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0"/>
      <c r="B40" s="3871" t="s">
        <v>3217</v>
      </c>
      <c r="C40" s="3997">
        <f t="shared" si="13"/>
        <v>0</v>
      </c>
      <c r="D40" s="4722">
        <f t="shared" si="14"/>
        <v>0</v>
      </c>
      <c r="E40" s="4719">
        <f t="shared" si="15"/>
        <v>0</v>
      </c>
      <c r="F40" s="5235">
        <v>0</v>
      </c>
      <c r="G40" s="5344">
        <v>0</v>
      </c>
      <c r="H40" s="5235">
        <v>0</v>
      </c>
      <c r="I40" s="3614">
        <v>0</v>
      </c>
      <c r="J40" s="5235">
        <v>0</v>
      </c>
      <c r="K40" s="3614">
        <v>0</v>
      </c>
      <c r="L40" s="5235">
        <v>0</v>
      </c>
      <c r="M40" s="5344">
        <v>0</v>
      </c>
      <c r="N40" s="3577">
        <v>0</v>
      </c>
      <c r="O40" s="3614">
        <v>0</v>
      </c>
      <c r="P40" s="3577">
        <v>0</v>
      </c>
      <c r="Q40" s="3614">
        <v>0</v>
      </c>
      <c r="R40" s="3577">
        <v>0</v>
      </c>
      <c r="S40" s="3614">
        <v>0</v>
      </c>
      <c r="T40" s="3577">
        <v>0</v>
      </c>
      <c r="U40" s="3614">
        <v>0</v>
      </c>
      <c r="V40" s="3577">
        <v>0</v>
      </c>
      <c r="W40" s="3614">
        <v>0</v>
      </c>
      <c r="X40" s="3577">
        <v>0</v>
      </c>
      <c r="Y40" s="3614">
        <v>0</v>
      </c>
      <c r="Z40" s="3577">
        <v>0</v>
      </c>
      <c r="AA40" s="3614">
        <v>0</v>
      </c>
      <c r="AB40" s="3577">
        <v>0</v>
      </c>
      <c r="AC40" s="3614">
        <v>0</v>
      </c>
      <c r="AD40" s="3577">
        <v>0</v>
      </c>
      <c r="AE40" s="3614">
        <v>0</v>
      </c>
      <c r="AF40" s="3577">
        <v>0</v>
      </c>
      <c r="AG40" s="3614">
        <v>0</v>
      </c>
      <c r="AH40" s="3577">
        <v>0</v>
      </c>
      <c r="AI40" s="3614">
        <v>0</v>
      </c>
      <c r="AJ40" s="3577">
        <v>0</v>
      </c>
      <c r="AK40" s="3614">
        <v>0</v>
      </c>
      <c r="AL40" s="3577">
        <v>0</v>
      </c>
      <c r="AM40" s="3753">
        <v>0</v>
      </c>
      <c r="AN40" s="6176">
        <v>0</v>
      </c>
      <c r="AO40" s="3578">
        <v>0</v>
      </c>
      <c r="AP40" s="3577">
        <v>0</v>
      </c>
      <c r="AQ40" s="3614">
        <v>0</v>
      </c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0"/>
      <c r="B41" s="3099" t="s">
        <v>3218</v>
      </c>
      <c r="C41" s="3999">
        <f t="shared" si="13"/>
        <v>0</v>
      </c>
      <c r="D41" s="4722">
        <f t="shared" si="14"/>
        <v>0</v>
      </c>
      <c r="E41" s="4719">
        <f t="shared" si="15"/>
        <v>0</v>
      </c>
      <c r="F41" s="5235">
        <v>0</v>
      </c>
      <c r="G41" s="5344">
        <v>0</v>
      </c>
      <c r="H41" s="5235">
        <v>0</v>
      </c>
      <c r="I41" s="3614">
        <v>0</v>
      </c>
      <c r="J41" s="5235">
        <v>0</v>
      </c>
      <c r="K41" s="3614">
        <v>0</v>
      </c>
      <c r="L41" s="5235">
        <v>0</v>
      </c>
      <c r="M41" s="5344">
        <v>0</v>
      </c>
      <c r="N41" s="3577">
        <v>0</v>
      </c>
      <c r="O41" s="3614">
        <v>0</v>
      </c>
      <c r="P41" s="3577">
        <v>0</v>
      </c>
      <c r="Q41" s="3614">
        <v>0</v>
      </c>
      <c r="R41" s="3577">
        <v>0</v>
      </c>
      <c r="S41" s="3614">
        <v>0</v>
      </c>
      <c r="T41" s="3577">
        <v>0</v>
      </c>
      <c r="U41" s="3614">
        <v>0</v>
      </c>
      <c r="V41" s="3577">
        <v>0</v>
      </c>
      <c r="W41" s="3614">
        <v>0</v>
      </c>
      <c r="X41" s="3577">
        <v>0</v>
      </c>
      <c r="Y41" s="3614">
        <v>0</v>
      </c>
      <c r="Z41" s="3577">
        <v>0</v>
      </c>
      <c r="AA41" s="3614">
        <v>0</v>
      </c>
      <c r="AB41" s="3577">
        <v>0</v>
      </c>
      <c r="AC41" s="3614">
        <v>0</v>
      </c>
      <c r="AD41" s="3577">
        <v>0</v>
      </c>
      <c r="AE41" s="3614">
        <v>0</v>
      </c>
      <c r="AF41" s="3577">
        <v>0</v>
      </c>
      <c r="AG41" s="3614">
        <v>0</v>
      </c>
      <c r="AH41" s="3577">
        <v>0</v>
      </c>
      <c r="AI41" s="3614">
        <v>0</v>
      </c>
      <c r="AJ41" s="3577">
        <v>0</v>
      </c>
      <c r="AK41" s="3614">
        <v>0</v>
      </c>
      <c r="AL41" s="3577">
        <v>0</v>
      </c>
      <c r="AM41" s="3753">
        <v>0</v>
      </c>
      <c r="AN41" s="6176">
        <v>0</v>
      </c>
      <c r="AO41" s="3578">
        <v>0</v>
      </c>
      <c r="AP41" s="3577">
        <v>0</v>
      </c>
      <c r="AQ41" s="3614">
        <v>0</v>
      </c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0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>
        <v>0</v>
      </c>
      <c r="G42" s="5344">
        <v>0</v>
      </c>
      <c r="H42" s="5235">
        <v>0</v>
      </c>
      <c r="I42" s="5344">
        <v>0</v>
      </c>
      <c r="J42" s="5235">
        <v>0</v>
      </c>
      <c r="K42" s="3614">
        <v>0</v>
      </c>
      <c r="L42" s="5235">
        <v>0</v>
      </c>
      <c r="M42" s="5344">
        <v>0</v>
      </c>
      <c r="N42" s="3577">
        <v>0</v>
      </c>
      <c r="O42" s="5344">
        <v>0</v>
      </c>
      <c r="P42" s="5348">
        <v>0</v>
      </c>
      <c r="Q42" s="5344">
        <v>0</v>
      </c>
      <c r="R42" s="5348">
        <v>0</v>
      </c>
      <c r="S42" s="5344">
        <v>0</v>
      </c>
      <c r="T42" s="5348">
        <v>0</v>
      </c>
      <c r="U42" s="5344">
        <v>0</v>
      </c>
      <c r="V42" s="5348">
        <v>0</v>
      </c>
      <c r="W42" s="5344">
        <v>0</v>
      </c>
      <c r="X42" s="5348">
        <v>0</v>
      </c>
      <c r="Y42" s="5344">
        <v>0</v>
      </c>
      <c r="Z42" s="5348">
        <v>0</v>
      </c>
      <c r="AA42" s="5344">
        <v>0</v>
      </c>
      <c r="AB42" s="5348">
        <v>0</v>
      </c>
      <c r="AC42" s="5344">
        <v>0</v>
      </c>
      <c r="AD42" s="5348">
        <v>0</v>
      </c>
      <c r="AE42" s="5344">
        <v>0</v>
      </c>
      <c r="AF42" s="5348">
        <v>0</v>
      </c>
      <c r="AG42" s="5344">
        <v>0</v>
      </c>
      <c r="AH42" s="5348">
        <v>0</v>
      </c>
      <c r="AI42" s="5344">
        <v>0</v>
      </c>
      <c r="AJ42" s="5348">
        <v>0</v>
      </c>
      <c r="AK42" s="5344">
        <v>0</v>
      </c>
      <c r="AL42" s="5348">
        <v>0</v>
      </c>
      <c r="AM42" s="5542">
        <v>0</v>
      </c>
      <c r="AN42" s="6176">
        <v>0</v>
      </c>
      <c r="AO42" s="3578">
        <v>0</v>
      </c>
      <c r="AP42" s="5348">
        <v>0</v>
      </c>
      <c r="AQ42" s="5344">
        <v>0</v>
      </c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0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>
        <v>0</v>
      </c>
      <c r="G43" s="5344">
        <v>0</v>
      </c>
      <c r="H43" s="5235">
        <v>0</v>
      </c>
      <c r="I43" s="5344">
        <v>0</v>
      </c>
      <c r="J43" s="5235">
        <v>0</v>
      </c>
      <c r="K43" s="3614">
        <v>0</v>
      </c>
      <c r="L43" s="5235">
        <v>0</v>
      </c>
      <c r="M43" s="5344">
        <v>0</v>
      </c>
      <c r="N43" s="3577">
        <v>0</v>
      </c>
      <c r="O43" s="5344">
        <v>0</v>
      </c>
      <c r="P43" s="5348">
        <v>0</v>
      </c>
      <c r="Q43" s="5344">
        <v>0</v>
      </c>
      <c r="R43" s="5348">
        <v>0</v>
      </c>
      <c r="S43" s="5344">
        <v>0</v>
      </c>
      <c r="T43" s="5348">
        <v>0</v>
      </c>
      <c r="U43" s="5344">
        <v>0</v>
      </c>
      <c r="V43" s="5348">
        <v>0</v>
      </c>
      <c r="W43" s="5344">
        <v>0</v>
      </c>
      <c r="X43" s="5348">
        <v>0</v>
      </c>
      <c r="Y43" s="5344">
        <v>0</v>
      </c>
      <c r="Z43" s="5348">
        <v>0</v>
      </c>
      <c r="AA43" s="5344">
        <v>0</v>
      </c>
      <c r="AB43" s="5348">
        <v>0</v>
      </c>
      <c r="AC43" s="5344">
        <v>0</v>
      </c>
      <c r="AD43" s="5348">
        <v>0</v>
      </c>
      <c r="AE43" s="5344">
        <v>0</v>
      </c>
      <c r="AF43" s="5348">
        <v>0</v>
      </c>
      <c r="AG43" s="5344">
        <v>0</v>
      </c>
      <c r="AH43" s="5348">
        <v>0</v>
      </c>
      <c r="AI43" s="5344">
        <v>0</v>
      </c>
      <c r="AJ43" s="5348">
        <v>0</v>
      </c>
      <c r="AK43" s="5344">
        <v>0</v>
      </c>
      <c r="AL43" s="5348">
        <v>0</v>
      </c>
      <c r="AM43" s="5542">
        <v>0</v>
      </c>
      <c r="AN43" s="6176">
        <v>0</v>
      </c>
      <c r="AO43" s="3578">
        <v>0</v>
      </c>
      <c r="AP43" s="5348">
        <v>0</v>
      </c>
      <c r="AQ43" s="5344">
        <v>0</v>
      </c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0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>
        <v>0</v>
      </c>
      <c r="G44" s="5344">
        <v>0</v>
      </c>
      <c r="H44" s="5235">
        <v>0</v>
      </c>
      <c r="I44" s="5344">
        <v>0</v>
      </c>
      <c r="J44" s="5235">
        <v>0</v>
      </c>
      <c r="K44" s="3614">
        <v>0</v>
      </c>
      <c r="L44" s="5235">
        <v>0</v>
      </c>
      <c r="M44" s="5344">
        <v>0</v>
      </c>
      <c r="N44" s="3577">
        <v>0</v>
      </c>
      <c r="O44" s="5344">
        <v>0</v>
      </c>
      <c r="P44" s="5348">
        <v>0</v>
      </c>
      <c r="Q44" s="5344">
        <v>0</v>
      </c>
      <c r="R44" s="5348">
        <v>0</v>
      </c>
      <c r="S44" s="5344">
        <v>0</v>
      </c>
      <c r="T44" s="5348">
        <v>0</v>
      </c>
      <c r="U44" s="5344">
        <v>0</v>
      </c>
      <c r="V44" s="5348">
        <v>0</v>
      </c>
      <c r="W44" s="5344">
        <v>0</v>
      </c>
      <c r="X44" s="5348">
        <v>0</v>
      </c>
      <c r="Y44" s="5344">
        <v>0</v>
      </c>
      <c r="Z44" s="5348">
        <v>0</v>
      </c>
      <c r="AA44" s="5344">
        <v>0</v>
      </c>
      <c r="AB44" s="5348">
        <v>0</v>
      </c>
      <c r="AC44" s="5344">
        <v>0</v>
      </c>
      <c r="AD44" s="5348">
        <v>0</v>
      </c>
      <c r="AE44" s="5344">
        <v>0</v>
      </c>
      <c r="AF44" s="5348">
        <v>0</v>
      </c>
      <c r="AG44" s="5344">
        <v>0</v>
      </c>
      <c r="AH44" s="5348">
        <v>0</v>
      </c>
      <c r="AI44" s="5344">
        <v>0</v>
      </c>
      <c r="AJ44" s="5348">
        <v>0</v>
      </c>
      <c r="AK44" s="5344">
        <v>0</v>
      </c>
      <c r="AL44" s="5348">
        <v>0</v>
      </c>
      <c r="AM44" s="5542">
        <v>0</v>
      </c>
      <c r="AN44" s="6176">
        <v>0</v>
      </c>
      <c r="AO44" s="3578">
        <v>0</v>
      </c>
      <c r="AP44" s="5348">
        <v>0</v>
      </c>
      <c r="AQ44" s="5344">
        <v>0</v>
      </c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0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>
        <v>0</v>
      </c>
      <c r="G45" s="5344">
        <v>0</v>
      </c>
      <c r="H45" s="5235">
        <v>0</v>
      </c>
      <c r="I45" s="5344">
        <v>0</v>
      </c>
      <c r="J45" s="5235">
        <v>0</v>
      </c>
      <c r="K45" s="3614">
        <v>0</v>
      </c>
      <c r="L45" s="5235">
        <v>0</v>
      </c>
      <c r="M45" s="5344">
        <v>0</v>
      </c>
      <c r="N45" s="3577">
        <v>0</v>
      </c>
      <c r="O45" s="5344">
        <v>0</v>
      </c>
      <c r="P45" s="5348">
        <v>0</v>
      </c>
      <c r="Q45" s="5344">
        <v>0</v>
      </c>
      <c r="R45" s="5348">
        <v>0</v>
      </c>
      <c r="S45" s="5344">
        <v>0</v>
      </c>
      <c r="T45" s="5348">
        <v>0</v>
      </c>
      <c r="U45" s="5344">
        <v>0</v>
      </c>
      <c r="V45" s="5348">
        <v>0</v>
      </c>
      <c r="W45" s="5344">
        <v>0</v>
      </c>
      <c r="X45" s="5348">
        <v>0</v>
      </c>
      <c r="Y45" s="5344">
        <v>0</v>
      </c>
      <c r="Z45" s="5348">
        <v>0</v>
      </c>
      <c r="AA45" s="5344">
        <v>0</v>
      </c>
      <c r="AB45" s="5348">
        <v>0</v>
      </c>
      <c r="AC45" s="5344">
        <v>0</v>
      </c>
      <c r="AD45" s="5348">
        <v>0</v>
      </c>
      <c r="AE45" s="5344">
        <v>0</v>
      </c>
      <c r="AF45" s="5348">
        <v>0</v>
      </c>
      <c r="AG45" s="5344">
        <v>0</v>
      </c>
      <c r="AH45" s="5348">
        <v>0</v>
      </c>
      <c r="AI45" s="5344">
        <v>0</v>
      </c>
      <c r="AJ45" s="5348">
        <v>0</v>
      </c>
      <c r="AK45" s="5344">
        <v>0</v>
      </c>
      <c r="AL45" s="5348">
        <v>0</v>
      </c>
      <c r="AM45" s="5542">
        <v>0</v>
      </c>
      <c r="AN45" s="6176">
        <v>0</v>
      </c>
      <c r="AO45" s="3578">
        <v>0</v>
      </c>
      <c r="AP45" s="5348">
        <v>0</v>
      </c>
      <c r="AQ45" s="5344">
        <v>0</v>
      </c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0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>
        <v>0</v>
      </c>
      <c r="G46" s="5344">
        <v>0</v>
      </c>
      <c r="H46" s="5235">
        <v>0</v>
      </c>
      <c r="I46" s="5344">
        <v>0</v>
      </c>
      <c r="J46" s="5235">
        <v>0</v>
      </c>
      <c r="K46" s="3614">
        <v>0</v>
      </c>
      <c r="L46" s="5235">
        <v>0</v>
      </c>
      <c r="M46" s="5344">
        <v>0</v>
      </c>
      <c r="N46" s="3577">
        <v>0</v>
      </c>
      <c r="O46" s="5344">
        <v>0</v>
      </c>
      <c r="P46" s="5348">
        <v>0</v>
      </c>
      <c r="Q46" s="5344">
        <v>0</v>
      </c>
      <c r="R46" s="5348">
        <v>0</v>
      </c>
      <c r="S46" s="5344">
        <v>0</v>
      </c>
      <c r="T46" s="5348">
        <v>0</v>
      </c>
      <c r="U46" s="5344">
        <v>0</v>
      </c>
      <c r="V46" s="5348">
        <v>0</v>
      </c>
      <c r="W46" s="5344">
        <v>0</v>
      </c>
      <c r="X46" s="5348">
        <v>0</v>
      </c>
      <c r="Y46" s="5344">
        <v>0</v>
      </c>
      <c r="Z46" s="5348">
        <v>0</v>
      </c>
      <c r="AA46" s="5344">
        <v>0</v>
      </c>
      <c r="AB46" s="5348">
        <v>0</v>
      </c>
      <c r="AC46" s="5344">
        <v>0</v>
      </c>
      <c r="AD46" s="5348">
        <v>0</v>
      </c>
      <c r="AE46" s="5344">
        <v>0</v>
      </c>
      <c r="AF46" s="5348">
        <v>0</v>
      </c>
      <c r="AG46" s="5344">
        <v>0</v>
      </c>
      <c r="AH46" s="5348">
        <v>0</v>
      </c>
      <c r="AI46" s="5344">
        <v>0</v>
      </c>
      <c r="AJ46" s="5348">
        <v>0</v>
      </c>
      <c r="AK46" s="5344">
        <v>0</v>
      </c>
      <c r="AL46" s="5348">
        <v>0</v>
      </c>
      <c r="AM46" s="5542">
        <v>0</v>
      </c>
      <c r="AN46" s="6176">
        <v>0</v>
      </c>
      <c r="AO46" s="3578">
        <v>0</v>
      </c>
      <c r="AP46" s="5348">
        <v>0</v>
      </c>
      <c r="AQ46" s="5344">
        <v>0</v>
      </c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0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>
        <v>0</v>
      </c>
      <c r="G47" s="412">
        <v>0</v>
      </c>
      <c r="H47" s="410">
        <v>0</v>
      </c>
      <c r="I47" s="412">
        <v>0</v>
      </c>
      <c r="J47" s="410">
        <v>0</v>
      </c>
      <c r="K47" s="411">
        <v>0</v>
      </c>
      <c r="L47" s="410">
        <v>0</v>
      </c>
      <c r="M47" s="412">
        <v>0</v>
      </c>
      <c r="N47" s="414">
        <v>0</v>
      </c>
      <c r="O47" s="412">
        <v>0</v>
      </c>
      <c r="P47" s="3621">
        <v>0</v>
      </c>
      <c r="Q47" s="412">
        <v>0</v>
      </c>
      <c r="R47" s="3621">
        <v>0</v>
      </c>
      <c r="S47" s="412">
        <v>0</v>
      </c>
      <c r="T47" s="3621">
        <v>0</v>
      </c>
      <c r="U47" s="412">
        <v>0</v>
      </c>
      <c r="V47" s="3621">
        <v>0</v>
      </c>
      <c r="W47" s="412">
        <v>0</v>
      </c>
      <c r="X47" s="3621">
        <v>0</v>
      </c>
      <c r="Y47" s="412">
        <v>0</v>
      </c>
      <c r="Z47" s="3621">
        <v>0</v>
      </c>
      <c r="AA47" s="412">
        <v>0</v>
      </c>
      <c r="AB47" s="3621">
        <v>0</v>
      </c>
      <c r="AC47" s="412">
        <v>0</v>
      </c>
      <c r="AD47" s="3621">
        <v>0</v>
      </c>
      <c r="AE47" s="412">
        <v>0</v>
      </c>
      <c r="AF47" s="3621">
        <v>0</v>
      </c>
      <c r="AG47" s="412">
        <v>0</v>
      </c>
      <c r="AH47" s="3621">
        <v>0</v>
      </c>
      <c r="AI47" s="412">
        <v>0</v>
      </c>
      <c r="AJ47" s="3621">
        <v>0</v>
      </c>
      <c r="AK47" s="412">
        <v>0</v>
      </c>
      <c r="AL47" s="3621">
        <v>0</v>
      </c>
      <c r="AM47" s="3635">
        <v>0</v>
      </c>
      <c r="AN47" s="3622">
        <v>0</v>
      </c>
      <c r="AO47" s="3621">
        <v>0</v>
      </c>
      <c r="AP47" s="3621">
        <v>0</v>
      </c>
      <c r="AQ47" s="412">
        <v>0</v>
      </c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3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>
        <v>0</v>
      </c>
      <c r="G48" s="3592">
        <v>0</v>
      </c>
      <c r="H48" s="3591">
        <v>0</v>
      </c>
      <c r="I48" s="3592">
        <v>0</v>
      </c>
      <c r="J48" s="3591">
        <v>0</v>
      </c>
      <c r="K48" s="290">
        <v>0</v>
      </c>
      <c r="L48" s="3591">
        <v>0</v>
      </c>
      <c r="M48" s="3592">
        <v>0</v>
      </c>
      <c r="N48" s="288">
        <v>0</v>
      </c>
      <c r="O48" s="3592">
        <v>0</v>
      </c>
      <c r="P48" s="3590">
        <v>0</v>
      </c>
      <c r="Q48" s="3592">
        <v>0</v>
      </c>
      <c r="R48" s="3590">
        <v>0</v>
      </c>
      <c r="S48" s="3592">
        <v>0</v>
      </c>
      <c r="T48" s="3590">
        <v>0</v>
      </c>
      <c r="U48" s="3592">
        <v>0</v>
      </c>
      <c r="V48" s="3590">
        <v>0</v>
      </c>
      <c r="W48" s="3592">
        <v>0</v>
      </c>
      <c r="X48" s="3590">
        <v>0</v>
      </c>
      <c r="Y48" s="3592">
        <v>0</v>
      </c>
      <c r="Z48" s="3590">
        <v>0</v>
      </c>
      <c r="AA48" s="3592">
        <v>0</v>
      </c>
      <c r="AB48" s="3590">
        <v>0</v>
      </c>
      <c r="AC48" s="3592">
        <v>0</v>
      </c>
      <c r="AD48" s="3590">
        <v>0</v>
      </c>
      <c r="AE48" s="3592">
        <v>0</v>
      </c>
      <c r="AF48" s="3590">
        <v>0</v>
      </c>
      <c r="AG48" s="3592">
        <v>0</v>
      </c>
      <c r="AH48" s="3590">
        <v>0</v>
      </c>
      <c r="AI48" s="3592">
        <v>0</v>
      </c>
      <c r="AJ48" s="3590">
        <v>0</v>
      </c>
      <c r="AK48" s="3592">
        <v>0</v>
      </c>
      <c r="AL48" s="3590">
        <v>0</v>
      </c>
      <c r="AM48" s="3637">
        <v>0</v>
      </c>
      <c r="AN48" s="6177">
        <v>0</v>
      </c>
      <c r="AO48" s="3590">
        <v>0</v>
      </c>
      <c r="AP48" s="3590">
        <v>0</v>
      </c>
      <c r="AQ48" s="3592">
        <v>0</v>
      </c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>
        <v>0</v>
      </c>
      <c r="G49" s="5368">
        <v>0</v>
      </c>
      <c r="H49" s="276">
        <v>0</v>
      </c>
      <c r="I49" s="4665">
        <v>0</v>
      </c>
      <c r="J49" s="276">
        <v>0</v>
      </c>
      <c r="K49" s="4665">
        <v>0</v>
      </c>
      <c r="L49" s="276">
        <v>0</v>
      </c>
      <c r="M49" s="5368">
        <v>0</v>
      </c>
      <c r="N49" s="615">
        <v>0</v>
      </c>
      <c r="O49" s="4665">
        <v>0</v>
      </c>
      <c r="P49" s="615">
        <v>0</v>
      </c>
      <c r="Q49" s="4665">
        <v>0</v>
      </c>
      <c r="R49" s="615">
        <v>0</v>
      </c>
      <c r="S49" s="4665">
        <v>0</v>
      </c>
      <c r="T49" s="615">
        <v>0</v>
      </c>
      <c r="U49" s="4665">
        <v>0</v>
      </c>
      <c r="V49" s="615">
        <v>0</v>
      </c>
      <c r="W49" s="4665">
        <v>0</v>
      </c>
      <c r="X49" s="615">
        <v>0</v>
      </c>
      <c r="Y49" s="4665">
        <v>0</v>
      </c>
      <c r="Z49" s="615">
        <v>0</v>
      </c>
      <c r="AA49" s="4665">
        <v>0</v>
      </c>
      <c r="AB49" s="615">
        <v>0</v>
      </c>
      <c r="AC49" s="4665">
        <v>0</v>
      </c>
      <c r="AD49" s="615">
        <v>0</v>
      </c>
      <c r="AE49" s="4665">
        <v>0</v>
      </c>
      <c r="AF49" s="615">
        <v>0</v>
      </c>
      <c r="AG49" s="4665">
        <v>0</v>
      </c>
      <c r="AH49" s="615">
        <v>0</v>
      </c>
      <c r="AI49" s="4665">
        <v>0</v>
      </c>
      <c r="AJ49" s="615">
        <v>0</v>
      </c>
      <c r="AK49" s="4665">
        <v>0</v>
      </c>
      <c r="AL49" s="615">
        <v>0</v>
      </c>
      <c r="AM49" s="3756">
        <v>0</v>
      </c>
      <c r="AN49" s="5399">
        <v>0</v>
      </c>
      <c r="AO49" s="5340">
        <v>0</v>
      </c>
      <c r="AP49" s="615">
        <v>0</v>
      </c>
      <c r="AQ49" s="4665">
        <v>0</v>
      </c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>
        <v>0</v>
      </c>
      <c r="G50" s="3592">
        <v>0</v>
      </c>
      <c r="H50" s="3591">
        <v>0</v>
      </c>
      <c r="I50" s="290">
        <v>0</v>
      </c>
      <c r="J50" s="3591">
        <v>0</v>
      </c>
      <c r="K50" s="290">
        <v>0</v>
      </c>
      <c r="L50" s="3591">
        <v>0</v>
      </c>
      <c r="M50" s="3592">
        <v>0</v>
      </c>
      <c r="N50" s="288">
        <v>0</v>
      </c>
      <c r="O50" s="290">
        <v>0</v>
      </c>
      <c r="P50" s="288">
        <v>0</v>
      </c>
      <c r="Q50" s="290">
        <v>0</v>
      </c>
      <c r="R50" s="288">
        <v>0</v>
      </c>
      <c r="S50" s="290">
        <v>0</v>
      </c>
      <c r="T50" s="288">
        <v>0</v>
      </c>
      <c r="U50" s="290">
        <v>0</v>
      </c>
      <c r="V50" s="288">
        <v>0</v>
      </c>
      <c r="W50" s="290">
        <v>0</v>
      </c>
      <c r="X50" s="288">
        <v>0</v>
      </c>
      <c r="Y50" s="290">
        <v>0</v>
      </c>
      <c r="Z50" s="288">
        <v>0</v>
      </c>
      <c r="AA50" s="290">
        <v>0</v>
      </c>
      <c r="AB50" s="288">
        <v>0</v>
      </c>
      <c r="AC50" s="290">
        <v>0</v>
      </c>
      <c r="AD50" s="288">
        <v>0</v>
      </c>
      <c r="AE50" s="290">
        <v>0</v>
      </c>
      <c r="AF50" s="288">
        <v>0</v>
      </c>
      <c r="AG50" s="290">
        <v>0</v>
      </c>
      <c r="AH50" s="288">
        <v>0</v>
      </c>
      <c r="AI50" s="290">
        <v>0</v>
      </c>
      <c r="AJ50" s="288">
        <v>0</v>
      </c>
      <c r="AK50" s="290">
        <v>0</v>
      </c>
      <c r="AL50" s="288">
        <v>0</v>
      </c>
      <c r="AM50" s="383">
        <v>0</v>
      </c>
      <c r="AN50" s="6177">
        <v>0</v>
      </c>
      <c r="AO50" s="3590">
        <v>0</v>
      </c>
      <c r="AP50" s="288">
        <v>0</v>
      </c>
      <c r="AQ50" s="290">
        <v>0</v>
      </c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7" t="s">
        <v>61</v>
      </c>
      <c r="B52" s="6500" t="s">
        <v>1</v>
      </c>
      <c r="C52" s="6482" t="s">
        <v>3813</v>
      </c>
      <c r="D52" s="6482"/>
      <c r="E52" s="6482"/>
      <c r="F52" s="8375"/>
      <c r="G52" s="8376" t="s">
        <v>3814</v>
      </c>
      <c r="H52" s="7280"/>
    </row>
    <row r="53" spans="1:130" ht="21" x14ac:dyDescent="0.25">
      <c r="A53" s="8360"/>
      <c r="B53" s="8361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>
        <v>0</v>
      </c>
      <c r="D54" s="4980">
        <v>0</v>
      </c>
      <c r="E54" s="4980">
        <v>0</v>
      </c>
      <c r="F54" s="4981">
        <v>0</v>
      </c>
      <c r="G54" s="6183">
        <v>0</v>
      </c>
      <c r="H54" s="6184">
        <v>0</v>
      </c>
    </row>
    <row r="55" spans="1:130" x14ac:dyDescent="0.25">
      <c r="A55" s="4001" t="s">
        <v>277</v>
      </c>
      <c r="B55" s="1750">
        <f>SUM(C55:F55)</f>
        <v>0</v>
      </c>
      <c r="C55" s="6179">
        <v>0</v>
      </c>
      <c r="D55" s="5731">
        <v>0</v>
      </c>
      <c r="E55" s="980">
        <v>0</v>
      </c>
      <c r="F55" s="5536">
        <v>0</v>
      </c>
      <c r="G55" s="6185">
        <v>0</v>
      </c>
      <c r="H55" s="5732">
        <v>0</v>
      </c>
    </row>
    <row r="56" spans="1:130" x14ac:dyDescent="0.25">
      <c r="A56" s="4001" t="s">
        <v>79</v>
      </c>
      <c r="B56" s="1750">
        <f>SUM(C56:F56)</f>
        <v>0</v>
      </c>
      <c r="C56" s="6179">
        <v>0</v>
      </c>
      <c r="D56" s="5731">
        <v>0</v>
      </c>
      <c r="E56" s="980">
        <v>0</v>
      </c>
      <c r="F56" s="5536">
        <v>0</v>
      </c>
      <c r="G56" s="6185">
        <v>0</v>
      </c>
      <c r="H56" s="5732">
        <v>0</v>
      </c>
    </row>
    <row r="57" spans="1:130" x14ac:dyDescent="0.25">
      <c r="A57" s="4001" t="s">
        <v>249</v>
      </c>
      <c r="B57" s="1750">
        <f>SUM(C57:F57)</f>
        <v>0</v>
      </c>
      <c r="C57" s="6179">
        <v>0</v>
      </c>
      <c r="D57" s="5731">
        <v>0</v>
      </c>
      <c r="E57" s="980">
        <v>0</v>
      </c>
      <c r="F57" s="5536">
        <v>0</v>
      </c>
      <c r="G57" s="6185">
        <v>0</v>
      </c>
      <c r="H57" s="5732">
        <v>0</v>
      </c>
    </row>
    <row r="58" spans="1:130" x14ac:dyDescent="0.25">
      <c r="A58" s="4001" t="s">
        <v>75</v>
      </c>
      <c r="B58" s="1750">
        <f>SUM(C58:F58)</f>
        <v>0</v>
      </c>
      <c r="C58" s="955">
        <v>0</v>
      </c>
      <c r="D58" s="4010">
        <v>0</v>
      </c>
      <c r="E58" s="4010">
        <v>0</v>
      </c>
      <c r="F58" s="4011">
        <v>0</v>
      </c>
      <c r="G58" s="959">
        <v>0</v>
      </c>
      <c r="H58" s="5755">
        <v>0</v>
      </c>
    </row>
    <row r="59" spans="1:130" x14ac:dyDescent="0.25">
      <c r="A59" s="5529" t="s">
        <v>24</v>
      </c>
      <c r="B59" s="5535">
        <f t="shared" ref="B59:H59" si="19">SUM(B54:B58)</f>
        <v>0</v>
      </c>
      <c r="C59" s="6180">
        <f t="shared" si="19"/>
        <v>0</v>
      </c>
      <c r="D59" s="4012">
        <f t="shared" si="19"/>
        <v>0</v>
      </c>
      <c r="E59" s="4012">
        <f t="shared" si="19"/>
        <v>0</v>
      </c>
      <c r="F59" s="4013">
        <f t="shared" si="19"/>
        <v>0</v>
      </c>
      <c r="G59" s="6186">
        <f t="shared" si="19"/>
        <v>0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7" t="s">
        <v>61</v>
      </c>
      <c r="B61" s="7640" t="s">
        <v>1</v>
      </c>
      <c r="C61" s="8378" t="s">
        <v>559</v>
      </c>
      <c r="D61" s="8378"/>
      <c r="E61" s="8378"/>
      <c r="F61" s="8378"/>
      <c r="G61" s="8378"/>
      <c r="H61" s="8378"/>
      <c r="I61" s="8378"/>
      <c r="J61" s="8378"/>
      <c r="K61" s="8378"/>
      <c r="L61" s="8378"/>
      <c r="M61" s="8378"/>
      <c r="N61" s="8378"/>
      <c r="O61" s="8378"/>
      <c r="P61" s="8378"/>
      <c r="Q61" s="8378"/>
      <c r="R61" s="8378"/>
      <c r="S61" s="8379"/>
      <c r="T61" s="8384" t="s">
        <v>467</v>
      </c>
      <c r="U61" s="6482"/>
      <c r="V61" s="6482"/>
      <c r="W61" s="8375"/>
      <c r="X61" s="7279" t="s">
        <v>3231</v>
      </c>
      <c r="Y61" s="7279"/>
      <c r="Z61" s="7280"/>
    </row>
    <row r="62" spans="1:130" ht="21" x14ac:dyDescent="0.25">
      <c r="A62" s="8360"/>
      <c r="B62" s="7254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0</v>
      </c>
      <c r="C63" s="4014">
        <v>0</v>
      </c>
      <c r="D63" s="4009">
        <v>0</v>
      </c>
      <c r="E63" s="4009">
        <v>0</v>
      </c>
      <c r="F63" s="4009">
        <v>0</v>
      </c>
      <c r="G63" s="4009">
        <v>0</v>
      </c>
      <c r="H63" s="4009">
        <v>0</v>
      </c>
      <c r="I63" s="4009">
        <v>0</v>
      </c>
      <c r="J63" s="4009">
        <v>0</v>
      </c>
      <c r="K63" s="4009">
        <v>0</v>
      </c>
      <c r="L63" s="4009">
        <v>0</v>
      </c>
      <c r="M63" s="4009">
        <v>0</v>
      </c>
      <c r="N63" s="4009">
        <v>0</v>
      </c>
      <c r="O63" s="4009">
        <v>0</v>
      </c>
      <c r="P63" s="4009">
        <v>0</v>
      </c>
      <c r="Q63" s="4009">
        <v>0</v>
      </c>
      <c r="R63" s="4009">
        <v>0</v>
      </c>
      <c r="S63" s="4015">
        <v>0</v>
      </c>
      <c r="T63" s="5530">
        <v>0</v>
      </c>
      <c r="U63" s="5245">
        <v>0</v>
      </c>
      <c r="V63" s="5245">
        <v>0</v>
      </c>
      <c r="W63" s="771">
        <v>0</v>
      </c>
      <c r="X63" s="5530">
        <v>0</v>
      </c>
      <c r="Y63" s="5245">
        <v>0</v>
      </c>
      <c r="Z63" s="5244">
        <v>0</v>
      </c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0</v>
      </c>
      <c r="C64" s="4014">
        <v>0</v>
      </c>
      <c r="D64" s="4009">
        <v>0</v>
      </c>
      <c r="E64" s="4009">
        <v>0</v>
      </c>
      <c r="F64" s="4009">
        <v>0</v>
      </c>
      <c r="G64" s="4009">
        <v>0</v>
      </c>
      <c r="H64" s="4009">
        <v>0</v>
      </c>
      <c r="I64" s="4009">
        <v>0</v>
      </c>
      <c r="J64" s="4009">
        <v>0</v>
      </c>
      <c r="K64" s="4009">
        <v>0</v>
      </c>
      <c r="L64" s="4009">
        <v>0</v>
      </c>
      <c r="M64" s="4009">
        <v>0</v>
      </c>
      <c r="N64" s="4009">
        <v>0</v>
      </c>
      <c r="O64" s="4009">
        <v>0</v>
      </c>
      <c r="P64" s="4009">
        <v>0</v>
      </c>
      <c r="Q64" s="4009">
        <v>0</v>
      </c>
      <c r="R64" s="4009">
        <v>0</v>
      </c>
      <c r="S64" s="4015">
        <v>0</v>
      </c>
      <c r="T64" s="1132">
        <v>0</v>
      </c>
      <c r="U64" s="1090">
        <v>0</v>
      </c>
      <c r="V64" s="1090">
        <v>0</v>
      </c>
      <c r="W64" s="3238">
        <v>0</v>
      </c>
      <c r="X64" s="933">
        <v>0</v>
      </c>
      <c r="Y64" s="621">
        <v>0</v>
      </c>
      <c r="Z64" s="630">
        <v>0</v>
      </c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>
        <v>0</v>
      </c>
      <c r="D65" s="4009">
        <v>0</v>
      </c>
      <c r="E65" s="4009">
        <v>0</v>
      </c>
      <c r="F65" s="4009">
        <v>0</v>
      </c>
      <c r="G65" s="4009">
        <v>0</v>
      </c>
      <c r="H65" s="4009">
        <v>0</v>
      </c>
      <c r="I65" s="4009">
        <v>0</v>
      </c>
      <c r="J65" s="4009">
        <v>0</v>
      </c>
      <c r="K65" s="4009">
        <v>0</v>
      </c>
      <c r="L65" s="4009">
        <v>0</v>
      </c>
      <c r="M65" s="4009">
        <v>0</v>
      </c>
      <c r="N65" s="4009">
        <v>0</v>
      </c>
      <c r="O65" s="4009">
        <v>0</v>
      </c>
      <c r="P65" s="4009">
        <v>0</v>
      </c>
      <c r="Q65" s="4009">
        <v>0</v>
      </c>
      <c r="R65" s="4009">
        <v>0</v>
      </c>
      <c r="S65" s="4015">
        <v>0</v>
      </c>
      <c r="T65" s="1132">
        <v>0</v>
      </c>
      <c r="U65" s="1090">
        <v>0</v>
      </c>
      <c r="V65" s="1090">
        <v>0</v>
      </c>
      <c r="W65" s="3238">
        <v>0</v>
      </c>
      <c r="X65" s="933">
        <v>0</v>
      </c>
      <c r="Y65" s="621">
        <v>0</v>
      </c>
      <c r="Z65" s="630">
        <v>0</v>
      </c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>
        <v>0</v>
      </c>
      <c r="D66" s="4009">
        <v>0</v>
      </c>
      <c r="E66" s="4009">
        <v>0</v>
      </c>
      <c r="F66" s="4009">
        <v>0</v>
      </c>
      <c r="G66" s="4009">
        <v>0</v>
      </c>
      <c r="H66" s="4009">
        <v>0</v>
      </c>
      <c r="I66" s="4009">
        <v>0</v>
      </c>
      <c r="J66" s="4009">
        <v>0</v>
      </c>
      <c r="K66" s="4009">
        <v>0</v>
      </c>
      <c r="L66" s="4009">
        <v>0</v>
      </c>
      <c r="M66" s="4009">
        <v>0</v>
      </c>
      <c r="N66" s="4009">
        <v>0</v>
      </c>
      <c r="O66" s="4009">
        <v>0</v>
      </c>
      <c r="P66" s="4009">
        <v>0</v>
      </c>
      <c r="Q66" s="4009">
        <v>0</v>
      </c>
      <c r="R66" s="4009">
        <v>0</v>
      </c>
      <c r="S66" s="4015">
        <v>0</v>
      </c>
      <c r="T66" s="3874">
        <v>0</v>
      </c>
      <c r="U66" s="3114">
        <v>0</v>
      </c>
      <c r="V66" s="3114">
        <v>0</v>
      </c>
      <c r="W66" s="774">
        <v>0</v>
      </c>
      <c r="X66" s="563">
        <v>0</v>
      </c>
      <c r="Y66" s="3114">
        <v>0</v>
      </c>
      <c r="Z66" s="3129">
        <v>0</v>
      </c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0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0</v>
      </c>
      <c r="N67" s="5528">
        <f t="shared" si="25"/>
        <v>0</v>
      </c>
      <c r="O67" s="5528">
        <f t="shared" si="25"/>
        <v>0</v>
      </c>
      <c r="P67" s="5528">
        <f t="shared" si="25"/>
        <v>0</v>
      </c>
      <c r="Q67" s="5528">
        <f t="shared" si="25"/>
        <v>0</v>
      </c>
      <c r="R67" s="5528">
        <f t="shared" si="25"/>
        <v>0</v>
      </c>
      <c r="S67" s="5527">
        <f t="shared" si="25"/>
        <v>0</v>
      </c>
      <c r="T67" s="5534">
        <f t="shared" si="25"/>
        <v>0</v>
      </c>
      <c r="U67" s="5528">
        <f t="shared" si="25"/>
        <v>0</v>
      </c>
      <c r="V67" s="5528">
        <f t="shared" si="25"/>
        <v>0</v>
      </c>
      <c r="W67" s="5527">
        <f t="shared" si="25"/>
        <v>0</v>
      </c>
      <c r="X67" s="6188">
        <f t="shared" si="25"/>
        <v>0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7" t="s">
        <v>61</v>
      </c>
      <c r="B69" s="6500" t="s">
        <v>1</v>
      </c>
      <c r="C69" s="8378" t="s">
        <v>559</v>
      </c>
      <c r="D69" s="8378"/>
      <c r="E69" s="8378"/>
      <c r="F69" s="8378"/>
      <c r="G69" s="8378"/>
      <c r="H69" s="8378"/>
      <c r="I69" s="8378"/>
      <c r="J69" s="8378"/>
      <c r="K69" s="8378"/>
      <c r="L69" s="8378"/>
      <c r="M69" s="8378"/>
      <c r="N69" s="8378"/>
      <c r="O69" s="8378"/>
      <c r="P69" s="8378"/>
      <c r="Q69" s="8378"/>
      <c r="R69" s="8378"/>
      <c r="S69" s="8379"/>
      <c r="T69" s="8384" t="s">
        <v>467</v>
      </c>
      <c r="U69" s="6482"/>
      <c r="V69" s="6482"/>
      <c r="W69" s="8375"/>
      <c r="X69" s="7279" t="s">
        <v>3231</v>
      </c>
      <c r="Y69" s="7279"/>
      <c r="Z69" s="7280"/>
      <c r="CA69" s="2556"/>
      <c r="CB69" s="2556"/>
    </row>
    <row r="70" spans="1:91" ht="21" x14ac:dyDescent="0.25">
      <c r="A70" s="8360"/>
      <c r="B70" s="8361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0</v>
      </c>
      <c r="C71" s="4014">
        <v>0</v>
      </c>
      <c r="D71" s="4009">
        <v>0</v>
      </c>
      <c r="E71" s="4009">
        <v>0</v>
      </c>
      <c r="F71" s="4009">
        <v>0</v>
      </c>
      <c r="G71" s="4009">
        <v>0</v>
      </c>
      <c r="H71" s="4009">
        <v>0</v>
      </c>
      <c r="I71" s="4009">
        <v>0</v>
      </c>
      <c r="J71" s="4009">
        <v>0</v>
      </c>
      <c r="K71" s="4009">
        <v>0</v>
      </c>
      <c r="L71" s="4009">
        <v>0</v>
      </c>
      <c r="M71" s="4009">
        <v>0</v>
      </c>
      <c r="N71" s="4009">
        <v>0</v>
      </c>
      <c r="O71" s="4009">
        <v>0</v>
      </c>
      <c r="P71" s="4009">
        <v>0</v>
      </c>
      <c r="Q71" s="4009">
        <v>0</v>
      </c>
      <c r="R71" s="4009">
        <v>0</v>
      </c>
      <c r="S71" s="4015">
        <v>0</v>
      </c>
      <c r="T71" s="5530">
        <v>0</v>
      </c>
      <c r="U71" s="591">
        <v>0</v>
      </c>
      <c r="V71" s="5245">
        <v>0</v>
      </c>
      <c r="W71" s="5303">
        <v>0</v>
      </c>
      <c r="X71" s="5530">
        <v>0</v>
      </c>
      <c r="Y71" s="5245">
        <v>0</v>
      </c>
      <c r="Z71" s="5244">
        <v>0</v>
      </c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0</v>
      </c>
      <c r="C72" s="4014">
        <v>0</v>
      </c>
      <c r="D72" s="4009">
        <v>0</v>
      </c>
      <c r="E72" s="4009">
        <v>0</v>
      </c>
      <c r="F72" s="4009">
        <v>0</v>
      </c>
      <c r="G72" s="4009">
        <v>0</v>
      </c>
      <c r="H72" s="4009">
        <v>0</v>
      </c>
      <c r="I72" s="4009">
        <v>0</v>
      </c>
      <c r="J72" s="4009">
        <v>0</v>
      </c>
      <c r="K72" s="4009">
        <v>0</v>
      </c>
      <c r="L72" s="4009">
        <v>0</v>
      </c>
      <c r="M72" s="4009">
        <v>0</v>
      </c>
      <c r="N72" s="4009">
        <v>0</v>
      </c>
      <c r="O72" s="4009">
        <v>0</v>
      </c>
      <c r="P72" s="4009">
        <v>0</v>
      </c>
      <c r="Q72" s="4009">
        <v>0</v>
      </c>
      <c r="R72" s="4009">
        <v>0</v>
      </c>
      <c r="S72" s="4015">
        <v>0</v>
      </c>
      <c r="T72" s="1132">
        <v>0</v>
      </c>
      <c r="U72" s="3237">
        <v>0</v>
      </c>
      <c r="V72" s="1090">
        <v>0</v>
      </c>
      <c r="W72" s="1078">
        <v>0</v>
      </c>
      <c r="X72" s="933">
        <v>0</v>
      </c>
      <c r="Y72" s="621">
        <v>0</v>
      </c>
      <c r="Z72" s="630">
        <v>0</v>
      </c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>
        <v>0</v>
      </c>
      <c r="D73" s="4009">
        <v>0</v>
      </c>
      <c r="E73" s="4009">
        <v>0</v>
      </c>
      <c r="F73" s="4009">
        <v>0</v>
      </c>
      <c r="G73" s="4009">
        <v>0</v>
      </c>
      <c r="H73" s="4009">
        <v>0</v>
      </c>
      <c r="I73" s="4009">
        <v>0</v>
      </c>
      <c r="J73" s="4009">
        <v>0</v>
      </c>
      <c r="K73" s="4009">
        <v>0</v>
      </c>
      <c r="L73" s="4009">
        <v>0</v>
      </c>
      <c r="M73" s="4009">
        <v>0</v>
      </c>
      <c r="N73" s="4009">
        <v>0</v>
      </c>
      <c r="O73" s="4009">
        <v>0</v>
      </c>
      <c r="P73" s="4009">
        <v>0</v>
      </c>
      <c r="Q73" s="4009">
        <v>0</v>
      </c>
      <c r="R73" s="4009">
        <v>0</v>
      </c>
      <c r="S73" s="4015">
        <v>0</v>
      </c>
      <c r="T73" s="1132">
        <v>0</v>
      </c>
      <c r="U73" s="3237">
        <v>0</v>
      </c>
      <c r="V73" s="1090">
        <v>0</v>
      </c>
      <c r="W73" s="1078">
        <v>0</v>
      </c>
      <c r="X73" s="933">
        <v>0</v>
      </c>
      <c r="Y73" s="621">
        <v>0</v>
      </c>
      <c r="Z73" s="630">
        <v>0</v>
      </c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>
        <v>0</v>
      </c>
      <c r="D74" s="4009">
        <v>0</v>
      </c>
      <c r="E74" s="4009">
        <v>0</v>
      </c>
      <c r="F74" s="4009">
        <v>0</v>
      </c>
      <c r="G74" s="4009">
        <v>0</v>
      </c>
      <c r="H74" s="4009">
        <v>0</v>
      </c>
      <c r="I74" s="4009">
        <v>0</v>
      </c>
      <c r="J74" s="4009">
        <v>0</v>
      </c>
      <c r="K74" s="4009">
        <v>0</v>
      </c>
      <c r="L74" s="4009">
        <v>0</v>
      </c>
      <c r="M74" s="4009">
        <v>0</v>
      </c>
      <c r="N74" s="4009">
        <v>0</v>
      </c>
      <c r="O74" s="4009">
        <v>0</v>
      </c>
      <c r="P74" s="4009">
        <v>0</v>
      </c>
      <c r="Q74" s="4009">
        <v>0</v>
      </c>
      <c r="R74" s="4009">
        <v>0</v>
      </c>
      <c r="S74" s="4015">
        <v>0</v>
      </c>
      <c r="T74" s="3874">
        <v>0</v>
      </c>
      <c r="U74" s="121">
        <v>0</v>
      </c>
      <c r="V74" s="3114">
        <v>0</v>
      </c>
      <c r="W74" s="3174">
        <v>0</v>
      </c>
      <c r="X74" s="563">
        <v>0</v>
      </c>
      <c r="Y74" s="3114">
        <v>0</v>
      </c>
      <c r="Z74" s="3129">
        <v>0</v>
      </c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0</v>
      </c>
      <c r="C75" s="5528">
        <f t="shared" si="31"/>
        <v>0</v>
      </c>
      <c r="D75" s="5528">
        <f t="shared" si="31"/>
        <v>0</v>
      </c>
      <c r="E75" s="5528">
        <f t="shared" si="31"/>
        <v>0</v>
      </c>
      <c r="F75" s="5528">
        <f t="shared" si="31"/>
        <v>0</v>
      </c>
      <c r="G75" s="5528">
        <f t="shared" si="31"/>
        <v>0</v>
      </c>
      <c r="H75" s="5528">
        <f t="shared" si="31"/>
        <v>0</v>
      </c>
      <c r="I75" s="5528">
        <f t="shared" si="31"/>
        <v>0</v>
      </c>
      <c r="J75" s="5528">
        <f t="shared" si="31"/>
        <v>0</v>
      </c>
      <c r="K75" s="5528">
        <f t="shared" si="31"/>
        <v>0</v>
      </c>
      <c r="L75" s="5528">
        <f t="shared" si="31"/>
        <v>0</v>
      </c>
      <c r="M75" s="5528">
        <f t="shared" si="31"/>
        <v>0</v>
      </c>
      <c r="N75" s="5528">
        <f t="shared" si="31"/>
        <v>0</v>
      </c>
      <c r="O75" s="5528">
        <f t="shared" si="31"/>
        <v>0</v>
      </c>
      <c r="P75" s="5528">
        <f t="shared" si="31"/>
        <v>0</v>
      </c>
      <c r="Q75" s="5528">
        <f t="shared" si="31"/>
        <v>0</v>
      </c>
      <c r="R75" s="5528">
        <f t="shared" si="31"/>
        <v>0</v>
      </c>
      <c r="S75" s="5527">
        <f t="shared" si="31"/>
        <v>0</v>
      </c>
      <c r="T75" s="5526">
        <f t="shared" si="31"/>
        <v>0</v>
      </c>
      <c r="U75" s="5522">
        <f t="shared" si="31"/>
        <v>0</v>
      </c>
      <c r="V75" s="5522">
        <f t="shared" si="31"/>
        <v>0</v>
      </c>
      <c r="W75" s="5525">
        <f t="shared" si="31"/>
        <v>0</v>
      </c>
      <c r="X75" s="5516">
        <f t="shared" si="31"/>
        <v>0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>
        <v>0</v>
      </c>
      <c r="C78" s="591">
        <v>0</v>
      </c>
      <c r="D78" s="5245">
        <v>0</v>
      </c>
      <c r="E78" s="5244">
        <v>0</v>
      </c>
    </row>
    <row r="79" spans="1:91" ht="15" customHeight="1" x14ac:dyDescent="0.25">
      <c r="A79" s="4017" t="s">
        <v>2892</v>
      </c>
      <c r="B79" s="1089">
        <v>0</v>
      </c>
      <c r="C79" s="3237">
        <v>0</v>
      </c>
      <c r="D79" s="1090">
        <v>0</v>
      </c>
      <c r="E79" s="1077">
        <v>0</v>
      </c>
    </row>
    <row r="80" spans="1:91" ht="15" customHeight="1" x14ac:dyDescent="0.25">
      <c r="A80" s="4017" t="s">
        <v>3242</v>
      </c>
      <c r="B80" s="1089">
        <v>0</v>
      </c>
      <c r="C80" s="3237">
        <v>0</v>
      </c>
      <c r="D80" s="1090">
        <v>0</v>
      </c>
      <c r="E80" s="1077">
        <v>0</v>
      </c>
    </row>
    <row r="81" spans="1:5" ht="21.75" customHeight="1" x14ac:dyDescent="0.25">
      <c r="A81" s="3333" t="s">
        <v>3243</v>
      </c>
      <c r="B81" s="1089">
        <v>0</v>
      </c>
      <c r="C81" s="3237">
        <v>0</v>
      </c>
      <c r="D81" s="1090">
        <v>0</v>
      </c>
      <c r="E81" s="1077">
        <v>0</v>
      </c>
    </row>
    <row r="82" spans="1:5" ht="15" customHeight="1" x14ac:dyDescent="0.25">
      <c r="A82" s="4017" t="s">
        <v>3244</v>
      </c>
      <c r="B82" s="90">
        <v>0</v>
      </c>
      <c r="C82" s="4568">
        <v>0</v>
      </c>
      <c r="D82" s="127">
        <v>0</v>
      </c>
      <c r="E82" s="92">
        <v>0</v>
      </c>
    </row>
    <row r="83" spans="1:5" ht="15" customHeight="1" x14ac:dyDescent="0.25">
      <c r="A83" s="4017" t="s">
        <v>3245</v>
      </c>
      <c r="B83" s="90">
        <v>0</v>
      </c>
      <c r="C83" s="3237">
        <v>0</v>
      </c>
      <c r="D83" s="127">
        <v>0</v>
      </c>
      <c r="E83" s="92">
        <v>0</v>
      </c>
    </row>
    <row r="84" spans="1:5" ht="15" customHeight="1" x14ac:dyDescent="0.25">
      <c r="A84" s="4017" t="s">
        <v>3246</v>
      </c>
      <c r="B84" s="90">
        <v>0</v>
      </c>
      <c r="C84" s="3237">
        <v>0</v>
      </c>
      <c r="D84" s="127">
        <v>0</v>
      </c>
      <c r="E84" s="92">
        <v>0</v>
      </c>
    </row>
    <row r="85" spans="1:5" ht="15" customHeight="1" x14ac:dyDescent="0.25">
      <c r="A85" s="4017" t="s">
        <v>3247</v>
      </c>
      <c r="B85" s="90">
        <v>0</v>
      </c>
      <c r="C85" s="3237">
        <v>0</v>
      </c>
      <c r="D85" s="127">
        <v>0</v>
      </c>
      <c r="E85" s="92">
        <v>0</v>
      </c>
    </row>
    <row r="86" spans="1:5" ht="15" customHeight="1" x14ac:dyDescent="0.25">
      <c r="A86" s="4017" t="s">
        <v>3248</v>
      </c>
      <c r="B86" s="90">
        <v>0</v>
      </c>
      <c r="C86" s="3237">
        <v>0</v>
      </c>
      <c r="D86" s="127">
        <v>0</v>
      </c>
      <c r="E86" s="92">
        <v>0</v>
      </c>
    </row>
    <row r="87" spans="1:5" ht="15" customHeight="1" x14ac:dyDescent="0.25">
      <c r="A87" s="4018" t="s">
        <v>3249</v>
      </c>
      <c r="B87" s="90">
        <v>0</v>
      </c>
      <c r="C87" s="3237">
        <v>0</v>
      </c>
      <c r="D87" s="127">
        <v>0</v>
      </c>
      <c r="E87" s="92">
        <v>0</v>
      </c>
    </row>
    <row r="88" spans="1:5" ht="15" customHeight="1" x14ac:dyDescent="0.25">
      <c r="A88" s="4017" t="s">
        <v>3250</v>
      </c>
      <c r="B88" s="90">
        <v>0</v>
      </c>
      <c r="C88" s="3237">
        <v>0</v>
      </c>
      <c r="D88" s="127">
        <v>0</v>
      </c>
      <c r="E88" s="92">
        <v>0</v>
      </c>
    </row>
    <row r="89" spans="1:5" ht="15" customHeight="1" x14ac:dyDescent="0.25">
      <c r="A89" s="4017" t="s">
        <v>3251</v>
      </c>
      <c r="B89" s="90">
        <v>0</v>
      </c>
      <c r="C89" s="3237">
        <v>0</v>
      </c>
      <c r="D89" s="127">
        <v>0</v>
      </c>
      <c r="E89" s="92">
        <v>0</v>
      </c>
    </row>
    <row r="90" spans="1:5" ht="15" customHeight="1" x14ac:dyDescent="0.25">
      <c r="A90" s="3333" t="s">
        <v>3252</v>
      </c>
      <c r="B90" s="90">
        <v>0</v>
      </c>
      <c r="C90" s="3237">
        <v>0</v>
      </c>
      <c r="D90" s="127">
        <v>0</v>
      </c>
      <c r="E90" s="92">
        <v>0</v>
      </c>
    </row>
    <row r="91" spans="1:5" ht="15" customHeight="1" x14ac:dyDescent="0.25">
      <c r="A91" s="4019" t="s">
        <v>3253</v>
      </c>
      <c r="B91" s="90">
        <v>0</v>
      </c>
      <c r="C91" s="3237">
        <v>0</v>
      </c>
      <c r="D91" s="127">
        <v>0</v>
      </c>
      <c r="E91" s="92">
        <v>0</v>
      </c>
    </row>
    <row r="92" spans="1:5" ht="15" customHeight="1" x14ac:dyDescent="0.25">
      <c r="A92" s="326" t="s">
        <v>3254</v>
      </c>
      <c r="B92" s="90">
        <v>0</v>
      </c>
      <c r="C92" s="3237">
        <v>0</v>
      </c>
      <c r="D92" s="127">
        <v>0</v>
      </c>
      <c r="E92" s="92">
        <v>0</v>
      </c>
    </row>
    <row r="93" spans="1:5" ht="15" customHeight="1" x14ac:dyDescent="0.25">
      <c r="A93" s="4017" t="s">
        <v>3255</v>
      </c>
      <c r="B93" s="90">
        <v>0</v>
      </c>
      <c r="C93" s="3237">
        <v>0</v>
      </c>
      <c r="D93" s="127">
        <v>0</v>
      </c>
      <c r="E93" s="92">
        <v>0</v>
      </c>
    </row>
    <row r="94" spans="1:5" ht="15" customHeight="1" x14ac:dyDescent="0.25">
      <c r="A94" s="4017" t="s">
        <v>3256</v>
      </c>
      <c r="B94" s="90">
        <v>0</v>
      </c>
      <c r="C94" s="3237">
        <v>0</v>
      </c>
      <c r="D94" s="127">
        <v>0</v>
      </c>
      <c r="E94" s="92">
        <v>0</v>
      </c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0</v>
      </c>
      <c r="D95" s="5515">
        <f>SUM(D78:D94)</f>
        <v>0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>
        <v>0</v>
      </c>
      <c r="C98" s="3237">
        <v>0</v>
      </c>
      <c r="D98" s="1090">
        <v>0</v>
      </c>
      <c r="E98" s="1077">
        <v>0</v>
      </c>
    </row>
    <row r="99" spans="1:8" x14ac:dyDescent="0.25">
      <c r="A99" s="4001" t="s">
        <v>79</v>
      </c>
      <c r="B99" s="1090">
        <v>0</v>
      </c>
      <c r="C99" s="3237">
        <v>0</v>
      </c>
      <c r="D99" s="1090">
        <v>0</v>
      </c>
      <c r="E99" s="1077">
        <v>0</v>
      </c>
    </row>
    <row r="100" spans="1:8" x14ac:dyDescent="0.25">
      <c r="A100" s="4001" t="s">
        <v>249</v>
      </c>
      <c r="B100" s="1090">
        <v>0</v>
      </c>
      <c r="C100" s="3237">
        <v>0</v>
      </c>
      <c r="D100" s="1090">
        <v>0</v>
      </c>
      <c r="E100" s="1077">
        <v>0</v>
      </c>
    </row>
    <row r="101" spans="1:8" x14ac:dyDescent="0.25">
      <c r="A101" s="4001" t="s">
        <v>75</v>
      </c>
      <c r="B101" s="1090">
        <v>0</v>
      </c>
      <c r="C101" s="3237">
        <v>0</v>
      </c>
      <c r="D101" s="1090">
        <v>0</v>
      </c>
      <c r="E101" s="1077">
        <v>0</v>
      </c>
    </row>
    <row r="102" spans="1:8" x14ac:dyDescent="0.25">
      <c r="A102" s="4020" t="s">
        <v>567</v>
      </c>
      <c r="B102" s="3114">
        <v>0</v>
      </c>
      <c r="C102" s="121">
        <v>0</v>
      </c>
      <c r="D102" s="3114">
        <v>0</v>
      </c>
      <c r="E102" s="3129">
        <v>0</v>
      </c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>
        <v>0</v>
      </c>
      <c r="C106" s="3237">
        <v>0</v>
      </c>
      <c r="D106" s="1090">
        <v>0</v>
      </c>
      <c r="E106" s="1077">
        <v>0</v>
      </c>
    </row>
    <row r="107" spans="1:8" x14ac:dyDescent="0.25">
      <c r="A107" s="4001" t="s">
        <v>79</v>
      </c>
      <c r="B107" s="1090">
        <v>0</v>
      </c>
      <c r="C107" s="3237">
        <v>0</v>
      </c>
      <c r="D107" s="1090">
        <v>0</v>
      </c>
      <c r="E107" s="1077">
        <v>0</v>
      </c>
    </row>
    <row r="108" spans="1:8" x14ac:dyDescent="0.25">
      <c r="A108" s="4001" t="s">
        <v>249</v>
      </c>
      <c r="B108" s="1090">
        <v>0</v>
      </c>
      <c r="C108" s="3237">
        <v>0</v>
      </c>
      <c r="D108" s="1090">
        <v>0</v>
      </c>
      <c r="E108" s="1077">
        <v>0</v>
      </c>
    </row>
    <row r="109" spans="1:8" x14ac:dyDescent="0.25">
      <c r="A109" s="4001" t="s">
        <v>75</v>
      </c>
      <c r="B109" s="1090">
        <v>0</v>
      </c>
      <c r="C109" s="3237">
        <v>0</v>
      </c>
      <c r="D109" s="1090">
        <v>0</v>
      </c>
      <c r="E109" s="1077">
        <v>0</v>
      </c>
    </row>
    <row r="110" spans="1:8" x14ac:dyDescent="0.25">
      <c r="A110" s="4020" t="s">
        <v>567</v>
      </c>
      <c r="B110" s="3114">
        <v>0</v>
      </c>
      <c r="C110" s="121">
        <v>0</v>
      </c>
      <c r="D110" s="3114">
        <v>0</v>
      </c>
      <c r="E110" s="3129">
        <v>0</v>
      </c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0" t="s">
        <v>3260</v>
      </c>
      <c r="B113" s="8372" t="s">
        <v>24</v>
      </c>
      <c r="C113" s="8374" t="s">
        <v>3812</v>
      </c>
      <c r="D113" s="6482"/>
      <c r="E113" s="6482"/>
      <c r="F113" s="8375"/>
      <c r="G113" s="8376" t="s">
        <v>3815</v>
      </c>
      <c r="H113" s="7280"/>
    </row>
    <row r="114" spans="1:128" ht="24.75" customHeight="1" x14ac:dyDescent="0.25">
      <c r="A114" s="8371"/>
      <c r="B114" s="8373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>
        <v>0</v>
      </c>
      <c r="D115" s="5505">
        <v>0</v>
      </c>
      <c r="E115" s="5425">
        <v>0</v>
      </c>
      <c r="F115" s="5504">
        <v>0</v>
      </c>
      <c r="G115" s="5503">
        <v>0</v>
      </c>
      <c r="H115" s="5454">
        <v>0</v>
      </c>
    </row>
    <row r="116" spans="1:128" ht="15" customHeight="1" x14ac:dyDescent="0.25">
      <c r="A116" s="5502" t="s">
        <v>3262</v>
      </c>
      <c r="B116" s="5501">
        <f>SUM(C116:F116)</f>
        <v>0</v>
      </c>
      <c r="C116" s="5287">
        <v>0</v>
      </c>
      <c r="D116" s="5449">
        <v>0</v>
      </c>
      <c r="E116" s="2503">
        <v>0</v>
      </c>
      <c r="F116" s="2504">
        <v>0</v>
      </c>
      <c r="G116" s="5288">
        <v>0</v>
      </c>
      <c r="H116" s="4954">
        <v>0</v>
      </c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2" t="s">
        <v>3264</v>
      </c>
      <c r="B118" s="7721" t="s">
        <v>24</v>
      </c>
      <c r="C118" s="8362" t="s">
        <v>3816</v>
      </c>
      <c r="D118" s="8363"/>
      <c r="E118" s="8363"/>
      <c r="F118" s="8363" t="s">
        <v>3265</v>
      </c>
      <c r="G118" s="8364" t="s">
        <v>3266</v>
      </c>
      <c r="H118" s="8365" t="s">
        <v>3812</v>
      </c>
      <c r="I118" s="7649"/>
      <c r="J118" s="7649"/>
      <c r="K118" s="7650"/>
    </row>
    <row r="119" spans="1:128" ht="44.25" customHeight="1" x14ac:dyDescent="0.25">
      <c r="A119" s="8360"/>
      <c r="B119" s="8361"/>
      <c r="C119" s="6193" t="s">
        <v>3267</v>
      </c>
      <c r="D119" s="6194" t="s">
        <v>3268</v>
      </c>
      <c r="E119" s="6170" t="s">
        <v>3269</v>
      </c>
      <c r="F119" s="8363"/>
      <c r="G119" s="8364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0</v>
      </c>
      <c r="C120" s="5897">
        <v>0</v>
      </c>
      <c r="D120" s="6191">
        <v>0</v>
      </c>
      <c r="E120" s="6191">
        <v>0</v>
      </c>
      <c r="F120" s="6191">
        <v>0</v>
      </c>
      <c r="G120" s="6104">
        <v>0</v>
      </c>
      <c r="H120" s="5901">
        <v>0</v>
      </c>
      <c r="I120" s="6191">
        <v>0</v>
      </c>
      <c r="J120" s="6191">
        <v>0</v>
      </c>
      <c r="K120" s="5964">
        <v>0</v>
      </c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>
        <v>0</v>
      </c>
      <c r="D121" s="621">
        <v>0</v>
      </c>
      <c r="E121" s="621">
        <v>0</v>
      </c>
      <c r="F121" s="621">
        <v>0</v>
      </c>
      <c r="G121" s="628">
        <v>0</v>
      </c>
      <c r="H121" s="933">
        <v>0</v>
      </c>
      <c r="I121" s="621">
        <v>0</v>
      </c>
      <c r="J121" s="621">
        <v>0</v>
      </c>
      <c r="K121" s="630">
        <v>0</v>
      </c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>
        <v>0</v>
      </c>
      <c r="D122" s="3114">
        <v>0</v>
      </c>
      <c r="E122" s="3114">
        <v>0</v>
      </c>
      <c r="F122" s="3114">
        <v>0</v>
      </c>
      <c r="G122" s="3174">
        <v>0</v>
      </c>
      <c r="H122" s="563">
        <v>0</v>
      </c>
      <c r="I122" s="3114">
        <v>0</v>
      </c>
      <c r="J122" s="3114">
        <v>0</v>
      </c>
      <c r="K122" s="3129">
        <v>0</v>
      </c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2" t="s">
        <v>3271</v>
      </c>
      <c r="B124" s="7721" t="s">
        <v>1311</v>
      </c>
      <c r="C124" s="7669" t="s">
        <v>3272</v>
      </c>
      <c r="D124" s="8366"/>
      <c r="E124" s="7669" t="s">
        <v>3273</v>
      </c>
      <c r="F124" s="8366"/>
      <c r="G124" s="7670" t="s">
        <v>3274</v>
      </c>
      <c r="H124" s="8366"/>
      <c r="I124" s="7669" t="s">
        <v>3275</v>
      </c>
      <c r="J124" s="7677"/>
      <c r="K124" s="8367" t="s">
        <v>3817</v>
      </c>
      <c r="L124" s="8331"/>
    </row>
    <row r="125" spans="1:128" ht="21" x14ac:dyDescent="0.25">
      <c r="A125" s="8360"/>
      <c r="B125" s="8361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7" t="s">
        <v>3278</v>
      </c>
      <c r="B126" s="5363" t="s">
        <v>2900</v>
      </c>
      <c r="C126" s="5424">
        <v>0</v>
      </c>
      <c r="D126" s="5428">
        <v>0</v>
      </c>
      <c r="E126" s="5424">
        <v>0</v>
      </c>
      <c r="F126" s="5428">
        <v>0</v>
      </c>
      <c r="G126" s="5424">
        <v>0</v>
      </c>
      <c r="H126" s="5428">
        <v>0</v>
      </c>
      <c r="I126" s="5424">
        <v>0</v>
      </c>
      <c r="J126" s="5426">
        <v>0</v>
      </c>
      <c r="K126" s="933">
        <v>0</v>
      </c>
      <c r="L126" s="5964">
        <v>0</v>
      </c>
    </row>
    <row r="127" spans="1:128" x14ac:dyDescent="0.25">
      <c r="A127" s="6563"/>
      <c r="B127" s="3333" t="s">
        <v>3279</v>
      </c>
      <c r="C127" s="1089">
        <v>0</v>
      </c>
      <c r="D127" s="3171">
        <v>0</v>
      </c>
      <c r="E127" s="1089">
        <v>0</v>
      </c>
      <c r="F127" s="3171">
        <v>0</v>
      </c>
      <c r="G127" s="1089">
        <v>0</v>
      </c>
      <c r="H127" s="3171">
        <v>0</v>
      </c>
      <c r="I127" s="1089">
        <v>0</v>
      </c>
      <c r="J127" s="3238">
        <v>0</v>
      </c>
      <c r="K127" s="933">
        <v>0</v>
      </c>
      <c r="L127" s="630">
        <v>0</v>
      </c>
    </row>
    <row r="128" spans="1:128" x14ac:dyDescent="0.25">
      <c r="A128" s="6563"/>
      <c r="B128" s="3333" t="s">
        <v>3280</v>
      </c>
      <c r="C128" s="1089">
        <v>0</v>
      </c>
      <c r="D128" s="3171">
        <v>0</v>
      </c>
      <c r="E128" s="1089">
        <v>0</v>
      </c>
      <c r="F128" s="3171">
        <v>0</v>
      </c>
      <c r="G128" s="1089">
        <v>0</v>
      </c>
      <c r="H128" s="3171">
        <v>0</v>
      </c>
      <c r="I128" s="1089">
        <v>0</v>
      </c>
      <c r="J128" s="3238">
        <v>0</v>
      </c>
      <c r="K128" s="933">
        <v>0</v>
      </c>
      <c r="L128" s="630">
        <v>0</v>
      </c>
    </row>
    <row r="129" spans="1:41" x14ac:dyDescent="0.25">
      <c r="A129" s="8355"/>
      <c r="B129" s="3333" t="s">
        <v>3281</v>
      </c>
      <c r="C129" s="3117">
        <v>0</v>
      </c>
      <c r="D129" s="117">
        <v>0</v>
      </c>
      <c r="E129" s="3117">
        <v>0</v>
      </c>
      <c r="F129" s="117">
        <v>0</v>
      </c>
      <c r="G129" s="3117">
        <v>0</v>
      </c>
      <c r="H129" s="117">
        <v>0</v>
      </c>
      <c r="I129" s="3117">
        <v>0</v>
      </c>
      <c r="J129" s="774">
        <v>0</v>
      </c>
      <c r="K129" s="563">
        <v>0</v>
      </c>
      <c r="L129" s="3129">
        <v>0</v>
      </c>
    </row>
    <row r="130" spans="1:41" x14ac:dyDescent="0.25">
      <c r="A130" s="8368" t="s">
        <v>3282</v>
      </c>
      <c r="B130" s="5363" t="s">
        <v>2900</v>
      </c>
      <c r="C130" s="5424">
        <v>0</v>
      </c>
      <c r="D130" s="5428">
        <v>0</v>
      </c>
      <c r="E130" s="5424">
        <v>0</v>
      </c>
      <c r="F130" s="5428">
        <v>0</v>
      </c>
      <c r="G130" s="5424">
        <v>0</v>
      </c>
      <c r="H130" s="5428">
        <v>0</v>
      </c>
      <c r="I130" s="5424">
        <v>0</v>
      </c>
      <c r="J130" s="5426">
        <v>0</v>
      </c>
      <c r="K130" s="5901">
        <v>0</v>
      </c>
      <c r="L130" s="5964">
        <v>0</v>
      </c>
    </row>
    <row r="131" spans="1:41" x14ac:dyDescent="0.25">
      <c r="A131" s="8369"/>
      <c r="B131" s="3333" t="s">
        <v>3283</v>
      </c>
      <c r="C131" s="1089">
        <v>0</v>
      </c>
      <c r="D131" s="3171">
        <v>0</v>
      </c>
      <c r="E131" s="1089">
        <v>0</v>
      </c>
      <c r="F131" s="3171">
        <v>0</v>
      </c>
      <c r="G131" s="1089">
        <v>0</v>
      </c>
      <c r="H131" s="3171">
        <v>0</v>
      </c>
      <c r="I131" s="1089">
        <v>0</v>
      </c>
      <c r="J131" s="3238">
        <v>0</v>
      </c>
      <c r="K131" s="933">
        <v>0</v>
      </c>
      <c r="L131" s="630">
        <v>0</v>
      </c>
    </row>
    <row r="132" spans="1:41" x14ac:dyDescent="0.25">
      <c r="A132" s="8369"/>
      <c r="B132" s="3333" t="s">
        <v>3281</v>
      </c>
      <c r="C132" s="1089">
        <v>0</v>
      </c>
      <c r="D132" s="3171">
        <v>0</v>
      </c>
      <c r="E132" s="1089">
        <v>0</v>
      </c>
      <c r="F132" s="3171">
        <v>0</v>
      </c>
      <c r="G132" s="1089">
        <v>0</v>
      </c>
      <c r="H132" s="3171">
        <v>0</v>
      </c>
      <c r="I132" s="1089">
        <v>0</v>
      </c>
      <c r="J132" s="3238">
        <v>0</v>
      </c>
      <c r="K132" s="933">
        <v>0</v>
      </c>
      <c r="L132" s="630">
        <v>0</v>
      </c>
    </row>
    <row r="133" spans="1:41" x14ac:dyDescent="0.25">
      <c r="A133" s="8369"/>
      <c r="B133" s="4024" t="s">
        <v>3284</v>
      </c>
      <c r="C133" s="90">
        <v>0</v>
      </c>
      <c r="D133" s="91">
        <v>0</v>
      </c>
      <c r="E133" s="90">
        <v>0</v>
      </c>
      <c r="F133" s="91">
        <v>0</v>
      </c>
      <c r="G133" s="90">
        <v>0</v>
      </c>
      <c r="H133" s="91">
        <v>0</v>
      </c>
      <c r="I133" s="90">
        <v>0</v>
      </c>
      <c r="J133" s="1096">
        <v>0</v>
      </c>
      <c r="K133" s="2927">
        <v>0</v>
      </c>
      <c r="L133" s="92">
        <v>0</v>
      </c>
    </row>
    <row r="134" spans="1:41" x14ac:dyDescent="0.25">
      <c r="A134" s="8369"/>
      <c r="B134" s="207" t="s">
        <v>3285</v>
      </c>
      <c r="C134" s="3117">
        <v>0</v>
      </c>
      <c r="D134" s="117">
        <v>0</v>
      </c>
      <c r="E134" s="3117">
        <v>0</v>
      </c>
      <c r="F134" s="117">
        <v>0</v>
      </c>
      <c r="G134" s="3117">
        <v>0</v>
      </c>
      <c r="H134" s="117">
        <v>0</v>
      </c>
      <c r="I134" s="3117">
        <v>0</v>
      </c>
      <c r="J134" s="774">
        <v>0</v>
      </c>
      <c r="K134" s="563">
        <v>0</v>
      </c>
      <c r="L134" s="3129">
        <v>0</v>
      </c>
    </row>
    <row r="135" spans="1:41" x14ac:dyDescent="0.25">
      <c r="A135" s="7647" t="s">
        <v>3286</v>
      </c>
      <c r="B135" s="5363" t="s">
        <v>3287</v>
      </c>
      <c r="C135" s="5424">
        <v>0</v>
      </c>
      <c r="D135" s="5428">
        <v>0</v>
      </c>
      <c r="E135" s="5424">
        <v>0</v>
      </c>
      <c r="F135" s="5428">
        <v>0</v>
      </c>
      <c r="G135" s="5424">
        <v>0</v>
      </c>
      <c r="H135" s="5428">
        <v>0</v>
      </c>
      <c r="I135" s="5424">
        <v>0</v>
      </c>
      <c r="J135" s="5426">
        <v>0</v>
      </c>
      <c r="K135" s="5901">
        <v>0</v>
      </c>
      <c r="L135" s="5964">
        <v>0</v>
      </c>
    </row>
    <row r="136" spans="1:41" x14ac:dyDescent="0.25">
      <c r="A136" s="6563"/>
      <c r="B136" s="3333" t="s">
        <v>3283</v>
      </c>
      <c r="C136" s="1089">
        <v>0</v>
      </c>
      <c r="D136" s="3171">
        <v>0</v>
      </c>
      <c r="E136" s="1089">
        <v>0</v>
      </c>
      <c r="F136" s="3171">
        <v>0</v>
      </c>
      <c r="G136" s="1089">
        <v>0</v>
      </c>
      <c r="H136" s="3171">
        <v>0</v>
      </c>
      <c r="I136" s="1089">
        <v>0</v>
      </c>
      <c r="J136" s="3238">
        <v>0</v>
      </c>
      <c r="K136" s="933">
        <v>0</v>
      </c>
      <c r="L136" s="630">
        <v>0</v>
      </c>
    </row>
    <row r="137" spans="1:41" x14ac:dyDescent="0.25">
      <c r="A137" s="6563"/>
      <c r="B137" s="3333" t="s">
        <v>3281</v>
      </c>
      <c r="C137" s="1089">
        <v>0</v>
      </c>
      <c r="D137" s="3171">
        <v>0</v>
      </c>
      <c r="E137" s="1089">
        <v>0</v>
      </c>
      <c r="F137" s="3171">
        <v>0</v>
      </c>
      <c r="G137" s="1089">
        <v>0</v>
      </c>
      <c r="H137" s="3171">
        <v>0</v>
      </c>
      <c r="I137" s="1089">
        <v>0</v>
      </c>
      <c r="J137" s="3238">
        <v>0</v>
      </c>
      <c r="K137" s="933">
        <v>0</v>
      </c>
      <c r="L137" s="630">
        <v>0</v>
      </c>
    </row>
    <row r="138" spans="1:41" x14ac:dyDescent="0.25">
      <c r="A138" s="6563"/>
      <c r="B138" s="3333" t="s">
        <v>3288</v>
      </c>
      <c r="C138" s="1089">
        <v>0</v>
      </c>
      <c r="D138" s="3171">
        <v>0</v>
      </c>
      <c r="E138" s="1089">
        <v>0</v>
      </c>
      <c r="F138" s="3171">
        <v>0</v>
      </c>
      <c r="G138" s="1089">
        <v>0</v>
      </c>
      <c r="H138" s="3171">
        <v>0</v>
      </c>
      <c r="I138" s="1089">
        <v>0</v>
      </c>
      <c r="J138" s="3238">
        <v>0</v>
      </c>
      <c r="K138" s="933">
        <v>0</v>
      </c>
      <c r="L138" s="630">
        <v>0</v>
      </c>
    </row>
    <row r="139" spans="1:41" x14ac:dyDescent="0.25">
      <c r="A139" s="6563"/>
      <c r="B139" s="4024" t="s">
        <v>3284</v>
      </c>
      <c r="C139" s="1089">
        <v>0</v>
      </c>
      <c r="D139" s="3171">
        <v>0</v>
      </c>
      <c r="E139" s="1089">
        <v>0</v>
      </c>
      <c r="F139" s="3171">
        <v>0</v>
      </c>
      <c r="G139" s="1089">
        <v>0</v>
      </c>
      <c r="H139" s="3171">
        <v>0</v>
      </c>
      <c r="I139" s="1089">
        <v>0</v>
      </c>
      <c r="J139" s="3238">
        <v>0</v>
      </c>
      <c r="K139" s="933">
        <v>0</v>
      </c>
      <c r="L139" s="630">
        <v>0</v>
      </c>
    </row>
    <row r="140" spans="1:41" x14ac:dyDescent="0.25">
      <c r="A140" s="8355"/>
      <c r="B140" s="207" t="s">
        <v>3285</v>
      </c>
      <c r="C140" s="131">
        <v>0</v>
      </c>
      <c r="D140" s="878">
        <v>0</v>
      </c>
      <c r="E140" s="131">
        <v>0</v>
      </c>
      <c r="F140" s="878">
        <v>0</v>
      </c>
      <c r="G140" s="131">
        <v>0</v>
      </c>
      <c r="H140" s="878">
        <v>0</v>
      </c>
      <c r="I140" s="131">
        <v>0</v>
      </c>
      <c r="J140" s="3124">
        <v>0</v>
      </c>
      <c r="K140" s="3873">
        <v>0</v>
      </c>
      <c r="L140" s="1429">
        <v>0</v>
      </c>
    </row>
    <row r="141" spans="1:41" x14ac:dyDescent="0.25">
      <c r="A141" s="5496" t="s">
        <v>3289</v>
      </c>
      <c r="B141" s="5496" t="s">
        <v>3280</v>
      </c>
      <c r="C141" s="5495">
        <v>0</v>
      </c>
      <c r="D141" s="5493">
        <v>0</v>
      </c>
      <c r="E141" s="5495">
        <v>0</v>
      </c>
      <c r="F141" s="5493">
        <v>0</v>
      </c>
      <c r="G141" s="5495">
        <v>0</v>
      </c>
      <c r="H141" s="5493">
        <v>0</v>
      </c>
      <c r="I141" s="5495">
        <v>0</v>
      </c>
      <c r="J141" s="5494">
        <v>0</v>
      </c>
      <c r="K141" s="6171">
        <v>0</v>
      </c>
      <c r="L141" s="5816">
        <v>0</v>
      </c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6" t="s">
        <v>3292</v>
      </c>
      <c r="B144" s="7694" t="s">
        <v>24</v>
      </c>
      <c r="C144" s="6673"/>
      <c r="D144" s="7640"/>
      <c r="E144" s="8359" t="s">
        <v>30</v>
      </c>
      <c r="F144" s="7696"/>
      <c r="G144" s="7696"/>
      <c r="H144" s="7696"/>
      <c r="I144" s="7696"/>
      <c r="J144" s="7696"/>
      <c r="K144" s="7696"/>
      <c r="L144" s="7696"/>
      <c r="M144" s="7696"/>
      <c r="N144" s="7696"/>
      <c r="O144" s="7696"/>
      <c r="P144" s="7696"/>
      <c r="Q144" s="7696"/>
      <c r="R144" s="7696"/>
      <c r="S144" s="7696"/>
      <c r="T144" s="7696"/>
      <c r="U144" s="7696"/>
      <c r="V144" s="7696"/>
      <c r="W144" s="7696"/>
      <c r="X144" s="7696"/>
      <c r="Y144" s="7696"/>
      <c r="Z144" s="7696"/>
      <c r="AA144" s="7696"/>
      <c r="AB144" s="7696"/>
      <c r="AC144" s="7696"/>
      <c r="AD144" s="7696"/>
      <c r="AE144" s="7696"/>
      <c r="AF144" s="7696"/>
      <c r="AG144" s="7696"/>
      <c r="AH144" s="7696"/>
      <c r="AI144" s="7696"/>
      <c r="AJ144" s="7696"/>
      <c r="AK144" s="7696"/>
      <c r="AL144" s="7696"/>
      <c r="AM144" s="8346" t="s">
        <v>3293</v>
      </c>
      <c r="AN144" s="8347"/>
      <c r="AO144" s="8348"/>
    </row>
    <row r="145" spans="1:117" x14ac:dyDescent="0.25">
      <c r="A145" s="8357"/>
      <c r="B145" s="7695"/>
      <c r="C145" s="7668"/>
      <c r="D145" s="7254"/>
      <c r="E145" s="8349" t="s">
        <v>36</v>
      </c>
      <c r="F145" s="8349"/>
      <c r="G145" s="8349" t="s">
        <v>37</v>
      </c>
      <c r="H145" s="8349"/>
      <c r="I145" s="8349" t="s">
        <v>38</v>
      </c>
      <c r="J145" s="8349"/>
      <c r="K145" s="8350" t="s">
        <v>4</v>
      </c>
      <c r="L145" s="8350"/>
      <c r="M145" s="8349" t="s">
        <v>5</v>
      </c>
      <c r="N145" s="7669"/>
      <c r="O145" s="8349" t="s">
        <v>561</v>
      </c>
      <c r="P145" s="8349"/>
      <c r="Q145" s="8349" t="s">
        <v>562</v>
      </c>
      <c r="R145" s="8349"/>
      <c r="S145" s="8349" t="s">
        <v>8</v>
      </c>
      <c r="T145" s="8349"/>
      <c r="U145" s="8349" t="s">
        <v>9</v>
      </c>
      <c r="V145" s="8349"/>
      <c r="W145" s="8349" t="s">
        <v>577</v>
      </c>
      <c r="X145" s="8349"/>
      <c r="Y145" s="8349" t="s">
        <v>11</v>
      </c>
      <c r="Z145" s="8349"/>
      <c r="AA145" s="8349" t="s">
        <v>18</v>
      </c>
      <c r="AB145" s="8349"/>
      <c r="AC145" s="8349" t="s">
        <v>19</v>
      </c>
      <c r="AD145" s="7669"/>
      <c r="AE145" s="8349" t="s">
        <v>20</v>
      </c>
      <c r="AF145" s="8349"/>
      <c r="AG145" s="8349" t="s">
        <v>70</v>
      </c>
      <c r="AH145" s="8349"/>
      <c r="AI145" s="8349" t="s">
        <v>71</v>
      </c>
      <c r="AJ145" s="8349"/>
      <c r="AK145" s="7650" t="s">
        <v>72</v>
      </c>
      <c r="AL145" s="7651"/>
      <c r="AM145" s="8353" t="s">
        <v>3294</v>
      </c>
      <c r="AN145" s="8351" t="s">
        <v>3295</v>
      </c>
      <c r="AO145" s="8352"/>
    </row>
    <row r="146" spans="1:117" ht="31.5" x14ac:dyDescent="0.25">
      <c r="A146" s="8358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4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>
        <v>0</v>
      </c>
      <c r="F147" s="5454">
        <v>0</v>
      </c>
      <c r="G147" s="5424">
        <v>0</v>
      </c>
      <c r="H147" s="5454">
        <v>0</v>
      </c>
      <c r="I147" s="5424">
        <v>0</v>
      </c>
      <c r="J147" s="5454">
        <v>0</v>
      </c>
      <c r="K147" s="5424">
        <v>0</v>
      </c>
      <c r="L147" s="5425">
        <v>0</v>
      </c>
      <c r="M147" s="5425">
        <v>0</v>
      </c>
      <c r="N147" s="5480">
        <v>0</v>
      </c>
      <c r="O147" s="5424">
        <v>0</v>
      </c>
      <c r="P147" s="5454">
        <v>0</v>
      </c>
      <c r="Q147" s="5424">
        <v>0</v>
      </c>
      <c r="R147" s="5454">
        <v>0</v>
      </c>
      <c r="S147" s="5424">
        <v>0</v>
      </c>
      <c r="T147" s="5454">
        <v>0</v>
      </c>
      <c r="U147" s="5424">
        <v>0</v>
      </c>
      <c r="V147" s="5454">
        <v>0</v>
      </c>
      <c r="W147" s="5424">
        <v>0</v>
      </c>
      <c r="X147" s="5454">
        <v>0</v>
      </c>
      <c r="Y147" s="5424">
        <v>0</v>
      </c>
      <c r="Z147" s="5454">
        <v>0</v>
      </c>
      <c r="AA147" s="5424">
        <v>0</v>
      </c>
      <c r="AB147" s="5454">
        <v>0</v>
      </c>
      <c r="AC147" s="5424">
        <v>0</v>
      </c>
      <c r="AD147" s="5480">
        <v>0</v>
      </c>
      <c r="AE147" s="5424">
        <v>0</v>
      </c>
      <c r="AF147" s="5454">
        <v>0</v>
      </c>
      <c r="AG147" s="5424">
        <v>0</v>
      </c>
      <c r="AH147" s="5454">
        <v>0</v>
      </c>
      <c r="AI147" s="5424">
        <v>0</v>
      </c>
      <c r="AJ147" s="5454">
        <v>0</v>
      </c>
      <c r="AK147" s="5481">
        <v>0</v>
      </c>
      <c r="AL147" s="5480">
        <v>0</v>
      </c>
      <c r="AM147" s="5901">
        <v>0</v>
      </c>
      <c r="AN147" s="6191">
        <v>0</v>
      </c>
      <c r="AO147" s="5964">
        <v>0</v>
      </c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>
        <v>0</v>
      </c>
      <c r="F148" s="1077">
        <v>0</v>
      </c>
      <c r="G148" s="1089">
        <v>0</v>
      </c>
      <c r="H148" s="1077">
        <v>0</v>
      </c>
      <c r="I148" s="1089">
        <v>0</v>
      </c>
      <c r="J148" s="1077">
        <v>0</v>
      </c>
      <c r="K148" s="1089">
        <v>0</v>
      </c>
      <c r="L148" s="1090">
        <v>0</v>
      </c>
      <c r="M148" s="1090">
        <v>0</v>
      </c>
      <c r="N148" s="1098">
        <v>0</v>
      </c>
      <c r="O148" s="1089">
        <v>0</v>
      </c>
      <c r="P148" s="1077">
        <v>0</v>
      </c>
      <c r="Q148" s="1089">
        <v>0</v>
      </c>
      <c r="R148" s="1077">
        <v>0</v>
      </c>
      <c r="S148" s="1089">
        <v>0</v>
      </c>
      <c r="T148" s="1077">
        <v>0</v>
      </c>
      <c r="U148" s="1089">
        <v>0</v>
      </c>
      <c r="V148" s="1077">
        <v>0</v>
      </c>
      <c r="W148" s="1089">
        <v>0</v>
      </c>
      <c r="X148" s="1077">
        <v>0</v>
      </c>
      <c r="Y148" s="1089">
        <v>0</v>
      </c>
      <c r="Z148" s="1077">
        <v>0</v>
      </c>
      <c r="AA148" s="1089">
        <v>0</v>
      </c>
      <c r="AB148" s="1077">
        <v>0</v>
      </c>
      <c r="AC148" s="1089">
        <v>0</v>
      </c>
      <c r="AD148" s="1098">
        <v>0</v>
      </c>
      <c r="AE148" s="1089">
        <v>0</v>
      </c>
      <c r="AF148" s="1077">
        <v>0</v>
      </c>
      <c r="AG148" s="1089">
        <v>0</v>
      </c>
      <c r="AH148" s="1077">
        <v>0</v>
      </c>
      <c r="AI148" s="1089">
        <v>0</v>
      </c>
      <c r="AJ148" s="1077">
        <v>0</v>
      </c>
      <c r="AK148" s="3237">
        <v>0</v>
      </c>
      <c r="AL148" s="1098">
        <v>0</v>
      </c>
      <c r="AM148" s="933">
        <v>0</v>
      </c>
      <c r="AN148" s="621">
        <v>0</v>
      </c>
      <c r="AO148" s="630">
        <v>0</v>
      </c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>
        <v>0</v>
      </c>
      <c r="F149" s="1077">
        <v>0</v>
      </c>
      <c r="G149" s="1089">
        <v>0</v>
      </c>
      <c r="H149" s="1077">
        <v>0</v>
      </c>
      <c r="I149" s="1089">
        <v>0</v>
      </c>
      <c r="J149" s="1077">
        <v>0</v>
      </c>
      <c r="K149" s="1089">
        <v>0</v>
      </c>
      <c r="L149" s="1090">
        <v>0</v>
      </c>
      <c r="M149" s="1090">
        <v>0</v>
      </c>
      <c r="N149" s="1098">
        <v>0</v>
      </c>
      <c r="O149" s="1089">
        <v>0</v>
      </c>
      <c r="P149" s="1077">
        <v>0</v>
      </c>
      <c r="Q149" s="1089">
        <v>0</v>
      </c>
      <c r="R149" s="1077">
        <v>0</v>
      </c>
      <c r="S149" s="1089">
        <v>0</v>
      </c>
      <c r="T149" s="1077">
        <v>0</v>
      </c>
      <c r="U149" s="1089">
        <v>0</v>
      </c>
      <c r="V149" s="1077">
        <v>0</v>
      </c>
      <c r="W149" s="1089">
        <v>0</v>
      </c>
      <c r="X149" s="1077">
        <v>0</v>
      </c>
      <c r="Y149" s="1089">
        <v>0</v>
      </c>
      <c r="Z149" s="1077">
        <v>0</v>
      </c>
      <c r="AA149" s="1089">
        <v>0</v>
      </c>
      <c r="AB149" s="1077">
        <v>0</v>
      </c>
      <c r="AC149" s="1089">
        <v>0</v>
      </c>
      <c r="AD149" s="1098">
        <v>0</v>
      </c>
      <c r="AE149" s="1089">
        <v>0</v>
      </c>
      <c r="AF149" s="1077">
        <v>0</v>
      </c>
      <c r="AG149" s="1089">
        <v>0</v>
      </c>
      <c r="AH149" s="1077">
        <v>0</v>
      </c>
      <c r="AI149" s="1089">
        <v>0</v>
      </c>
      <c r="AJ149" s="1077">
        <v>0</v>
      </c>
      <c r="AK149" s="3237">
        <v>0</v>
      </c>
      <c r="AL149" s="1098">
        <v>0</v>
      </c>
      <c r="AM149" s="933">
        <v>0</v>
      </c>
      <c r="AN149" s="621">
        <v>0</v>
      </c>
      <c r="AO149" s="630">
        <v>0</v>
      </c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>
        <v>0</v>
      </c>
      <c r="F150" s="1077">
        <v>0</v>
      </c>
      <c r="G150" s="1089">
        <v>0</v>
      </c>
      <c r="H150" s="1077">
        <v>0</v>
      </c>
      <c r="I150" s="1089">
        <v>0</v>
      </c>
      <c r="J150" s="1077">
        <v>0</v>
      </c>
      <c r="K150" s="1089">
        <v>0</v>
      </c>
      <c r="L150" s="1090">
        <v>0</v>
      </c>
      <c r="M150" s="1090">
        <v>0</v>
      </c>
      <c r="N150" s="1098">
        <v>0</v>
      </c>
      <c r="O150" s="1089">
        <v>0</v>
      </c>
      <c r="P150" s="1077">
        <v>0</v>
      </c>
      <c r="Q150" s="1089">
        <v>0</v>
      </c>
      <c r="R150" s="1077">
        <v>0</v>
      </c>
      <c r="S150" s="1089">
        <v>0</v>
      </c>
      <c r="T150" s="1077">
        <v>0</v>
      </c>
      <c r="U150" s="1089">
        <v>0</v>
      </c>
      <c r="V150" s="1077">
        <v>0</v>
      </c>
      <c r="W150" s="1089">
        <v>0</v>
      </c>
      <c r="X150" s="1077">
        <v>0</v>
      </c>
      <c r="Y150" s="1089">
        <v>0</v>
      </c>
      <c r="Z150" s="1077">
        <v>0</v>
      </c>
      <c r="AA150" s="1089">
        <v>0</v>
      </c>
      <c r="AB150" s="1077">
        <v>0</v>
      </c>
      <c r="AC150" s="1089">
        <v>0</v>
      </c>
      <c r="AD150" s="1098">
        <v>0</v>
      </c>
      <c r="AE150" s="1089">
        <v>0</v>
      </c>
      <c r="AF150" s="1077">
        <v>0</v>
      </c>
      <c r="AG150" s="1089">
        <v>0</v>
      </c>
      <c r="AH150" s="1077">
        <v>0</v>
      </c>
      <c r="AI150" s="1089">
        <v>0</v>
      </c>
      <c r="AJ150" s="1077">
        <v>0</v>
      </c>
      <c r="AK150" s="3237">
        <v>0</v>
      </c>
      <c r="AL150" s="1098">
        <v>0</v>
      </c>
      <c r="AM150" s="933">
        <v>0</v>
      </c>
      <c r="AN150" s="621">
        <v>0</v>
      </c>
      <c r="AO150" s="630">
        <v>0</v>
      </c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>
        <v>0</v>
      </c>
      <c r="F151" s="1077">
        <v>0</v>
      </c>
      <c r="G151" s="1089">
        <v>0</v>
      </c>
      <c r="H151" s="1077">
        <v>0</v>
      </c>
      <c r="I151" s="1089">
        <v>0</v>
      </c>
      <c r="J151" s="1077">
        <v>0</v>
      </c>
      <c r="K151" s="1089">
        <v>0</v>
      </c>
      <c r="L151" s="1090">
        <v>0</v>
      </c>
      <c r="M151" s="1090">
        <v>0</v>
      </c>
      <c r="N151" s="1098">
        <v>0</v>
      </c>
      <c r="O151" s="1089">
        <v>0</v>
      </c>
      <c r="P151" s="1077">
        <v>0</v>
      </c>
      <c r="Q151" s="1089">
        <v>0</v>
      </c>
      <c r="R151" s="1077">
        <v>0</v>
      </c>
      <c r="S151" s="1089">
        <v>0</v>
      </c>
      <c r="T151" s="1077">
        <v>0</v>
      </c>
      <c r="U151" s="1089">
        <v>0</v>
      </c>
      <c r="V151" s="1077">
        <v>0</v>
      </c>
      <c r="W151" s="1089">
        <v>0</v>
      </c>
      <c r="X151" s="1077">
        <v>0</v>
      </c>
      <c r="Y151" s="1089">
        <v>0</v>
      </c>
      <c r="Z151" s="1077">
        <v>0</v>
      </c>
      <c r="AA151" s="1089">
        <v>0</v>
      </c>
      <c r="AB151" s="1077">
        <v>0</v>
      </c>
      <c r="AC151" s="1089">
        <v>0</v>
      </c>
      <c r="AD151" s="1098">
        <v>0</v>
      </c>
      <c r="AE151" s="1089">
        <v>0</v>
      </c>
      <c r="AF151" s="1077">
        <v>0</v>
      </c>
      <c r="AG151" s="1089">
        <v>0</v>
      </c>
      <c r="AH151" s="1077">
        <v>0</v>
      </c>
      <c r="AI151" s="1089">
        <v>0</v>
      </c>
      <c r="AJ151" s="1077">
        <v>0</v>
      </c>
      <c r="AK151" s="3237">
        <v>0</v>
      </c>
      <c r="AL151" s="1098">
        <v>0</v>
      </c>
      <c r="AM151" s="933">
        <v>0</v>
      </c>
      <c r="AN151" s="621">
        <v>0</v>
      </c>
      <c r="AO151" s="630">
        <v>0</v>
      </c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>
        <v>0</v>
      </c>
      <c r="F152" s="1077">
        <v>0</v>
      </c>
      <c r="G152" s="1089">
        <v>0</v>
      </c>
      <c r="H152" s="1077">
        <v>0</v>
      </c>
      <c r="I152" s="1089">
        <v>0</v>
      </c>
      <c r="J152" s="1077">
        <v>0</v>
      </c>
      <c r="K152" s="1089">
        <v>0</v>
      </c>
      <c r="L152" s="1090">
        <v>0</v>
      </c>
      <c r="M152" s="1090">
        <v>0</v>
      </c>
      <c r="N152" s="1098">
        <v>0</v>
      </c>
      <c r="O152" s="1089">
        <v>0</v>
      </c>
      <c r="P152" s="1077">
        <v>0</v>
      </c>
      <c r="Q152" s="1089">
        <v>0</v>
      </c>
      <c r="R152" s="1077">
        <v>0</v>
      </c>
      <c r="S152" s="1089">
        <v>0</v>
      </c>
      <c r="T152" s="1077">
        <v>0</v>
      </c>
      <c r="U152" s="1089">
        <v>0</v>
      </c>
      <c r="V152" s="1077">
        <v>0</v>
      </c>
      <c r="W152" s="1089">
        <v>0</v>
      </c>
      <c r="X152" s="1077">
        <v>0</v>
      </c>
      <c r="Y152" s="1089">
        <v>0</v>
      </c>
      <c r="Z152" s="1077">
        <v>0</v>
      </c>
      <c r="AA152" s="1089">
        <v>0</v>
      </c>
      <c r="AB152" s="1077">
        <v>0</v>
      </c>
      <c r="AC152" s="1089">
        <v>0</v>
      </c>
      <c r="AD152" s="1098">
        <v>0</v>
      </c>
      <c r="AE152" s="1089">
        <v>0</v>
      </c>
      <c r="AF152" s="1077">
        <v>0</v>
      </c>
      <c r="AG152" s="1089">
        <v>0</v>
      </c>
      <c r="AH152" s="1077">
        <v>0</v>
      </c>
      <c r="AI152" s="1089">
        <v>0</v>
      </c>
      <c r="AJ152" s="1077">
        <v>0</v>
      </c>
      <c r="AK152" s="3237">
        <v>0</v>
      </c>
      <c r="AL152" s="1098">
        <v>0</v>
      </c>
      <c r="AM152" s="933">
        <v>0</v>
      </c>
      <c r="AN152" s="621">
        <v>0</v>
      </c>
      <c r="AO152" s="630">
        <v>0</v>
      </c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>
        <v>0</v>
      </c>
      <c r="F153" s="1077">
        <v>0</v>
      </c>
      <c r="G153" s="1089">
        <v>0</v>
      </c>
      <c r="H153" s="1077">
        <v>0</v>
      </c>
      <c r="I153" s="1089">
        <v>0</v>
      </c>
      <c r="J153" s="1077">
        <v>0</v>
      </c>
      <c r="K153" s="1089">
        <v>0</v>
      </c>
      <c r="L153" s="1090">
        <v>0</v>
      </c>
      <c r="M153" s="1090">
        <v>0</v>
      </c>
      <c r="N153" s="1098">
        <v>0</v>
      </c>
      <c r="O153" s="1089">
        <v>0</v>
      </c>
      <c r="P153" s="1077">
        <v>0</v>
      </c>
      <c r="Q153" s="1089">
        <v>0</v>
      </c>
      <c r="R153" s="1077">
        <v>0</v>
      </c>
      <c r="S153" s="1089">
        <v>0</v>
      </c>
      <c r="T153" s="1077">
        <v>0</v>
      </c>
      <c r="U153" s="1089">
        <v>0</v>
      </c>
      <c r="V153" s="1077">
        <v>0</v>
      </c>
      <c r="W153" s="1089">
        <v>0</v>
      </c>
      <c r="X153" s="1077">
        <v>0</v>
      </c>
      <c r="Y153" s="1089">
        <v>0</v>
      </c>
      <c r="Z153" s="1077">
        <v>0</v>
      </c>
      <c r="AA153" s="1089">
        <v>0</v>
      </c>
      <c r="AB153" s="1077">
        <v>0</v>
      </c>
      <c r="AC153" s="1089">
        <v>0</v>
      </c>
      <c r="AD153" s="1098">
        <v>0</v>
      </c>
      <c r="AE153" s="1089">
        <v>0</v>
      </c>
      <c r="AF153" s="1077">
        <v>0</v>
      </c>
      <c r="AG153" s="1089">
        <v>0</v>
      </c>
      <c r="AH153" s="1077">
        <v>0</v>
      </c>
      <c r="AI153" s="1089">
        <v>0</v>
      </c>
      <c r="AJ153" s="1077">
        <v>0</v>
      </c>
      <c r="AK153" s="3237">
        <v>0</v>
      </c>
      <c r="AL153" s="1098">
        <v>0</v>
      </c>
      <c r="AM153" s="933">
        <v>0</v>
      </c>
      <c r="AN153" s="621">
        <v>0</v>
      </c>
      <c r="AO153" s="630">
        <v>0</v>
      </c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>
        <v>0</v>
      </c>
      <c r="F154" s="1077">
        <v>0</v>
      </c>
      <c r="G154" s="1089">
        <v>0</v>
      </c>
      <c r="H154" s="1077">
        <v>0</v>
      </c>
      <c r="I154" s="1089">
        <v>0</v>
      </c>
      <c r="J154" s="1077">
        <v>0</v>
      </c>
      <c r="K154" s="1089">
        <v>0</v>
      </c>
      <c r="L154" s="1090">
        <v>0</v>
      </c>
      <c r="M154" s="1090">
        <v>0</v>
      </c>
      <c r="N154" s="1098">
        <v>0</v>
      </c>
      <c r="O154" s="1089">
        <v>0</v>
      </c>
      <c r="P154" s="1077">
        <v>0</v>
      </c>
      <c r="Q154" s="1089">
        <v>0</v>
      </c>
      <c r="R154" s="1077">
        <v>0</v>
      </c>
      <c r="S154" s="1089">
        <v>0</v>
      </c>
      <c r="T154" s="1077">
        <v>0</v>
      </c>
      <c r="U154" s="1089">
        <v>0</v>
      </c>
      <c r="V154" s="1077">
        <v>0</v>
      </c>
      <c r="W154" s="1089">
        <v>0</v>
      </c>
      <c r="X154" s="1077">
        <v>0</v>
      </c>
      <c r="Y154" s="1089">
        <v>0</v>
      </c>
      <c r="Z154" s="1077">
        <v>0</v>
      </c>
      <c r="AA154" s="1089">
        <v>0</v>
      </c>
      <c r="AB154" s="1077">
        <v>0</v>
      </c>
      <c r="AC154" s="1089">
        <v>0</v>
      </c>
      <c r="AD154" s="1098">
        <v>0</v>
      </c>
      <c r="AE154" s="1089">
        <v>0</v>
      </c>
      <c r="AF154" s="1077">
        <v>0</v>
      </c>
      <c r="AG154" s="1089">
        <v>0</v>
      </c>
      <c r="AH154" s="1077">
        <v>0</v>
      </c>
      <c r="AI154" s="1089">
        <v>0</v>
      </c>
      <c r="AJ154" s="1077">
        <v>0</v>
      </c>
      <c r="AK154" s="3237">
        <v>0</v>
      </c>
      <c r="AL154" s="1098">
        <v>0</v>
      </c>
      <c r="AM154" s="933">
        <v>0</v>
      </c>
      <c r="AN154" s="621">
        <v>0</v>
      </c>
      <c r="AO154" s="630">
        <v>0</v>
      </c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>
        <v>0</v>
      </c>
      <c r="F155" s="1077">
        <v>0</v>
      </c>
      <c r="G155" s="1089">
        <v>0</v>
      </c>
      <c r="H155" s="1077">
        <v>0</v>
      </c>
      <c r="I155" s="1089">
        <v>0</v>
      </c>
      <c r="J155" s="1077">
        <v>0</v>
      </c>
      <c r="K155" s="1089">
        <v>0</v>
      </c>
      <c r="L155" s="1090">
        <v>0</v>
      </c>
      <c r="M155" s="1090">
        <v>0</v>
      </c>
      <c r="N155" s="1098">
        <v>0</v>
      </c>
      <c r="O155" s="1089">
        <v>0</v>
      </c>
      <c r="P155" s="1077">
        <v>0</v>
      </c>
      <c r="Q155" s="1089">
        <v>0</v>
      </c>
      <c r="R155" s="1077">
        <v>0</v>
      </c>
      <c r="S155" s="1089">
        <v>0</v>
      </c>
      <c r="T155" s="1077">
        <v>0</v>
      </c>
      <c r="U155" s="1089">
        <v>0</v>
      </c>
      <c r="V155" s="1077">
        <v>0</v>
      </c>
      <c r="W155" s="1089">
        <v>0</v>
      </c>
      <c r="X155" s="1077">
        <v>0</v>
      </c>
      <c r="Y155" s="1089">
        <v>0</v>
      </c>
      <c r="Z155" s="1077">
        <v>0</v>
      </c>
      <c r="AA155" s="1089">
        <v>0</v>
      </c>
      <c r="AB155" s="1077">
        <v>0</v>
      </c>
      <c r="AC155" s="1089">
        <v>0</v>
      </c>
      <c r="AD155" s="1098">
        <v>0</v>
      </c>
      <c r="AE155" s="1089">
        <v>0</v>
      </c>
      <c r="AF155" s="1077">
        <v>0</v>
      </c>
      <c r="AG155" s="1089">
        <v>0</v>
      </c>
      <c r="AH155" s="1077">
        <v>0</v>
      </c>
      <c r="AI155" s="1089">
        <v>0</v>
      </c>
      <c r="AJ155" s="1077">
        <v>0</v>
      </c>
      <c r="AK155" s="3237">
        <v>0</v>
      </c>
      <c r="AL155" s="1098">
        <v>0</v>
      </c>
      <c r="AM155" s="933">
        <v>0</v>
      </c>
      <c r="AN155" s="621">
        <v>0</v>
      </c>
      <c r="AO155" s="630">
        <v>0</v>
      </c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>
        <v>0</v>
      </c>
      <c r="F156" s="1077">
        <v>0</v>
      </c>
      <c r="G156" s="1089">
        <v>0</v>
      </c>
      <c r="H156" s="1077">
        <v>0</v>
      </c>
      <c r="I156" s="1089">
        <v>0</v>
      </c>
      <c r="J156" s="1077">
        <v>0</v>
      </c>
      <c r="K156" s="1089">
        <v>0</v>
      </c>
      <c r="L156" s="1090">
        <v>0</v>
      </c>
      <c r="M156" s="1090">
        <v>0</v>
      </c>
      <c r="N156" s="1098">
        <v>0</v>
      </c>
      <c r="O156" s="1089">
        <v>0</v>
      </c>
      <c r="P156" s="1077">
        <v>0</v>
      </c>
      <c r="Q156" s="1089">
        <v>0</v>
      </c>
      <c r="R156" s="1077">
        <v>0</v>
      </c>
      <c r="S156" s="1089">
        <v>0</v>
      </c>
      <c r="T156" s="1077">
        <v>0</v>
      </c>
      <c r="U156" s="1089">
        <v>0</v>
      </c>
      <c r="V156" s="1077">
        <v>0</v>
      </c>
      <c r="W156" s="1089">
        <v>0</v>
      </c>
      <c r="X156" s="1077">
        <v>0</v>
      </c>
      <c r="Y156" s="1089">
        <v>0</v>
      </c>
      <c r="Z156" s="1077">
        <v>0</v>
      </c>
      <c r="AA156" s="1089">
        <v>0</v>
      </c>
      <c r="AB156" s="1077">
        <v>0</v>
      </c>
      <c r="AC156" s="1089">
        <v>0</v>
      </c>
      <c r="AD156" s="1098">
        <v>0</v>
      </c>
      <c r="AE156" s="1089">
        <v>0</v>
      </c>
      <c r="AF156" s="1077">
        <v>0</v>
      </c>
      <c r="AG156" s="1089">
        <v>0</v>
      </c>
      <c r="AH156" s="1077">
        <v>0</v>
      </c>
      <c r="AI156" s="1089">
        <v>0</v>
      </c>
      <c r="AJ156" s="1077">
        <v>0</v>
      </c>
      <c r="AK156" s="3237">
        <v>0</v>
      </c>
      <c r="AL156" s="1098">
        <v>0</v>
      </c>
      <c r="AM156" s="933">
        <v>0</v>
      </c>
      <c r="AN156" s="621">
        <v>0</v>
      </c>
      <c r="AO156" s="630">
        <v>0</v>
      </c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>
        <v>0</v>
      </c>
      <c r="F157" s="1077">
        <v>0</v>
      </c>
      <c r="G157" s="1089">
        <v>0</v>
      </c>
      <c r="H157" s="1077">
        <v>0</v>
      </c>
      <c r="I157" s="1089">
        <v>0</v>
      </c>
      <c r="J157" s="1077">
        <v>0</v>
      </c>
      <c r="K157" s="1089">
        <v>0</v>
      </c>
      <c r="L157" s="1090">
        <v>0</v>
      </c>
      <c r="M157" s="1090">
        <v>0</v>
      </c>
      <c r="N157" s="1098">
        <v>0</v>
      </c>
      <c r="O157" s="1089">
        <v>0</v>
      </c>
      <c r="P157" s="1077">
        <v>0</v>
      </c>
      <c r="Q157" s="1089">
        <v>0</v>
      </c>
      <c r="R157" s="1077">
        <v>0</v>
      </c>
      <c r="S157" s="1089">
        <v>0</v>
      </c>
      <c r="T157" s="1077">
        <v>0</v>
      </c>
      <c r="U157" s="1089">
        <v>0</v>
      </c>
      <c r="V157" s="1077">
        <v>0</v>
      </c>
      <c r="W157" s="1089">
        <v>0</v>
      </c>
      <c r="X157" s="1077">
        <v>0</v>
      </c>
      <c r="Y157" s="1089">
        <v>0</v>
      </c>
      <c r="Z157" s="1077">
        <v>0</v>
      </c>
      <c r="AA157" s="1089">
        <v>0</v>
      </c>
      <c r="AB157" s="1077">
        <v>0</v>
      </c>
      <c r="AC157" s="1089">
        <v>0</v>
      </c>
      <c r="AD157" s="1098">
        <v>0</v>
      </c>
      <c r="AE157" s="1089">
        <v>0</v>
      </c>
      <c r="AF157" s="1077">
        <v>0</v>
      </c>
      <c r="AG157" s="1089">
        <v>0</v>
      </c>
      <c r="AH157" s="1077">
        <v>0</v>
      </c>
      <c r="AI157" s="1089">
        <v>0</v>
      </c>
      <c r="AJ157" s="1077">
        <v>0</v>
      </c>
      <c r="AK157" s="3237">
        <v>0</v>
      </c>
      <c r="AL157" s="1098">
        <v>0</v>
      </c>
      <c r="AM157" s="933">
        <v>0</v>
      </c>
      <c r="AN157" s="621">
        <v>0</v>
      </c>
      <c r="AO157" s="630">
        <v>0</v>
      </c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>
        <v>0</v>
      </c>
      <c r="F158" s="1077">
        <v>0</v>
      </c>
      <c r="G158" s="1089">
        <v>0</v>
      </c>
      <c r="H158" s="1077">
        <v>0</v>
      </c>
      <c r="I158" s="1089">
        <v>0</v>
      </c>
      <c r="J158" s="1077">
        <v>0</v>
      </c>
      <c r="K158" s="1089">
        <v>0</v>
      </c>
      <c r="L158" s="1090">
        <v>0</v>
      </c>
      <c r="M158" s="1090">
        <v>0</v>
      </c>
      <c r="N158" s="1098">
        <v>0</v>
      </c>
      <c r="O158" s="1089">
        <v>0</v>
      </c>
      <c r="P158" s="1077">
        <v>0</v>
      </c>
      <c r="Q158" s="1089">
        <v>0</v>
      </c>
      <c r="R158" s="1077">
        <v>0</v>
      </c>
      <c r="S158" s="1089">
        <v>0</v>
      </c>
      <c r="T158" s="1077">
        <v>0</v>
      </c>
      <c r="U158" s="1089">
        <v>0</v>
      </c>
      <c r="V158" s="1077">
        <v>0</v>
      </c>
      <c r="W158" s="1089">
        <v>0</v>
      </c>
      <c r="X158" s="1077">
        <v>0</v>
      </c>
      <c r="Y158" s="1089">
        <v>0</v>
      </c>
      <c r="Z158" s="1077">
        <v>0</v>
      </c>
      <c r="AA158" s="1089">
        <v>0</v>
      </c>
      <c r="AB158" s="1077">
        <v>0</v>
      </c>
      <c r="AC158" s="1089">
        <v>0</v>
      </c>
      <c r="AD158" s="1098">
        <v>0</v>
      </c>
      <c r="AE158" s="1089">
        <v>0</v>
      </c>
      <c r="AF158" s="1077">
        <v>0</v>
      </c>
      <c r="AG158" s="1089">
        <v>0</v>
      </c>
      <c r="AH158" s="1077">
        <v>0</v>
      </c>
      <c r="AI158" s="1089">
        <v>0</v>
      </c>
      <c r="AJ158" s="1077">
        <v>0</v>
      </c>
      <c r="AK158" s="3237">
        <v>0</v>
      </c>
      <c r="AL158" s="1098">
        <v>0</v>
      </c>
      <c r="AM158" s="933">
        <v>0</v>
      </c>
      <c r="AN158" s="621">
        <v>0</v>
      </c>
      <c r="AO158" s="630">
        <v>0</v>
      </c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>
        <v>0</v>
      </c>
      <c r="F159" s="1077">
        <v>0</v>
      </c>
      <c r="G159" s="1089">
        <v>0</v>
      </c>
      <c r="H159" s="1077">
        <v>0</v>
      </c>
      <c r="I159" s="1089">
        <v>0</v>
      </c>
      <c r="J159" s="1077">
        <v>0</v>
      </c>
      <c r="K159" s="1089">
        <v>0</v>
      </c>
      <c r="L159" s="1090">
        <v>0</v>
      </c>
      <c r="M159" s="1090">
        <v>0</v>
      </c>
      <c r="N159" s="1098">
        <v>0</v>
      </c>
      <c r="O159" s="1089">
        <v>0</v>
      </c>
      <c r="P159" s="1077">
        <v>0</v>
      </c>
      <c r="Q159" s="1089">
        <v>0</v>
      </c>
      <c r="R159" s="1077">
        <v>0</v>
      </c>
      <c r="S159" s="1089">
        <v>0</v>
      </c>
      <c r="T159" s="1077">
        <v>0</v>
      </c>
      <c r="U159" s="1089">
        <v>0</v>
      </c>
      <c r="V159" s="1077">
        <v>0</v>
      </c>
      <c r="W159" s="1089">
        <v>0</v>
      </c>
      <c r="X159" s="1077">
        <v>0</v>
      </c>
      <c r="Y159" s="1089">
        <v>0</v>
      </c>
      <c r="Z159" s="1077">
        <v>0</v>
      </c>
      <c r="AA159" s="1089">
        <v>0</v>
      </c>
      <c r="AB159" s="1077">
        <v>0</v>
      </c>
      <c r="AC159" s="1089">
        <v>0</v>
      </c>
      <c r="AD159" s="1098">
        <v>0</v>
      </c>
      <c r="AE159" s="1089">
        <v>0</v>
      </c>
      <c r="AF159" s="1077">
        <v>0</v>
      </c>
      <c r="AG159" s="1089">
        <v>0</v>
      </c>
      <c r="AH159" s="1077">
        <v>0</v>
      </c>
      <c r="AI159" s="1089">
        <v>0</v>
      </c>
      <c r="AJ159" s="1077">
        <v>0</v>
      </c>
      <c r="AK159" s="3237">
        <v>0</v>
      </c>
      <c r="AL159" s="1098">
        <v>0</v>
      </c>
      <c r="AM159" s="933">
        <v>0</v>
      </c>
      <c r="AN159" s="621">
        <v>0</v>
      </c>
      <c r="AO159" s="630">
        <v>0</v>
      </c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>
        <v>0</v>
      </c>
      <c r="F160" s="1077">
        <v>0</v>
      </c>
      <c r="G160" s="1089">
        <v>0</v>
      </c>
      <c r="H160" s="1077">
        <v>0</v>
      </c>
      <c r="I160" s="1089">
        <v>0</v>
      </c>
      <c r="J160" s="1077">
        <v>0</v>
      </c>
      <c r="K160" s="1089">
        <v>0</v>
      </c>
      <c r="L160" s="1090">
        <v>0</v>
      </c>
      <c r="M160" s="1090">
        <v>0</v>
      </c>
      <c r="N160" s="1098">
        <v>0</v>
      </c>
      <c r="O160" s="1089">
        <v>0</v>
      </c>
      <c r="P160" s="1077">
        <v>0</v>
      </c>
      <c r="Q160" s="1089">
        <v>0</v>
      </c>
      <c r="R160" s="1077">
        <v>0</v>
      </c>
      <c r="S160" s="1089">
        <v>0</v>
      </c>
      <c r="T160" s="1077">
        <v>0</v>
      </c>
      <c r="U160" s="1089">
        <v>0</v>
      </c>
      <c r="V160" s="1077">
        <v>0</v>
      </c>
      <c r="W160" s="1089">
        <v>0</v>
      </c>
      <c r="X160" s="1077">
        <v>0</v>
      </c>
      <c r="Y160" s="1089">
        <v>0</v>
      </c>
      <c r="Z160" s="1077">
        <v>0</v>
      </c>
      <c r="AA160" s="1089">
        <v>0</v>
      </c>
      <c r="AB160" s="1077">
        <v>0</v>
      </c>
      <c r="AC160" s="1089">
        <v>0</v>
      </c>
      <c r="AD160" s="1098">
        <v>0</v>
      </c>
      <c r="AE160" s="1089">
        <v>0</v>
      </c>
      <c r="AF160" s="1077">
        <v>0</v>
      </c>
      <c r="AG160" s="1089">
        <v>0</v>
      </c>
      <c r="AH160" s="1077">
        <v>0</v>
      </c>
      <c r="AI160" s="1089">
        <v>0</v>
      </c>
      <c r="AJ160" s="1077">
        <v>0</v>
      </c>
      <c r="AK160" s="3237">
        <v>0</v>
      </c>
      <c r="AL160" s="1098">
        <v>0</v>
      </c>
      <c r="AM160" s="933">
        <v>0</v>
      </c>
      <c r="AN160" s="621">
        <v>0</v>
      </c>
      <c r="AO160" s="630">
        <v>0</v>
      </c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>
        <v>0</v>
      </c>
      <c r="F161" s="1077">
        <v>0</v>
      </c>
      <c r="G161" s="1089">
        <v>0</v>
      </c>
      <c r="H161" s="1077">
        <v>0</v>
      </c>
      <c r="I161" s="1089">
        <v>0</v>
      </c>
      <c r="J161" s="1077">
        <v>0</v>
      </c>
      <c r="K161" s="1089">
        <v>0</v>
      </c>
      <c r="L161" s="1090">
        <v>0</v>
      </c>
      <c r="M161" s="1090">
        <v>0</v>
      </c>
      <c r="N161" s="1098">
        <v>0</v>
      </c>
      <c r="O161" s="1089">
        <v>0</v>
      </c>
      <c r="P161" s="1077">
        <v>0</v>
      </c>
      <c r="Q161" s="1089">
        <v>0</v>
      </c>
      <c r="R161" s="1077">
        <v>0</v>
      </c>
      <c r="S161" s="1089">
        <v>0</v>
      </c>
      <c r="T161" s="1077">
        <v>0</v>
      </c>
      <c r="U161" s="1089">
        <v>0</v>
      </c>
      <c r="V161" s="1077">
        <v>0</v>
      </c>
      <c r="W161" s="1089">
        <v>0</v>
      </c>
      <c r="X161" s="1077">
        <v>0</v>
      </c>
      <c r="Y161" s="1089">
        <v>0</v>
      </c>
      <c r="Z161" s="1077">
        <v>0</v>
      </c>
      <c r="AA161" s="1089">
        <v>0</v>
      </c>
      <c r="AB161" s="1077">
        <v>0</v>
      </c>
      <c r="AC161" s="1089">
        <v>0</v>
      </c>
      <c r="AD161" s="1098">
        <v>0</v>
      </c>
      <c r="AE161" s="1089">
        <v>0</v>
      </c>
      <c r="AF161" s="1077">
        <v>0</v>
      </c>
      <c r="AG161" s="1089">
        <v>0</v>
      </c>
      <c r="AH161" s="1077">
        <v>0</v>
      </c>
      <c r="AI161" s="1089">
        <v>0</v>
      </c>
      <c r="AJ161" s="1077">
        <v>0</v>
      </c>
      <c r="AK161" s="3237">
        <v>0</v>
      </c>
      <c r="AL161" s="1098">
        <v>0</v>
      </c>
      <c r="AM161" s="933">
        <v>0</v>
      </c>
      <c r="AN161" s="621">
        <v>0</v>
      </c>
      <c r="AO161" s="630">
        <v>0</v>
      </c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>
        <v>0</v>
      </c>
      <c r="F162" s="1077">
        <v>0</v>
      </c>
      <c r="G162" s="1089">
        <v>0</v>
      </c>
      <c r="H162" s="1077">
        <v>0</v>
      </c>
      <c r="I162" s="1089">
        <v>0</v>
      </c>
      <c r="J162" s="1077">
        <v>0</v>
      </c>
      <c r="K162" s="1089">
        <v>0</v>
      </c>
      <c r="L162" s="1090">
        <v>0</v>
      </c>
      <c r="M162" s="1090">
        <v>0</v>
      </c>
      <c r="N162" s="1098">
        <v>0</v>
      </c>
      <c r="O162" s="1089">
        <v>0</v>
      </c>
      <c r="P162" s="1077">
        <v>0</v>
      </c>
      <c r="Q162" s="1089">
        <v>0</v>
      </c>
      <c r="R162" s="1077">
        <v>0</v>
      </c>
      <c r="S162" s="1089">
        <v>0</v>
      </c>
      <c r="T162" s="1077">
        <v>0</v>
      </c>
      <c r="U162" s="1089">
        <v>0</v>
      </c>
      <c r="V162" s="1077">
        <v>0</v>
      </c>
      <c r="W162" s="1089">
        <v>0</v>
      </c>
      <c r="X162" s="1077">
        <v>0</v>
      </c>
      <c r="Y162" s="1089">
        <v>0</v>
      </c>
      <c r="Z162" s="1077">
        <v>0</v>
      </c>
      <c r="AA162" s="1089">
        <v>0</v>
      </c>
      <c r="AB162" s="1077">
        <v>0</v>
      </c>
      <c r="AC162" s="1089">
        <v>0</v>
      </c>
      <c r="AD162" s="1098">
        <v>0</v>
      </c>
      <c r="AE162" s="1089">
        <v>0</v>
      </c>
      <c r="AF162" s="1077">
        <v>0</v>
      </c>
      <c r="AG162" s="1089">
        <v>0</v>
      </c>
      <c r="AH162" s="1077">
        <v>0</v>
      </c>
      <c r="AI162" s="1089">
        <v>0</v>
      </c>
      <c r="AJ162" s="1077">
        <v>0</v>
      </c>
      <c r="AK162" s="3237">
        <v>0</v>
      </c>
      <c r="AL162" s="1098">
        <v>0</v>
      </c>
      <c r="AM162" s="933">
        <v>0</v>
      </c>
      <c r="AN162" s="621">
        <v>0</v>
      </c>
      <c r="AO162" s="630">
        <v>0</v>
      </c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>
        <v>0</v>
      </c>
      <c r="F163" s="1077">
        <v>0</v>
      </c>
      <c r="G163" s="1089">
        <v>0</v>
      </c>
      <c r="H163" s="1077">
        <v>0</v>
      </c>
      <c r="I163" s="1089">
        <v>0</v>
      </c>
      <c r="J163" s="1077">
        <v>0</v>
      </c>
      <c r="K163" s="1089">
        <v>0</v>
      </c>
      <c r="L163" s="1090">
        <v>0</v>
      </c>
      <c r="M163" s="1090">
        <v>0</v>
      </c>
      <c r="N163" s="1098">
        <v>0</v>
      </c>
      <c r="O163" s="1089">
        <v>0</v>
      </c>
      <c r="P163" s="1077">
        <v>0</v>
      </c>
      <c r="Q163" s="1089">
        <v>0</v>
      </c>
      <c r="R163" s="1077">
        <v>0</v>
      </c>
      <c r="S163" s="1089">
        <v>0</v>
      </c>
      <c r="T163" s="1077">
        <v>0</v>
      </c>
      <c r="U163" s="1089">
        <v>0</v>
      </c>
      <c r="V163" s="1077">
        <v>0</v>
      </c>
      <c r="W163" s="1089">
        <v>0</v>
      </c>
      <c r="X163" s="1077">
        <v>0</v>
      </c>
      <c r="Y163" s="1089">
        <v>0</v>
      </c>
      <c r="Z163" s="1077">
        <v>0</v>
      </c>
      <c r="AA163" s="1089">
        <v>0</v>
      </c>
      <c r="AB163" s="1077">
        <v>0</v>
      </c>
      <c r="AC163" s="1089">
        <v>0</v>
      </c>
      <c r="AD163" s="1098">
        <v>0</v>
      </c>
      <c r="AE163" s="1089">
        <v>0</v>
      </c>
      <c r="AF163" s="1077">
        <v>0</v>
      </c>
      <c r="AG163" s="1089">
        <v>0</v>
      </c>
      <c r="AH163" s="1077">
        <v>0</v>
      </c>
      <c r="AI163" s="1089">
        <v>0</v>
      </c>
      <c r="AJ163" s="1077">
        <v>0</v>
      </c>
      <c r="AK163" s="3237">
        <v>0</v>
      </c>
      <c r="AL163" s="1098">
        <v>0</v>
      </c>
      <c r="AM163" s="933">
        <v>0</v>
      </c>
      <c r="AN163" s="621">
        <v>0</v>
      </c>
      <c r="AO163" s="630">
        <v>0</v>
      </c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>
        <v>0</v>
      </c>
      <c r="F164" s="1077">
        <v>0</v>
      </c>
      <c r="G164" s="1089">
        <v>0</v>
      </c>
      <c r="H164" s="1077">
        <v>0</v>
      </c>
      <c r="I164" s="1089">
        <v>0</v>
      </c>
      <c r="J164" s="1077">
        <v>0</v>
      </c>
      <c r="K164" s="1089">
        <v>0</v>
      </c>
      <c r="L164" s="1090">
        <v>0</v>
      </c>
      <c r="M164" s="1090">
        <v>0</v>
      </c>
      <c r="N164" s="1098">
        <v>0</v>
      </c>
      <c r="O164" s="1089">
        <v>0</v>
      </c>
      <c r="P164" s="1077">
        <v>0</v>
      </c>
      <c r="Q164" s="1089">
        <v>0</v>
      </c>
      <c r="R164" s="1077">
        <v>0</v>
      </c>
      <c r="S164" s="1089">
        <v>0</v>
      </c>
      <c r="T164" s="1077">
        <v>0</v>
      </c>
      <c r="U164" s="1089">
        <v>0</v>
      </c>
      <c r="V164" s="1077">
        <v>0</v>
      </c>
      <c r="W164" s="1089">
        <v>0</v>
      </c>
      <c r="X164" s="1077">
        <v>0</v>
      </c>
      <c r="Y164" s="1089">
        <v>0</v>
      </c>
      <c r="Z164" s="1077">
        <v>0</v>
      </c>
      <c r="AA164" s="1089">
        <v>0</v>
      </c>
      <c r="AB164" s="1077">
        <v>0</v>
      </c>
      <c r="AC164" s="1089">
        <v>0</v>
      </c>
      <c r="AD164" s="1098">
        <v>0</v>
      </c>
      <c r="AE164" s="1089">
        <v>0</v>
      </c>
      <c r="AF164" s="1077">
        <v>0</v>
      </c>
      <c r="AG164" s="1089">
        <v>0</v>
      </c>
      <c r="AH164" s="1077">
        <v>0</v>
      </c>
      <c r="AI164" s="1089">
        <v>0</v>
      </c>
      <c r="AJ164" s="1077">
        <v>0</v>
      </c>
      <c r="AK164" s="3237">
        <v>0</v>
      </c>
      <c r="AL164" s="1098">
        <v>0</v>
      </c>
      <c r="AM164" s="933">
        <v>0</v>
      </c>
      <c r="AN164" s="621">
        <v>0</v>
      </c>
      <c r="AO164" s="630">
        <v>0</v>
      </c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>
        <v>0</v>
      </c>
      <c r="F165" s="1077">
        <v>0</v>
      </c>
      <c r="G165" s="1089">
        <v>0</v>
      </c>
      <c r="H165" s="1077">
        <v>0</v>
      </c>
      <c r="I165" s="1089">
        <v>0</v>
      </c>
      <c r="J165" s="1077">
        <v>0</v>
      </c>
      <c r="K165" s="1089">
        <v>0</v>
      </c>
      <c r="L165" s="1090">
        <v>0</v>
      </c>
      <c r="M165" s="1090">
        <v>0</v>
      </c>
      <c r="N165" s="1098">
        <v>0</v>
      </c>
      <c r="O165" s="1089">
        <v>0</v>
      </c>
      <c r="P165" s="1077">
        <v>0</v>
      </c>
      <c r="Q165" s="1089">
        <v>0</v>
      </c>
      <c r="R165" s="1077">
        <v>0</v>
      </c>
      <c r="S165" s="1089">
        <v>0</v>
      </c>
      <c r="T165" s="1077">
        <v>0</v>
      </c>
      <c r="U165" s="1089">
        <v>0</v>
      </c>
      <c r="V165" s="1077">
        <v>0</v>
      </c>
      <c r="W165" s="1089">
        <v>0</v>
      </c>
      <c r="X165" s="1077">
        <v>0</v>
      </c>
      <c r="Y165" s="1089">
        <v>0</v>
      </c>
      <c r="Z165" s="1077">
        <v>0</v>
      </c>
      <c r="AA165" s="1089">
        <v>0</v>
      </c>
      <c r="AB165" s="1077">
        <v>0</v>
      </c>
      <c r="AC165" s="1089">
        <v>0</v>
      </c>
      <c r="AD165" s="1098">
        <v>0</v>
      </c>
      <c r="AE165" s="1089">
        <v>0</v>
      </c>
      <c r="AF165" s="1077">
        <v>0</v>
      </c>
      <c r="AG165" s="1089">
        <v>0</v>
      </c>
      <c r="AH165" s="1077">
        <v>0</v>
      </c>
      <c r="AI165" s="1089">
        <v>0</v>
      </c>
      <c r="AJ165" s="1077">
        <v>0</v>
      </c>
      <c r="AK165" s="3237">
        <v>0</v>
      </c>
      <c r="AL165" s="1098">
        <v>0</v>
      </c>
      <c r="AM165" s="933">
        <v>0</v>
      </c>
      <c r="AN165" s="621">
        <v>0</v>
      </c>
      <c r="AO165" s="630">
        <v>0</v>
      </c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>
        <v>0</v>
      </c>
      <c r="F166" s="1077">
        <v>0</v>
      </c>
      <c r="G166" s="1089">
        <v>0</v>
      </c>
      <c r="H166" s="1077">
        <v>0</v>
      </c>
      <c r="I166" s="1089">
        <v>0</v>
      </c>
      <c r="J166" s="1077">
        <v>0</v>
      </c>
      <c r="K166" s="1089">
        <v>0</v>
      </c>
      <c r="L166" s="1090">
        <v>0</v>
      </c>
      <c r="M166" s="1090">
        <v>0</v>
      </c>
      <c r="N166" s="1098">
        <v>0</v>
      </c>
      <c r="O166" s="1089">
        <v>0</v>
      </c>
      <c r="P166" s="1077">
        <v>0</v>
      </c>
      <c r="Q166" s="1089">
        <v>0</v>
      </c>
      <c r="R166" s="1077">
        <v>0</v>
      </c>
      <c r="S166" s="1089">
        <v>0</v>
      </c>
      <c r="T166" s="1077">
        <v>0</v>
      </c>
      <c r="U166" s="1089">
        <v>0</v>
      </c>
      <c r="V166" s="1077">
        <v>0</v>
      </c>
      <c r="W166" s="1089">
        <v>0</v>
      </c>
      <c r="X166" s="1077">
        <v>0</v>
      </c>
      <c r="Y166" s="1089">
        <v>0</v>
      </c>
      <c r="Z166" s="1077">
        <v>0</v>
      </c>
      <c r="AA166" s="1089">
        <v>0</v>
      </c>
      <c r="AB166" s="1077">
        <v>0</v>
      </c>
      <c r="AC166" s="1089">
        <v>0</v>
      </c>
      <c r="AD166" s="1098">
        <v>0</v>
      </c>
      <c r="AE166" s="1089">
        <v>0</v>
      </c>
      <c r="AF166" s="1077">
        <v>0</v>
      </c>
      <c r="AG166" s="1089">
        <v>0</v>
      </c>
      <c r="AH166" s="1077">
        <v>0</v>
      </c>
      <c r="AI166" s="1089">
        <v>0</v>
      </c>
      <c r="AJ166" s="1077">
        <v>0</v>
      </c>
      <c r="AK166" s="3237">
        <v>0</v>
      </c>
      <c r="AL166" s="1098">
        <v>0</v>
      </c>
      <c r="AM166" s="933">
        <v>0</v>
      </c>
      <c r="AN166" s="621">
        <v>0</v>
      </c>
      <c r="AO166" s="630">
        <v>0</v>
      </c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>
        <v>0</v>
      </c>
      <c r="F167" s="1077">
        <v>0</v>
      </c>
      <c r="G167" s="1089">
        <v>0</v>
      </c>
      <c r="H167" s="1077">
        <v>0</v>
      </c>
      <c r="I167" s="1089">
        <v>0</v>
      </c>
      <c r="J167" s="1077">
        <v>0</v>
      </c>
      <c r="K167" s="1089">
        <v>0</v>
      </c>
      <c r="L167" s="1090">
        <v>0</v>
      </c>
      <c r="M167" s="1090">
        <v>0</v>
      </c>
      <c r="N167" s="1098">
        <v>0</v>
      </c>
      <c r="O167" s="1089">
        <v>0</v>
      </c>
      <c r="P167" s="1077">
        <v>0</v>
      </c>
      <c r="Q167" s="1089">
        <v>0</v>
      </c>
      <c r="R167" s="1077">
        <v>0</v>
      </c>
      <c r="S167" s="1089">
        <v>0</v>
      </c>
      <c r="T167" s="1077">
        <v>0</v>
      </c>
      <c r="U167" s="1089">
        <v>0</v>
      </c>
      <c r="V167" s="1077">
        <v>0</v>
      </c>
      <c r="W167" s="1089">
        <v>0</v>
      </c>
      <c r="X167" s="1077">
        <v>0</v>
      </c>
      <c r="Y167" s="1089">
        <v>0</v>
      </c>
      <c r="Z167" s="1077">
        <v>0</v>
      </c>
      <c r="AA167" s="1089">
        <v>0</v>
      </c>
      <c r="AB167" s="1077">
        <v>0</v>
      </c>
      <c r="AC167" s="1089">
        <v>0</v>
      </c>
      <c r="AD167" s="1098">
        <v>0</v>
      </c>
      <c r="AE167" s="1089">
        <v>0</v>
      </c>
      <c r="AF167" s="1077">
        <v>0</v>
      </c>
      <c r="AG167" s="1089">
        <v>0</v>
      </c>
      <c r="AH167" s="1077">
        <v>0</v>
      </c>
      <c r="AI167" s="1089">
        <v>0</v>
      </c>
      <c r="AJ167" s="1077">
        <v>0</v>
      </c>
      <c r="AK167" s="3237">
        <v>0</v>
      </c>
      <c r="AL167" s="1098">
        <v>0</v>
      </c>
      <c r="AM167" s="933">
        <v>0</v>
      </c>
      <c r="AN167" s="621">
        <v>0</v>
      </c>
      <c r="AO167" s="630">
        <v>0</v>
      </c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>
        <v>0</v>
      </c>
      <c r="F168" s="1077">
        <v>0</v>
      </c>
      <c r="G168" s="1089">
        <v>0</v>
      </c>
      <c r="H168" s="1077">
        <v>0</v>
      </c>
      <c r="I168" s="1089">
        <v>0</v>
      </c>
      <c r="J168" s="1077">
        <v>0</v>
      </c>
      <c r="K168" s="1089">
        <v>0</v>
      </c>
      <c r="L168" s="1090">
        <v>0</v>
      </c>
      <c r="M168" s="1090">
        <v>0</v>
      </c>
      <c r="N168" s="1098">
        <v>0</v>
      </c>
      <c r="O168" s="1089">
        <v>0</v>
      </c>
      <c r="P168" s="1077">
        <v>0</v>
      </c>
      <c r="Q168" s="1089">
        <v>0</v>
      </c>
      <c r="R168" s="1077">
        <v>0</v>
      </c>
      <c r="S168" s="1089">
        <v>0</v>
      </c>
      <c r="T168" s="1077">
        <v>0</v>
      </c>
      <c r="U168" s="1089">
        <v>0</v>
      </c>
      <c r="V168" s="1077">
        <v>0</v>
      </c>
      <c r="W168" s="1089">
        <v>0</v>
      </c>
      <c r="X168" s="1077">
        <v>0</v>
      </c>
      <c r="Y168" s="1089">
        <v>0</v>
      </c>
      <c r="Z168" s="1077">
        <v>0</v>
      </c>
      <c r="AA168" s="1089">
        <v>0</v>
      </c>
      <c r="AB168" s="1077">
        <v>0</v>
      </c>
      <c r="AC168" s="1089">
        <v>0</v>
      </c>
      <c r="AD168" s="1098">
        <v>0</v>
      </c>
      <c r="AE168" s="1089">
        <v>0</v>
      </c>
      <c r="AF168" s="1077">
        <v>0</v>
      </c>
      <c r="AG168" s="1089">
        <v>0</v>
      </c>
      <c r="AH168" s="1077">
        <v>0</v>
      </c>
      <c r="AI168" s="1089">
        <v>0</v>
      </c>
      <c r="AJ168" s="1077">
        <v>0</v>
      </c>
      <c r="AK168" s="3237">
        <v>0</v>
      </c>
      <c r="AL168" s="1098">
        <v>0</v>
      </c>
      <c r="AM168" s="933">
        <v>0</v>
      </c>
      <c r="AN168" s="621">
        <v>0</v>
      </c>
      <c r="AO168" s="630">
        <v>0</v>
      </c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>
        <v>0</v>
      </c>
      <c r="F169" s="1077">
        <v>0</v>
      </c>
      <c r="G169" s="1089">
        <v>0</v>
      </c>
      <c r="H169" s="1077">
        <v>0</v>
      </c>
      <c r="I169" s="1089">
        <v>0</v>
      </c>
      <c r="J169" s="1077">
        <v>0</v>
      </c>
      <c r="K169" s="1089">
        <v>0</v>
      </c>
      <c r="L169" s="1090">
        <v>0</v>
      </c>
      <c r="M169" s="1090">
        <v>0</v>
      </c>
      <c r="N169" s="1098">
        <v>0</v>
      </c>
      <c r="O169" s="1089">
        <v>0</v>
      </c>
      <c r="P169" s="1077">
        <v>0</v>
      </c>
      <c r="Q169" s="1089">
        <v>0</v>
      </c>
      <c r="R169" s="1077">
        <v>0</v>
      </c>
      <c r="S169" s="1089">
        <v>0</v>
      </c>
      <c r="T169" s="1077">
        <v>0</v>
      </c>
      <c r="U169" s="1089">
        <v>0</v>
      </c>
      <c r="V169" s="1077">
        <v>0</v>
      </c>
      <c r="W169" s="1089">
        <v>0</v>
      </c>
      <c r="X169" s="1077">
        <v>0</v>
      </c>
      <c r="Y169" s="1089">
        <v>0</v>
      </c>
      <c r="Z169" s="1077">
        <v>0</v>
      </c>
      <c r="AA169" s="1089">
        <v>0</v>
      </c>
      <c r="AB169" s="1077">
        <v>0</v>
      </c>
      <c r="AC169" s="1089">
        <v>0</v>
      </c>
      <c r="AD169" s="1098">
        <v>0</v>
      </c>
      <c r="AE169" s="1089">
        <v>0</v>
      </c>
      <c r="AF169" s="1077">
        <v>0</v>
      </c>
      <c r="AG169" s="1089">
        <v>0</v>
      </c>
      <c r="AH169" s="1077">
        <v>0</v>
      </c>
      <c r="AI169" s="1089">
        <v>0</v>
      </c>
      <c r="AJ169" s="1077">
        <v>0</v>
      </c>
      <c r="AK169" s="3237">
        <v>0</v>
      </c>
      <c r="AL169" s="1098">
        <v>0</v>
      </c>
      <c r="AM169" s="933">
        <v>0</v>
      </c>
      <c r="AN169" s="621">
        <v>0</v>
      </c>
      <c r="AO169" s="630">
        <v>0</v>
      </c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>
        <v>0</v>
      </c>
      <c r="F170" s="1077">
        <v>0</v>
      </c>
      <c r="G170" s="1089">
        <v>0</v>
      </c>
      <c r="H170" s="1077">
        <v>0</v>
      </c>
      <c r="I170" s="1089">
        <v>0</v>
      </c>
      <c r="J170" s="1077">
        <v>0</v>
      </c>
      <c r="K170" s="1089">
        <v>0</v>
      </c>
      <c r="L170" s="1090">
        <v>0</v>
      </c>
      <c r="M170" s="1090">
        <v>0</v>
      </c>
      <c r="N170" s="1098">
        <v>0</v>
      </c>
      <c r="O170" s="1089">
        <v>0</v>
      </c>
      <c r="P170" s="1077">
        <v>0</v>
      </c>
      <c r="Q170" s="1089">
        <v>0</v>
      </c>
      <c r="R170" s="1077">
        <v>0</v>
      </c>
      <c r="S170" s="1089">
        <v>0</v>
      </c>
      <c r="T170" s="1077">
        <v>0</v>
      </c>
      <c r="U170" s="1089">
        <v>0</v>
      </c>
      <c r="V170" s="1077">
        <v>0</v>
      </c>
      <c r="W170" s="1089">
        <v>0</v>
      </c>
      <c r="X170" s="1077">
        <v>0</v>
      </c>
      <c r="Y170" s="1089">
        <v>0</v>
      </c>
      <c r="Z170" s="1077">
        <v>0</v>
      </c>
      <c r="AA170" s="1089">
        <v>0</v>
      </c>
      <c r="AB170" s="1077">
        <v>0</v>
      </c>
      <c r="AC170" s="1089">
        <v>0</v>
      </c>
      <c r="AD170" s="1098">
        <v>0</v>
      </c>
      <c r="AE170" s="1089">
        <v>0</v>
      </c>
      <c r="AF170" s="1077">
        <v>0</v>
      </c>
      <c r="AG170" s="1089">
        <v>0</v>
      </c>
      <c r="AH170" s="1077">
        <v>0</v>
      </c>
      <c r="AI170" s="1089">
        <v>0</v>
      </c>
      <c r="AJ170" s="1077">
        <v>0</v>
      </c>
      <c r="AK170" s="3237">
        <v>0</v>
      </c>
      <c r="AL170" s="1098">
        <v>0</v>
      </c>
      <c r="AM170" s="933">
        <v>0</v>
      </c>
      <c r="AN170" s="621">
        <v>0</v>
      </c>
      <c r="AO170" s="630">
        <v>0</v>
      </c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>
        <v>0</v>
      </c>
      <c r="F171" s="1077">
        <v>0</v>
      </c>
      <c r="G171" s="1089">
        <v>0</v>
      </c>
      <c r="H171" s="1077">
        <v>0</v>
      </c>
      <c r="I171" s="1089">
        <v>0</v>
      </c>
      <c r="J171" s="1077">
        <v>0</v>
      </c>
      <c r="K171" s="1089">
        <v>0</v>
      </c>
      <c r="L171" s="1090">
        <v>0</v>
      </c>
      <c r="M171" s="1090">
        <v>0</v>
      </c>
      <c r="N171" s="1098">
        <v>0</v>
      </c>
      <c r="O171" s="1089">
        <v>0</v>
      </c>
      <c r="P171" s="1077">
        <v>0</v>
      </c>
      <c r="Q171" s="1089">
        <v>0</v>
      </c>
      <c r="R171" s="1077">
        <v>0</v>
      </c>
      <c r="S171" s="1089">
        <v>0</v>
      </c>
      <c r="T171" s="1077">
        <v>0</v>
      </c>
      <c r="U171" s="1089">
        <v>0</v>
      </c>
      <c r="V171" s="1077">
        <v>0</v>
      </c>
      <c r="W171" s="1089">
        <v>0</v>
      </c>
      <c r="X171" s="1077">
        <v>0</v>
      </c>
      <c r="Y171" s="1089">
        <v>0</v>
      </c>
      <c r="Z171" s="1077">
        <v>0</v>
      </c>
      <c r="AA171" s="1089">
        <v>0</v>
      </c>
      <c r="AB171" s="1077">
        <v>0</v>
      </c>
      <c r="AC171" s="1089">
        <v>0</v>
      </c>
      <c r="AD171" s="1098">
        <v>0</v>
      </c>
      <c r="AE171" s="1089">
        <v>0</v>
      </c>
      <c r="AF171" s="1077">
        <v>0</v>
      </c>
      <c r="AG171" s="1089">
        <v>0</v>
      </c>
      <c r="AH171" s="1077">
        <v>0</v>
      </c>
      <c r="AI171" s="1089">
        <v>0</v>
      </c>
      <c r="AJ171" s="1077">
        <v>0</v>
      </c>
      <c r="AK171" s="3237">
        <v>0</v>
      </c>
      <c r="AL171" s="1098">
        <v>0</v>
      </c>
      <c r="AM171" s="933">
        <v>0</v>
      </c>
      <c r="AN171" s="621">
        <v>0</v>
      </c>
      <c r="AO171" s="630">
        <v>0</v>
      </c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>
        <v>0</v>
      </c>
      <c r="F172" s="1077">
        <v>0</v>
      </c>
      <c r="G172" s="1089">
        <v>0</v>
      </c>
      <c r="H172" s="1077">
        <v>0</v>
      </c>
      <c r="I172" s="1089">
        <v>0</v>
      </c>
      <c r="J172" s="1077">
        <v>0</v>
      </c>
      <c r="K172" s="1089">
        <v>0</v>
      </c>
      <c r="L172" s="1090">
        <v>0</v>
      </c>
      <c r="M172" s="1090">
        <v>0</v>
      </c>
      <c r="N172" s="1098">
        <v>0</v>
      </c>
      <c r="O172" s="1089">
        <v>0</v>
      </c>
      <c r="P172" s="1077">
        <v>0</v>
      </c>
      <c r="Q172" s="1089">
        <v>0</v>
      </c>
      <c r="R172" s="1077">
        <v>0</v>
      </c>
      <c r="S172" s="1089">
        <v>0</v>
      </c>
      <c r="T172" s="1077">
        <v>0</v>
      </c>
      <c r="U172" s="1089">
        <v>0</v>
      </c>
      <c r="V172" s="1077">
        <v>0</v>
      </c>
      <c r="W172" s="1089">
        <v>0</v>
      </c>
      <c r="X172" s="1077">
        <v>0</v>
      </c>
      <c r="Y172" s="1089">
        <v>0</v>
      </c>
      <c r="Z172" s="1077">
        <v>0</v>
      </c>
      <c r="AA172" s="1089">
        <v>0</v>
      </c>
      <c r="AB172" s="1077">
        <v>0</v>
      </c>
      <c r="AC172" s="1089">
        <v>0</v>
      </c>
      <c r="AD172" s="1098">
        <v>0</v>
      </c>
      <c r="AE172" s="1089">
        <v>0</v>
      </c>
      <c r="AF172" s="1077">
        <v>0</v>
      </c>
      <c r="AG172" s="1089">
        <v>0</v>
      </c>
      <c r="AH172" s="1077">
        <v>0</v>
      </c>
      <c r="AI172" s="1089">
        <v>0</v>
      </c>
      <c r="AJ172" s="1077">
        <v>0</v>
      </c>
      <c r="AK172" s="3237">
        <v>0</v>
      </c>
      <c r="AL172" s="1098">
        <v>0</v>
      </c>
      <c r="AM172" s="933">
        <v>0</v>
      </c>
      <c r="AN172" s="621">
        <v>0</v>
      </c>
      <c r="AO172" s="630">
        <v>0</v>
      </c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>
        <v>0</v>
      </c>
      <c r="F173" s="1077">
        <v>0</v>
      </c>
      <c r="G173" s="1089">
        <v>0</v>
      </c>
      <c r="H173" s="1077">
        <v>0</v>
      </c>
      <c r="I173" s="1089">
        <v>0</v>
      </c>
      <c r="J173" s="1077">
        <v>0</v>
      </c>
      <c r="K173" s="1089">
        <v>0</v>
      </c>
      <c r="L173" s="1090">
        <v>0</v>
      </c>
      <c r="M173" s="1090">
        <v>0</v>
      </c>
      <c r="N173" s="1098">
        <v>0</v>
      </c>
      <c r="O173" s="1089">
        <v>0</v>
      </c>
      <c r="P173" s="1077">
        <v>0</v>
      </c>
      <c r="Q173" s="1089">
        <v>0</v>
      </c>
      <c r="R173" s="1077">
        <v>0</v>
      </c>
      <c r="S173" s="1089">
        <v>0</v>
      </c>
      <c r="T173" s="1077">
        <v>0</v>
      </c>
      <c r="U173" s="1089">
        <v>0</v>
      </c>
      <c r="V173" s="1077">
        <v>0</v>
      </c>
      <c r="W173" s="1089">
        <v>0</v>
      </c>
      <c r="X173" s="1077">
        <v>0</v>
      </c>
      <c r="Y173" s="1089">
        <v>0</v>
      </c>
      <c r="Z173" s="1077">
        <v>0</v>
      </c>
      <c r="AA173" s="1089">
        <v>0</v>
      </c>
      <c r="AB173" s="1077">
        <v>0</v>
      </c>
      <c r="AC173" s="1089">
        <v>0</v>
      </c>
      <c r="AD173" s="1098">
        <v>0</v>
      </c>
      <c r="AE173" s="1089">
        <v>0</v>
      </c>
      <c r="AF173" s="1077">
        <v>0</v>
      </c>
      <c r="AG173" s="1089">
        <v>0</v>
      </c>
      <c r="AH173" s="1077">
        <v>0</v>
      </c>
      <c r="AI173" s="1089">
        <v>0</v>
      </c>
      <c r="AJ173" s="1077">
        <v>0</v>
      </c>
      <c r="AK173" s="3237">
        <v>0</v>
      </c>
      <c r="AL173" s="1098">
        <v>0</v>
      </c>
      <c r="AM173" s="933">
        <v>0</v>
      </c>
      <c r="AN173" s="621">
        <v>0</v>
      </c>
      <c r="AO173" s="630">
        <v>0</v>
      </c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>
        <v>0</v>
      </c>
      <c r="F174" s="1077">
        <v>0</v>
      </c>
      <c r="G174" s="1089">
        <v>0</v>
      </c>
      <c r="H174" s="1077">
        <v>0</v>
      </c>
      <c r="I174" s="1089">
        <v>0</v>
      </c>
      <c r="J174" s="1077">
        <v>0</v>
      </c>
      <c r="K174" s="1089">
        <v>0</v>
      </c>
      <c r="L174" s="1090">
        <v>0</v>
      </c>
      <c r="M174" s="1090">
        <v>0</v>
      </c>
      <c r="N174" s="1098">
        <v>0</v>
      </c>
      <c r="O174" s="1089">
        <v>0</v>
      </c>
      <c r="P174" s="1077">
        <v>0</v>
      </c>
      <c r="Q174" s="1089">
        <v>0</v>
      </c>
      <c r="R174" s="1077">
        <v>0</v>
      </c>
      <c r="S174" s="1089">
        <v>0</v>
      </c>
      <c r="T174" s="1077">
        <v>0</v>
      </c>
      <c r="U174" s="1089">
        <v>0</v>
      </c>
      <c r="V174" s="1077">
        <v>0</v>
      </c>
      <c r="W174" s="1089">
        <v>0</v>
      </c>
      <c r="X174" s="1077">
        <v>0</v>
      </c>
      <c r="Y174" s="1089">
        <v>0</v>
      </c>
      <c r="Z174" s="1077">
        <v>0</v>
      </c>
      <c r="AA174" s="1089">
        <v>0</v>
      </c>
      <c r="AB174" s="1077">
        <v>0</v>
      </c>
      <c r="AC174" s="1089">
        <v>0</v>
      </c>
      <c r="AD174" s="1098">
        <v>0</v>
      </c>
      <c r="AE174" s="1089">
        <v>0</v>
      </c>
      <c r="AF174" s="1077">
        <v>0</v>
      </c>
      <c r="AG174" s="1089">
        <v>0</v>
      </c>
      <c r="AH174" s="1077">
        <v>0</v>
      </c>
      <c r="AI174" s="1089">
        <v>0</v>
      </c>
      <c r="AJ174" s="1077">
        <v>0</v>
      </c>
      <c r="AK174" s="3237">
        <v>0</v>
      </c>
      <c r="AL174" s="1098">
        <v>0</v>
      </c>
      <c r="AM174" s="933">
        <v>0</v>
      </c>
      <c r="AN174" s="621">
        <v>0</v>
      </c>
      <c r="AO174" s="630">
        <v>0</v>
      </c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>
        <v>0</v>
      </c>
      <c r="F175" s="92">
        <v>0</v>
      </c>
      <c r="G175" s="90">
        <v>0</v>
      </c>
      <c r="H175" s="92">
        <v>0</v>
      </c>
      <c r="I175" s="90">
        <v>0</v>
      </c>
      <c r="J175" s="92">
        <v>0</v>
      </c>
      <c r="K175" s="90">
        <v>0</v>
      </c>
      <c r="L175" s="127">
        <v>0</v>
      </c>
      <c r="M175" s="127">
        <v>0</v>
      </c>
      <c r="N175" s="128">
        <v>0</v>
      </c>
      <c r="O175" s="90">
        <v>0</v>
      </c>
      <c r="P175" s="92">
        <v>0</v>
      </c>
      <c r="Q175" s="90">
        <v>0</v>
      </c>
      <c r="R175" s="92">
        <v>0</v>
      </c>
      <c r="S175" s="90">
        <v>0</v>
      </c>
      <c r="T175" s="92">
        <v>0</v>
      </c>
      <c r="U175" s="90">
        <v>0</v>
      </c>
      <c r="V175" s="92">
        <v>0</v>
      </c>
      <c r="W175" s="90">
        <v>0</v>
      </c>
      <c r="X175" s="92">
        <v>0</v>
      </c>
      <c r="Y175" s="90">
        <v>0</v>
      </c>
      <c r="Z175" s="92">
        <v>0</v>
      </c>
      <c r="AA175" s="90">
        <v>0</v>
      </c>
      <c r="AB175" s="92">
        <v>0</v>
      </c>
      <c r="AC175" s="90">
        <v>0</v>
      </c>
      <c r="AD175" s="128">
        <v>0</v>
      </c>
      <c r="AE175" s="90">
        <v>0</v>
      </c>
      <c r="AF175" s="92">
        <v>0</v>
      </c>
      <c r="AG175" s="90">
        <v>0</v>
      </c>
      <c r="AH175" s="92">
        <v>0</v>
      </c>
      <c r="AI175" s="90">
        <v>0</v>
      </c>
      <c r="AJ175" s="92">
        <v>0</v>
      </c>
      <c r="AK175" s="129">
        <v>0</v>
      </c>
      <c r="AL175" s="128">
        <v>0</v>
      </c>
      <c r="AM175" s="2927">
        <v>0</v>
      </c>
      <c r="AN175" s="127">
        <v>0</v>
      </c>
      <c r="AO175" s="92">
        <v>0</v>
      </c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>
        <v>0</v>
      </c>
      <c r="F177" s="5244">
        <v>0</v>
      </c>
      <c r="G177" s="106">
        <v>0</v>
      </c>
      <c r="H177" s="5244">
        <v>0</v>
      </c>
      <c r="I177" s="106">
        <v>0</v>
      </c>
      <c r="J177" s="5244">
        <v>0</v>
      </c>
      <c r="K177" s="106">
        <v>0</v>
      </c>
      <c r="L177" s="5245">
        <v>0</v>
      </c>
      <c r="M177" s="5245">
        <v>0</v>
      </c>
      <c r="N177" s="4958">
        <v>0</v>
      </c>
      <c r="O177" s="106">
        <v>0</v>
      </c>
      <c r="P177" s="5244">
        <v>0</v>
      </c>
      <c r="Q177" s="106">
        <v>0</v>
      </c>
      <c r="R177" s="5244">
        <v>0</v>
      </c>
      <c r="S177" s="106">
        <v>0</v>
      </c>
      <c r="T177" s="5244">
        <v>0</v>
      </c>
      <c r="U177" s="106">
        <v>0</v>
      </c>
      <c r="V177" s="5244">
        <v>0</v>
      </c>
      <c r="W177" s="106">
        <v>0</v>
      </c>
      <c r="X177" s="5244">
        <v>0</v>
      </c>
      <c r="Y177" s="106">
        <v>0</v>
      </c>
      <c r="Z177" s="5244">
        <v>0</v>
      </c>
      <c r="AA177" s="106">
        <v>0</v>
      </c>
      <c r="AB177" s="5244">
        <v>0</v>
      </c>
      <c r="AC177" s="106">
        <v>0</v>
      </c>
      <c r="AD177" s="4958">
        <v>0</v>
      </c>
      <c r="AE177" s="106">
        <v>0</v>
      </c>
      <c r="AF177" s="5244">
        <v>0</v>
      </c>
      <c r="AG177" s="106">
        <v>0</v>
      </c>
      <c r="AH177" s="5244">
        <v>0</v>
      </c>
      <c r="AI177" s="106">
        <v>0</v>
      </c>
      <c r="AJ177" s="5244">
        <v>0</v>
      </c>
      <c r="AK177" s="591">
        <v>0</v>
      </c>
      <c r="AL177" s="4958">
        <v>0</v>
      </c>
      <c r="AM177" s="5530">
        <v>0</v>
      </c>
      <c r="AN177" s="5245">
        <v>0</v>
      </c>
      <c r="AO177" s="5244">
        <v>0</v>
      </c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>
        <v>0</v>
      </c>
      <c r="F178" s="1077">
        <v>0</v>
      </c>
      <c r="G178" s="1089">
        <v>0</v>
      </c>
      <c r="H178" s="1077">
        <v>0</v>
      </c>
      <c r="I178" s="1089">
        <v>0</v>
      </c>
      <c r="J178" s="1077">
        <v>0</v>
      </c>
      <c r="K178" s="1089">
        <v>0</v>
      </c>
      <c r="L178" s="1090">
        <v>0</v>
      </c>
      <c r="M178" s="1090">
        <v>0</v>
      </c>
      <c r="N178" s="1098">
        <v>0</v>
      </c>
      <c r="O178" s="1089">
        <v>0</v>
      </c>
      <c r="P178" s="1077">
        <v>0</v>
      </c>
      <c r="Q178" s="1089">
        <v>0</v>
      </c>
      <c r="R178" s="1077">
        <v>0</v>
      </c>
      <c r="S178" s="1089">
        <v>0</v>
      </c>
      <c r="T178" s="1077">
        <v>0</v>
      </c>
      <c r="U178" s="1089">
        <v>0</v>
      </c>
      <c r="V178" s="1077">
        <v>0</v>
      </c>
      <c r="W178" s="1089">
        <v>0</v>
      </c>
      <c r="X178" s="1077">
        <v>0</v>
      </c>
      <c r="Y178" s="1089">
        <v>0</v>
      </c>
      <c r="Z178" s="1077">
        <v>0</v>
      </c>
      <c r="AA178" s="1089">
        <v>0</v>
      </c>
      <c r="AB178" s="1077">
        <v>0</v>
      </c>
      <c r="AC178" s="1089">
        <v>0</v>
      </c>
      <c r="AD178" s="1098">
        <v>0</v>
      </c>
      <c r="AE178" s="1089">
        <v>0</v>
      </c>
      <c r="AF178" s="1077">
        <v>0</v>
      </c>
      <c r="AG178" s="1089">
        <v>0</v>
      </c>
      <c r="AH178" s="1077">
        <v>0</v>
      </c>
      <c r="AI178" s="1089">
        <v>0</v>
      </c>
      <c r="AJ178" s="1077">
        <v>0</v>
      </c>
      <c r="AK178" s="3237">
        <v>0</v>
      </c>
      <c r="AL178" s="1098">
        <v>0</v>
      </c>
      <c r="AM178" s="933">
        <v>0</v>
      </c>
      <c r="AN178" s="621">
        <v>0</v>
      </c>
      <c r="AO178" s="630">
        <v>0</v>
      </c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>
        <v>0</v>
      </c>
      <c r="F179" s="1077">
        <v>0</v>
      </c>
      <c r="G179" s="1089">
        <v>0</v>
      </c>
      <c r="H179" s="1077">
        <v>0</v>
      </c>
      <c r="I179" s="1089">
        <v>0</v>
      </c>
      <c r="J179" s="1077">
        <v>0</v>
      </c>
      <c r="K179" s="1089">
        <v>0</v>
      </c>
      <c r="L179" s="1090">
        <v>0</v>
      </c>
      <c r="M179" s="1090">
        <v>0</v>
      </c>
      <c r="N179" s="1098">
        <v>0</v>
      </c>
      <c r="O179" s="1089">
        <v>0</v>
      </c>
      <c r="P179" s="1077">
        <v>0</v>
      </c>
      <c r="Q179" s="1089">
        <v>0</v>
      </c>
      <c r="R179" s="1077">
        <v>0</v>
      </c>
      <c r="S179" s="1089">
        <v>0</v>
      </c>
      <c r="T179" s="1077">
        <v>0</v>
      </c>
      <c r="U179" s="1089">
        <v>0</v>
      </c>
      <c r="V179" s="1077">
        <v>0</v>
      </c>
      <c r="W179" s="1089">
        <v>0</v>
      </c>
      <c r="X179" s="1077">
        <v>0</v>
      </c>
      <c r="Y179" s="1089">
        <v>0</v>
      </c>
      <c r="Z179" s="1077">
        <v>0</v>
      </c>
      <c r="AA179" s="1089">
        <v>0</v>
      </c>
      <c r="AB179" s="1077">
        <v>0</v>
      </c>
      <c r="AC179" s="1089">
        <v>0</v>
      </c>
      <c r="AD179" s="1098">
        <v>0</v>
      </c>
      <c r="AE179" s="1089">
        <v>0</v>
      </c>
      <c r="AF179" s="1077">
        <v>0</v>
      </c>
      <c r="AG179" s="1089">
        <v>0</v>
      </c>
      <c r="AH179" s="1077">
        <v>0</v>
      </c>
      <c r="AI179" s="1089">
        <v>0</v>
      </c>
      <c r="AJ179" s="1077">
        <v>0</v>
      </c>
      <c r="AK179" s="3237">
        <v>0</v>
      </c>
      <c r="AL179" s="1098">
        <v>0</v>
      </c>
      <c r="AM179" s="933">
        <v>0</v>
      </c>
      <c r="AN179" s="621">
        <v>0</v>
      </c>
      <c r="AO179" s="630">
        <v>0</v>
      </c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>
        <v>0</v>
      </c>
      <c r="F180" s="1077">
        <v>0</v>
      </c>
      <c r="G180" s="1089">
        <v>0</v>
      </c>
      <c r="H180" s="1077">
        <v>0</v>
      </c>
      <c r="I180" s="1089">
        <v>0</v>
      </c>
      <c r="J180" s="1077">
        <v>0</v>
      </c>
      <c r="K180" s="1089">
        <v>0</v>
      </c>
      <c r="L180" s="1090">
        <v>0</v>
      </c>
      <c r="M180" s="1090">
        <v>0</v>
      </c>
      <c r="N180" s="1098">
        <v>0</v>
      </c>
      <c r="O180" s="1089">
        <v>0</v>
      </c>
      <c r="P180" s="1077">
        <v>0</v>
      </c>
      <c r="Q180" s="1089">
        <v>0</v>
      </c>
      <c r="R180" s="1077">
        <v>0</v>
      </c>
      <c r="S180" s="1089">
        <v>0</v>
      </c>
      <c r="T180" s="1077">
        <v>0</v>
      </c>
      <c r="U180" s="1089">
        <v>0</v>
      </c>
      <c r="V180" s="1077">
        <v>0</v>
      </c>
      <c r="W180" s="1089">
        <v>0</v>
      </c>
      <c r="X180" s="1077">
        <v>0</v>
      </c>
      <c r="Y180" s="1089">
        <v>0</v>
      </c>
      <c r="Z180" s="1077">
        <v>0</v>
      </c>
      <c r="AA180" s="1089">
        <v>0</v>
      </c>
      <c r="AB180" s="1077">
        <v>0</v>
      </c>
      <c r="AC180" s="1089">
        <v>0</v>
      </c>
      <c r="AD180" s="1098">
        <v>0</v>
      </c>
      <c r="AE180" s="1089">
        <v>0</v>
      </c>
      <c r="AF180" s="1077">
        <v>0</v>
      </c>
      <c r="AG180" s="1089">
        <v>0</v>
      </c>
      <c r="AH180" s="1077">
        <v>0</v>
      </c>
      <c r="AI180" s="1089">
        <v>0</v>
      </c>
      <c r="AJ180" s="1077">
        <v>0</v>
      </c>
      <c r="AK180" s="3237">
        <v>0</v>
      </c>
      <c r="AL180" s="1098">
        <v>0</v>
      </c>
      <c r="AM180" s="933">
        <v>0</v>
      </c>
      <c r="AN180" s="621">
        <v>0</v>
      </c>
      <c r="AO180" s="630">
        <v>0</v>
      </c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>
        <v>0</v>
      </c>
      <c r="F181" s="3129">
        <v>0</v>
      </c>
      <c r="G181" s="3117">
        <v>0</v>
      </c>
      <c r="H181" s="3129">
        <v>0</v>
      </c>
      <c r="I181" s="3117">
        <v>0</v>
      </c>
      <c r="J181" s="3129">
        <v>0</v>
      </c>
      <c r="K181" s="3117">
        <v>0</v>
      </c>
      <c r="L181" s="3114">
        <v>0</v>
      </c>
      <c r="M181" s="3114">
        <v>0</v>
      </c>
      <c r="N181" s="3338">
        <v>0</v>
      </c>
      <c r="O181" s="3117">
        <v>0</v>
      </c>
      <c r="P181" s="3129">
        <v>0</v>
      </c>
      <c r="Q181" s="3117">
        <v>0</v>
      </c>
      <c r="R181" s="3129">
        <v>0</v>
      </c>
      <c r="S181" s="3117">
        <v>0</v>
      </c>
      <c r="T181" s="3129">
        <v>0</v>
      </c>
      <c r="U181" s="3117">
        <v>0</v>
      </c>
      <c r="V181" s="3129">
        <v>0</v>
      </c>
      <c r="W181" s="3117">
        <v>0</v>
      </c>
      <c r="X181" s="3129">
        <v>0</v>
      </c>
      <c r="Y181" s="3117">
        <v>0</v>
      </c>
      <c r="Z181" s="3129">
        <v>0</v>
      </c>
      <c r="AA181" s="3117">
        <v>0</v>
      </c>
      <c r="AB181" s="3129">
        <v>0</v>
      </c>
      <c r="AC181" s="3117">
        <v>0</v>
      </c>
      <c r="AD181" s="3338">
        <v>0</v>
      </c>
      <c r="AE181" s="3117">
        <v>0</v>
      </c>
      <c r="AF181" s="3129">
        <v>0</v>
      </c>
      <c r="AG181" s="3117">
        <v>0</v>
      </c>
      <c r="AH181" s="3129">
        <v>0</v>
      </c>
      <c r="AI181" s="3117">
        <v>0</v>
      </c>
      <c r="AJ181" s="3129">
        <v>0</v>
      </c>
      <c r="AK181" s="121">
        <v>0</v>
      </c>
      <c r="AL181" s="3338">
        <v>0</v>
      </c>
      <c r="AM181" s="563">
        <v>0</v>
      </c>
      <c r="AN181" s="3114">
        <v>0</v>
      </c>
      <c r="AO181" s="3129">
        <v>0</v>
      </c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2" t="s">
        <v>61</v>
      </c>
      <c r="B183" s="8333" t="s">
        <v>24</v>
      </c>
      <c r="C183" s="8336" t="s">
        <v>12</v>
      </c>
      <c r="D183" s="8337"/>
      <c r="E183" s="8337"/>
      <c r="F183" s="8337"/>
      <c r="G183" s="8337"/>
      <c r="H183" s="8337"/>
      <c r="I183" s="8337"/>
      <c r="J183" s="8337"/>
      <c r="K183" s="8337"/>
      <c r="L183" s="8337"/>
      <c r="M183" s="8337"/>
      <c r="N183" s="8337"/>
      <c r="O183" s="8337"/>
      <c r="P183" s="8337"/>
      <c r="Q183" s="8337"/>
      <c r="R183" s="8337"/>
      <c r="S183" s="8338"/>
      <c r="T183" s="8327" t="s">
        <v>3293</v>
      </c>
      <c r="U183" s="8342"/>
      <c r="V183" s="8342"/>
      <c r="W183" s="8342"/>
      <c r="X183" s="8342"/>
      <c r="DI183"/>
    </row>
    <row r="184" spans="1:129" x14ac:dyDescent="0.25">
      <c r="A184" s="7132"/>
      <c r="B184" s="8334"/>
      <c r="C184" s="8339"/>
      <c r="D184" s="8340"/>
      <c r="E184" s="8340"/>
      <c r="F184" s="8340"/>
      <c r="G184" s="8340"/>
      <c r="H184" s="8340"/>
      <c r="I184" s="8340"/>
      <c r="J184" s="8340"/>
      <c r="K184" s="8340"/>
      <c r="L184" s="8340"/>
      <c r="M184" s="8340"/>
      <c r="N184" s="8340"/>
      <c r="O184" s="8340"/>
      <c r="P184" s="8340"/>
      <c r="Q184" s="8340"/>
      <c r="R184" s="8340"/>
      <c r="S184" s="8341"/>
      <c r="T184" s="8343" t="s">
        <v>3294</v>
      </c>
      <c r="U184" s="8344"/>
      <c r="V184" s="8345"/>
      <c r="W184" s="8330" t="s">
        <v>3320</v>
      </c>
      <c r="X184" s="8331"/>
      <c r="DI184"/>
    </row>
    <row r="185" spans="1:129" ht="21" x14ac:dyDescent="0.25">
      <c r="A185" s="7133"/>
      <c r="B185" s="8335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>
        <v>0</v>
      </c>
      <c r="D186" s="3239">
        <v>0</v>
      </c>
      <c r="E186" s="3239">
        <v>0</v>
      </c>
      <c r="F186" s="3239">
        <v>0</v>
      </c>
      <c r="G186" s="3239">
        <v>0</v>
      </c>
      <c r="H186" s="3239">
        <v>0</v>
      </c>
      <c r="I186" s="3239">
        <v>0</v>
      </c>
      <c r="J186" s="3239">
        <v>0</v>
      </c>
      <c r="K186" s="3239">
        <v>0</v>
      </c>
      <c r="L186" s="3239">
        <v>0</v>
      </c>
      <c r="M186" s="3239">
        <v>0</v>
      </c>
      <c r="N186" s="3239">
        <v>0</v>
      </c>
      <c r="O186" s="3239">
        <v>0</v>
      </c>
      <c r="P186" s="3239">
        <v>0</v>
      </c>
      <c r="Q186" s="3239">
        <v>0</v>
      </c>
      <c r="R186" s="3239">
        <v>0</v>
      </c>
      <c r="S186" s="3241">
        <v>0</v>
      </c>
      <c r="T186" s="933">
        <v>0</v>
      </c>
      <c r="U186" s="621">
        <v>0</v>
      </c>
      <c r="V186" s="630">
        <v>0</v>
      </c>
      <c r="W186" s="620">
        <v>0</v>
      </c>
      <c r="X186" s="630">
        <v>0</v>
      </c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>
        <v>0</v>
      </c>
      <c r="D187" s="3239">
        <v>0</v>
      </c>
      <c r="E187" s="3239">
        <v>0</v>
      </c>
      <c r="F187" s="3239">
        <v>0</v>
      </c>
      <c r="G187" s="3239">
        <v>0</v>
      </c>
      <c r="H187" s="3239">
        <v>0</v>
      </c>
      <c r="I187" s="3239">
        <v>0</v>
      </c>
      <c r="J187" s="3239">
        <v>0</v>
      </c>
      <c r="K187" s="3239">
        <v>0</v>
      </c>
      <c r="L187" s="3239">
        <v>0</v>
      </c>
      <c r="M187" s="3239">
        <v>0</v>
      </c>
      <c r="N187" s="3239">
        <v>0</v>
      </c>
      <c r="O187" s="3239">
        <v>0</v>
      </c>
      <c r="P187" s="3239">
        <v>0</v>
      </c>
      <c r="Q187" s="3239">
        <v>0</v>
      </c>
      <c r="R187" s="3239">
        <v>0</v>
      </c>
      <c r="S187" s="3241">
        <v>0</v>
      </c>
      <c r="T187" s="933">
        <v>0</v>
      </c>
      <c r="U187" s="621">
        <v>0</v>
      </c>
      <c r="V187" s="630">
        <v>0</v>
      </c>
      <c r="W187" s="620">
        <v>0</v>
      </c>
      <c r="X187" s="630">
        <v>0</v>
      </c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>
        <v>0</v>
      </c>
      <c r="D188" s="3239">
        <v>0</v>
      </c>
      <c r="E188" s="3239">
        <v>0</v>
      </c>
      <c r="F188" s="3239">
        <v>0</v>
      </c>
      <c r="G188" s="3239">
        <v>0</v>
      </c>
      <c r="H188" s="3239">
        <v>0</v>
      </c>
      <c r="I188" s="3239">
        <v>0</v>
      </c>
      <c r="J188" s="3239">
        <v>0</v>
      </c>
      <c r="K188" s="3239">
        <v>0</v>
      </c>
      <c r="L188" s="3239">
        <v>0</v>
      </c>
      <c r="M188" s="3239">
        <v>0</v>
      </c>
      <c r="N188" s="3239">
        <v>0</v>
      </c>
      <c r="O188" s="3239">
        <v>0</v>
      </c>
      <c r="P188" s="3239">
        <v>0</v>
      </c>
      <c r="Q188" s="3239">
        <v>0</v>
      </c>
      <c r="R188" s="3239">
        <v>0</v>
      </c>
      <c r="S188" s="3241">
        <v>0</v>
      </c>
      <c r="T188" s="933">
        <v>0</v>
      </c>
      <c r="U188" s="621">
        <v>0</v>
      </c>
      <c r="V188" s="630">
        <v>0</v>
      </c>
      <c r="W188" s="620">
        <v>0</v>
      </c>
      <c r="X188" s="630">
        <v>0</v>
      </c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>
        <v>0</v>
      </c>
      <c r="D189" s="3239">
        <v>0</v>
      </c>
      <c r="E189" s="3239">
        <v>0</v>
      </c>
      <c r="F189" s="3239">
        <v>0</v>
      </c>
      <c r="G189" s="3239">
        <v>0</v>
      </c>
      <c r="H189" s="3239">
        <v>0</v>
      </c>
      <c r="I189" s="3239">
        <v>0</v>
      </c>
      <c r="J189" s="3239">
        <v>0</v>
      </c>
      <c r="K189" s="3239">
        <v>0</v>
      </c>
      <c r="L189" s="3239">
        <v>0</v>
      </c>
      <c r="M189" s="3239">
        <v>0</v>
      </c>
      <c r="N189" s="3239">
        <v>0</v>
      </c>
      <c r="O189" s="3239">
        <v>0</v>
      </c>
      <c r="P189" s="3239">
        <v>0</v>
      </c>
      <c r="Q189" s="3239">
        <v>0</v>
      </c>
      <c r="R189" s="3239">
        <v>0</v>
      </c>
      <c r="S189" s="3241">
        <v>0</v>
      </c>
      <c r="T189" s="933">
        <v>0</v>
      </c>
      <c r="U189" s="621">
        <v>0</v>
      </c>
      <c r="V189" s="630">
        <v>0</v>
      </c>
      <c r="W189" s="620">
        <v>0</v>
      </c>
      <c r="X189" s="630">
        <v>0</v>
      </c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>
        <v>0</v>
      </c>
      <c r="D190" s="3239">
        <v>0</v>
      </c>
      <c r="E190" s="3239">
        <v>0</v>
      </c>
      <c r="F190" s="3239">
        <v>0</v>
      </c>
      <c r="G190" s="3239">
        <v>0</v>
      </c>
      <c r="H190" s="3239">
        <v>0</v>
      </c>
      <c r="I190" s="3239">
        <v>0</v>
      </c>
      <c r="J190" s="3239">
        <v>0</v>
      </c>
      <c r="K190" s="3239">
        <v>0</v>
      </c>
      <c r="L190" s="3239">
        <v>0</v>
      </c>
      <c r="M190" s="3239">
        <v>0</v>
      </c>
      <c r="N190" s="3239">
        <v>0</v>
      </c>
      <c r="O190" s="3239">
        <v>0</v>
      </c>
      <c r="P190" s="3239">
        <v>0</v>
      </c>
      <c r="Q190" s="3239">
        <v>0</v>
      </c>
      <c r="R190" s="3239">
        <v>0</v>
      </c>
      <c r="S190" s="3241">
        <v>0</v>
      </c>
      <c r="T190" s="933">
        <v>0</v>
      </c>
      <c r="U190" s="621">
        <v>0</v>
      </c>
      <c r="V190" s="630">
        <v>0</v>
      </c>
      <c r="W190" s="620">
        <v>0</v>
      </c>
      <c r="X190" s="630">
        <v>0</v>
      </c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>
        <v>0</v>
      </c>
      <c r="D191" s="3239">
        <v>0</v>
      </c>
      <c r="E191" s="3239">
        <v>0</v>
      </c>
      <c r="F191" s="3239">
        <v>0</v>
      </c>
      <c r="G191" s="3239">
        <v>0</v>
      </c>
      <c r="H191" s="3239">
        <v>0</v>
      </c>
      <c r="I191" s="3239">
        <v>0</v>
      </c>
      <c r="J191" s="3239">
        <v>0</v>
      </c>
      <c r="K191" s="3239">
        <v>0</v>
      </c>
      <c r="L191" s="3239">
        <v>0</v>
      </c>
      <c r="M191" s="3239">
        <v>0</v>
      </c>
      <c r="N191" s="3239">
        <v>0</v>
      </c>
      <c r="O191" s="3239">
        <v>0</v>
      </c>
      <c r="P191" s="3239">
        <v>0</v>
      </c>
      <c r="Q191" s="3239">
        <v>0</v>
      </c>
      <c r="R191" s="3239">
        <v>0</v>
      </c>
      <c r="S191" s="3241">
        <v>0</v>
      </c>
      <c r="T191" s="933">
        <v>0</v>
      </c>
      <c r="U191" s="621">
        <v>0</v>
      </c>
      <c r="V191" s="630">
        <v>0</v>
      </c>
      <c r="W191" s="620">
        <v>0</v>
      </c>
      <c r="X191" s="630">
        <v>0</v>
      </c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101">
        <v>0</v>
      </c>
      <c r="T192" s="5628">
        <v>0</v>
      </c>
      <c r="U192" s="5625">
        <v>0</v>
      </c>
      <c r="V192" s="4954">
        <v>0</v>
      </c>
      <c r="W192" s="5622">
        <v>0</v>
      </c>
      <c r="X192" s="4954">
        <v>0</v>
      </c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2" t="s">
        <v>61</v>
      </c>
      <c r="B195" s="8333" t="s">
        <v>24</v>
      </c>
      <c r="C195" s="8336" t="s">
        <v>12</v>
      </c>
      <c r="D195" s="8337"/>
      <c r="E195" s="8337"/>
      <c r="F195" s="8337"/>
      <c r="G195" s="8337"/>
      <c r="H195" s="8337"/>
      <c r="I195" s="8337"/>
      <c r="J195" s="8337"/>
      <c r="K195" s="8337"/>
      <c r="L195" s="8337"/>
      <c r="M195" s="8337"/>
      <c r="N195" s="8337"/>
      <c r="O195" s="8337"/>
      <c r="P195" s="8337"/>
      <c r="Q195" s="8337"/>
      <c r="R195" s="8337"/>
      <c r="S195" s="8338"/>
      <c r="T195" s="7662" t="s">
        <v>3293</v>
      </c>
      <c r="U195" s="7662"/>
      <c r="V195" s="7662"/>
      <c r="W195" s="7662"/>
      <c r="X195" s="8327"/>
      <c r="DI195"/>
    </row>
    <row r="196" spans="1:113" x14ac:dyDescent="0.25">
      <c r="A196" s="7132"/>
      <c r="B196" s="8334"/>
      <c r="C196" s="8339"/>
      <c r="D196" s="8340"/>
      <c r="E196" s="8340"/>
      <c r="F196" s="8340"/>
      <c r="G196" s="8340"/>
      <c r="H196" s="8340"/>
      <c r="I196" s="8340"/>
      <c r="J196" s="8340"/>
      <c r="K196" s="8340"/>
      <c r="L196" s="8340"/>
      <c r="M196" s="8340"/>
      <c r="N196" s="8340"/>
      <c r="O196" s="8340"/>
      <c r="P196" s="8340"/>
      <c r="Q196" s="8340"/>
      <c r="R196" s="8340"/>
      <c r="S196" s="8341"/>
      <c r="T196" s="8328" t="s">
        <v>3294</v>
      </c>
      <c r="U196" s="8328"/>
      <c r="V196" s="8329"/>
      <c r="W196" s="8330" t="s">
        <v>3320</v>
      </c>
      <c r="X196" s="8331"/>
      <c r="DI196"/>
    </row>
    <row r="197" spans="1:113" ht="21" x14ac:dyDescent="0.25">
      <c r="A197" s="7133"/>
      <c r="B197" s="8335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>
        <v>0</v>
      </c>
      <c r="D198" s="3239">
        <v>0</v>
      </c>
      <c r="E198" s="3239">
        <v>0</v>
      </c>
      <c r="F198" s="3239">
        <v>0</v>
      </c>
      <c r="G198" s="3239">
        <v>0</v>
      </c>
      <c r="H198" s="3239">
        <v>0</v>
      </c>
      <c r="I198" s="3239">
        <v>0</v>
      </c>
      <c r="J198" s="3239">
        <v>0</v>
      </c>
      <c r="K198" s="3239">
        <v>0</v>
      </c>
      <c r="L198" s="3239">
        <v>0</v>
      </c>
      <c r="M198" s="3239">
        <v>0</v>
      </c>
      <c r="N198" s="3239">
        <v>0</v>
      </c>
      <c r="O198" s="3239">
        <v>0</v>
      </c>
      <c r="P198" s="3239">
        <v>0</v>
      </c>
      <c r="Q198" s="3239">
        <v>0</v>
      </c>
      <c r="R198" s="3239">
        <v>0</v>
      </c>
      <c r="S198" s="3241">
        <v>0</v>
      </c>
      <c r="T198" s="5428">
        <v>0</v>
      </c>
      <c r="U198" s="5470">
        <v>0</v>
      </c>
      <c r="V198" s="5470">
        <v>0</v>
      </c>
      <c r="W198" s="5470">
        <v>0</v>
      </c>
      <c r="X198" s="5470">
        <v>0</v>
      </c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>
        <v>0</v>
      </c>
      <c r="D199" s="3239">
        <v>0</v>
      </c>
      <c r="E199" s="3239">
        <v>0</v>
      </c>
      <c r="F199" s="3239">
        <v>0</v>
      </c>
      <c r="G199" s="3239">
        <v>0</v>
      </c>
      <c r="H199" s="3239">
        <v>0</v>
      </c>
      <c r="I199" s="3239">
        <v>0</v>
      </c>
      <c r="J199" s="3239">
        <v>0</v>
      </c>
      <c r="K199" s="3239">
        <v>0</v>
      </c>
      <c r="L199" s="3239">
        <v>0</v>
      </c>
      <c r="M199" s="3239">
        <v>0</v>
      </c>
      <c r="N199" s="3239">
        <v>0</v>
      </c>
      <c r="O199" s="3239">
        <v>0</v>
      </c>
      <c r="P199" s="3239">
        <v>0</v>
      </c>
      <c r="Q199" s="3239">
        <v>0</v>
      </c>
      <c r="R199" s="3239">
        <v>0</v>
      </c>
      <c r="S199" s="3241">
        <v>0</v>
      </c>
      <c r="T199" s="3171">
        <v>0</v>
      </c>
      <c r="U199" s="3239">
        <v>0</v>
      </c>
      <c r="V199" s="3239">
        <v>0</v>
      </c>
      <c r="W199" s="3239">
        <v>0</v>
      </c>
      <c r="X199" s="3239">
        <v>0</v>
      </c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>
        <v>0</v>
      </c>
      <c r="D200" s="3239">
        <v>0</v>
      </c>
      <c r="E200" s="3239">
        <v>0</v>
      </c>
      <c r="F200" s="3239">
        <v>0</v>
      </c>
      <c r="G200" s="3239">
        <v>0</v>
      </c>
      <c r="H200" s="3239">
        <v>0</v>
      </c>
      <c r="I200" s="3239">
        <v>0</v>
      </c>
      <c r="J200" s="3239">
        <v>0</v>
      </c>
      <c r="K200" s="3239">
        <v>0</v>
      </c>
      <c r="L200" s="3239">
        <v>0</v>
      </c>
      <c r="M200" s="3239">
        <v>0</v>
      </c>
      <c r="N200" s="3239">
        <v>0</v>
      </c>
      <c r="O200" s="3239">
        <v>0</v>
      </c>
      <c r="P200" s="3239">
        <v>0</v>
      </c>
      <c r="Q200" s="3239">
        <v>0</v>
      </c>
      <c r="R200" s="3239">
        <v>0</v>
      </c>
      <c r="S200" s="3241">
        <v>0</v>
      </c>
      <c r="T200" s="3171">
        <v>0</v>
      </c>
      <c r="U200" s="3239">
        <v>0</v>
      </c>
      <c r="V200" s="3239">
        <v>0</v>
      </c>
      <c r="W200" s="3239">
        <v>0</v>
      </c>
      <c r="X200" s="3239">
        <v>0</v>
      </c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>
        <v>0</v>
      </c>
      <c r="D201" s="3239">
        <v>0</v>
      </c>
      <c r="E201" s="3239">
        <v>0</v>
      </c>
      <c r="F201" s="3239">
        <v>0</v>
      </c>
      <c r="G201" s="3239">
        <v>0</v>
      </c>
      <c r="H201" s="3239">
        <v>0</v>
      </c>
      <c r="I201" s="3239">
        <v>0</v>
      </c>
      <c r="J201" s="3239">
        <v>0</v>
      </c>
      <c r="K201" s="3239">
        <v>0</v>
      </c>
      <c r="L201" s="3239">
        <v>0</v>
      </c>
      <c r="M201" s="3239">
        <v>0</v>
      </c>
      <c r="N201" s="3239">
        <v>0</v>
      </c>
      <c r="O201" s="3239">
        <v>0</v>
      </c>
      <c r="P201" s="3239">
        <v>0</v>
      </c>
      <c r="Q201" s="3239">
        <v>0</v>
      </c>
      <c r="R201" s="3239">
        <v>0</v>
      </c>
      <c r="S201" s="3241">
        <v>0</v>
      </c>
      <c r="T201" s="3171">
        <v>0</v>
      </c>
      <c r="U201" s="3239">
        <v>0</v>
      </c>
      <c r="V201" s="3239">
        <v>0</v>
      </c>
      <c r="W201" s="3239">
        <v>0</v>
      </c>
      <c r="X201" s="3239">
        <v>0</v>
      </c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>
        <v>0</v>
      </c>
      <c r="D202" s="3239">
        <v>0</v>
      </c>
      <c r="E202" s="3239">
        <v>0</v>
      </c>
      <c r="F202" s="3239">
        <v>0</v>
      </c>
      <c r="G202" s="3239">
        <v>0</v>
      </c>
      <c r="H202" s="3239">
        <v>0</v>
      </c>
      <c r="I202" s="3239">
        <v>0</v>
      </c>
      <c r="J202" s="3239">
        <v>0</v>
      </c>
      <c r="K202" s="3239">
        <v>0</v>
      </c>
      <c r="L202" s="3239">
        <v>0</v>
      </c>
      <c r="M202" s="3239">
        <v>0</v>
      </c>
      <c r="N202" s="3239">
        <v>0</v>
      </c>
      <c r="O202" s="3239">
        <v>0</v>
      </c>
      <c r="P202" s="3239">
        <v>0</v>
      </c>
      <c r="Q202" s="3239">
        <v>0</v>
      </c>
      <c r="R202" s="3239">
        <v>0</v>
      </c>
      <c r="S202" s="3241">
        <v>0</v>
      </c>
      <c r="T202" s="3171">
        <v>0</v>
      </c>
      <c r="U202" s="3239">
        <v>0</v>
      </c>
      <c r="V202" s="3239">
        <v>0</v>
      </c>
      <c r="W202" s="3239">
        <v>0</v>
      </c>
      <c r="X202" s="3239">
        <v>0</v>
      </c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>
        <v>0</v>
      </c>
      <c r="D203" s="3239">
        <v>0</v>
      </c>
      <c r="E203" s="3239">
        <v>0</v>
      </c>
      <c r="F203" s="3239">
        <v>0</v>
      </c>
      <c r="G203" s="3239">
        <v>0</v>
      </c>
      <c r="H203" s="3239">
        <v>0</v>
      </c>
      <c r="I203" s="3239">
        <v>0</v>
      </c>
      <c r="J203" s="3239">
        <v>0</v>
      </c>
      <c r="K203" s="3239">
        <v>0</v>
      </c>
      <c r="L203" s="3239">
        <v>0</v>
      </c>
      <c r="M203" s="3239">
        <v>0</v>
      </c>
      <c r="N203" s="3239">
        <v>0</v>
      </c>
      <c r="O203" s="3239">
        <v>0</v>
      </c>
      <c r="P203" s="3239">
        <v>0</v>
      </c>
      <c r="Q203" s="3239">
        <v>0</v>
      </c>
      <c r="R203" s="3239">
        <v>0</v>
      </c>
      <c r="S203" s="3241">
        <v>0</v>
      </c>
      <c r="T203" s="5288">
        <v>0</v>
      </c>
      <c r="U203" s="5469">
        <v>0</v>
      </c>
      <c r="V203" s="5469">
        <v>0</v>
      </c>
      <c r="W203" s="5469">
        <v>0</v>
      </c>
      <c r="X203" s="5469">
        <v>0</v>
      </c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2" t="s">
        <v>61</v>
      </c>
      <c r="B206" s="8333" t="s">
        <v>24</v>
      </c>
      <c r="C206" s="8336" t="s">
        <v>12</v>
      </c>
      <c r="D206" s="8337"/>
      <c r="E206" s="8337"/>
      <c r="F206" s="8337"/>
      <c r="G206" s="8337"/>
      <c r="H206" s="8337"/>
      <c r="I206" s="8337"/>
      <c r="J206" s="8337"/>
      <c r="K206" s="8337"/>
      <c r="L206" s="8337"/>
      <c r="M206" s="8337"/>
      <c r="N206" s="8337"/>
      <c r="O206" s="8337"/>
      <c r="P206" s="8337"/>
      <c r="Q206" s="8337"/>
      <c r="R206" s="8337"/>
      <c r="S206" s="8338"/>
      <c r="T206" s="7662" t="s">
        <v>3293</v>
      </c>
      <c r="U206" s="7662"/>
      <c r="V206" s="7662"/>
      <c r="W206" s="7662"/>
      <c r="X206" s="8327"/>
      <c r="DI206"/>
    </row>
    <row r="207" spans="1:113" x14ac:dyDescent="0.25">
      <c r="A207" s="7132"/>
      <c r="B207" s="8334"/>
      <c r="C207" s="8339"/>
      <c r="D207" s="8340"/>
      <c r="E207" s="8340"/>
      <c r="F207" s="8340"/>
      <c r="G207" s="8340"/>
      <c r="H207" s="8340"/>
      <c r="I207" s="8340"/>
      <c r="J207" s="8340"/>
      <c r="K207" s="8340"/>
      <c r="L207" s="8340"/>
      <c r="M207" s="8340"/>
      <c r="N207" s="8340"/>
      <c r="O207" s="8340"/>
      <c r="P207" s="8340"/>
      <c r="Q207" s="8340"/>
      <c r="R207" s="8340"/>
      <c r="S207" s="8341"/>
      <c r="T207" s="8328" t="s">
        <v>3294</v>
      </c>
      <c r="U207" s="8328"/>
      <c r="V207" s="8329"/>
      <c r="W207" s="8330" t="s">
        <v>3320</v>
      </c>
      <c r="X207" s="8331"/>
      <c r="DI207"/>
    </row>
    <row r="208" spans="1:113" ht="21" x14ac:dyDescent="0.25">
      <c r="A208" s="7133"/>
      <c r="B208" s="8335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>
        <v>0</v>
      </c>
      <c r="D209" s="3239">
        <v>0</v>
      </c>
      <c r="E209" s="3239">
        <v>0</v>
      </c>
      <c r="F209" s="3239">
        <v>0</v>
      </c>
      <c r="G209" s="3239">
        <v>0</v>
      </c>
      <c r="H209" s="3239">
        <v>0</v>
      </c>
      <c r="I209" s="3239">
        <v>0</v>
      </c>
      <c r="J209" s="3239">
        <v>0</v>
      </c>
      <c r="K209" s="3239">
        <v>0</v>
      </c>
      <c r="L209" s="3239">
        <v>0</v>
      </c>
      <c r="M209" s="3239">
        <v>0</v>
      </c>
      <c r="N209" s="3239">
        <v>0</v>
      </c>
      <c r="O209" s="3239">
        <v>0</v>
      </c>
      <c r="P209" s="3239">
        <v>0</v>
      </c>
      <c r="Q209" s="3239">
        <v>0</v>
      </c>
      <c r="R209" s="3239">
        <v>0</v>
      </c>
      <c r="S209" s="3241">
        <v>0</v>
      </c>
      <c r="T209" s="4567">
        <v>0</v>
      </c>
      <c r="U209" s="148">
        <v>0</v>
      </c>
      <c r="V209" s="148">
        <v>0</v>
      </c>
      <c r="W209" s="148">
        <v>0</v>
      </c>
      <c r="X209" s="148">
        <v>0</v>
      </c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>
        <v>0</v>
      </c>
      <c r="D210" s="3239">
        <v>0</v>
      </c>
      <c r="E210" s="3239">
        <v>0</v>
      </c>
      <c r="F210" s="3239">
        <v>0</v>
      </c>
      <c r="G210" s="3239">
        <v>0</v>
      </c>
      <c r="H210" s="3239">
        <v>0</v>
      </c>
      <c r="I210" s="3239">
        <v>0</v>
      </c>
      <c r="J210" s="3239">
        <v>0</v>
      </c>
      <c r="K210" s="3239">
        <v>0</v>
      </c>
      <c r="L210" s="3239">
        <v>0</v>
      </c>
      <c r="M210" s="3239">
        <v>0</v>
      </c>
      <c r="N210" s="3239">
        <v>0</v>
      </c>
      <c r="O210" s="3239">
        <v>0</v>
      </c>
      <c r="P210" s="3239">
        <v>0</v>
      </c>
      <c r="Q210" s="3239">
        <v>0</v>
      </c>
      <c r="R210" s="3239">
        <v>0</v>
      </c>
      <c r="S210" s="3241">
        <v>0</v>
      </c>
      <c r="T210" s="3171">
        <v>0</v>
      </c>
      <c r="U210" s="3239">
        <v>0</v>
      </c>
      <c r="V210" s="3239">
        <v>0</v>
      </c>
      <c r="W210" s="3239">
        <v>0</v>
      </c>
      <c r="X210" s="3239">
        <v>0</v>
      </c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>
        <v>0</v>
      </c>
      <c r="D211" s="3239">
        <v>0</v>
      </c>
      <c r="E211" s="3239">
        <v>0</v>
      </c>
      <c r="F211" s="3239">
        <v>0</v>
      </c>
      <c r="G211" s="3239">
        <v>0</v>
      </c>
      <c r="H211" s="3239">
        <v>0</v>
      </c>
      <c r="I211" s="3239">
        <v>0</v>
      </c>
      <c r="J211" s="3239">
        <v>0</v>
      </c>
      <c r="K211" s="3239">
        <v>0</v>
      </c>
      <c r="L211" s="3239">
        <v>0</v>
      </c>
      <c r="M211" s="3239">
        <v>0</v>
      </c>
      <c r="N211" s="3239">
        <v>0</v>
      </c>
      <c r="O211" s="3239">
        <v>0</v>
      </c>
      <c r="P211" s="3239">
        <v>0</v>
      </c>
      <c r="Q211" s="3239">
        <v>0</v>
      </c>
      <c r="R211" s="3239">
        <v>0</v>
      </c>
      <c r="S211" s="3241">
        <v>0</v>
      </c>
      <c r="T211" s="3171">
        <v>0</v>
      </c>
      <c r="U211" s="3239">
        <v>0</v>
      </c>
      <c r="V211" s="3239">
        <v>0</v>
      </c>
      <c r="W211" s="3239">
        <v>0</v>
      </c>
      <c r="X211" s="3239">
        <v>0</v>
      </c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>
        <v>0</v>
      </c>
      <c r="D212" s="153">
        <v>0</v>
      </c>
      <c r="E212" s="153">
        <v>0</v>
      </c>
      <c r="F212" s="153">
        <v>0</v>
      </c>
      <c r="G212" s="153">
        <v>0</v>
      </c>
      <c r="H212" s="153">
        <v>0</v>
      </c>
      <c r="I212" s="153">
        <v>0</v>
      </c>
      <c r="J212" s="153">
        <v>0</v>
      </c>
      <c r="K212" s="153">
        <v>0</v>
      </c>
      <c r="L212" s="153">
        <v>0</v>
      </c>
      <c r="M212" s="153">
        <v>0</v>
      </c>
      <c r="N212" s="153">
        <v>0</v>
      </c>
      <c r="O212" s="153">
        <v>0</v>
      </c>
      <c r="P212" s="153">
        <v>0</v>
      </c>
      <c r="Q212" s="153">
        <v>0</v>
      </c>
      <c r="R212" s="153">
        <v>0</v>
      </c>
      <c r="S212" s="1756">
        <v>0</v>
      </c>
      <c r="T212" s="117">
        <v>0</v>
      </c>
      <c r="U212" s="153">
        <v>0</v>
      </c>
      <c r="V212" s="153">
        <v>0</v>
      </c>
      <c r="W212" s="153">
        <v>0</v>
      </c>
      <c r="X212" s="153">
        <v>0</v>
      </c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>
        <v>0</v>
      </c>
    </row>
    <row r="217" spans="1:113" x14ac:dyDescent="0.25">
      <c r="A217" s="3248" t="s">
        <v>3331</v>
      </c>
      <c r="B217" s="3239">
        <v>0</v>
      </c>
    </row>
    <row r="218" spans="1:113" x14ac:dyDescent="0.25">
      <c r="A218" s="3248" t="s">
        <v>3332</v>
      </c>
      <c r="B218" s="3239">
        <v>0</v>
      </c>
    </row>
    <row r="219" spans="1:113" x14ac:dyDescent="0.25">
      <c r="A219" s="593" t="s">
        <v>3333</v>
      </c>
      <c r="B219" s="153">
        <v>0</v>
      </c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>
        <v>0</v>
      </c>
    </row>
    <row r="223" spans="1:113" x14ac:dyDescent="0.25">
      <c r="A223" s="3248" t="s">
        <v>2892</v>
      </c>
      <c r="B223" s="3239">
        <v>0</v>
      </c>
    </row>
    <row r="224" spans="1:113" x14ac:dyDescent="0.25">
      <c r="A224" s="3248" t="s">
        <v>3242</v>
      </c>
      <c r="B224" s="3239">
        <v>0</v>
      </c>
    </row>
    <row r="225" spans="1:2" ht="24" customHeight="1" x14ac:dyDescent="0.25">
      <c r="A225" s="4031" t="s">
        <v>3243</v>
      </c>
      <c r="B225" s="3239">
        <v>0</v>
      </c>
    </row>
    <row r="226" spans="1:2" x14ac:dyDescent="0.25">
      <c r="A226" s="3248" t="s">
        <v>3244</v>
      </c>
      <c r="B226" s="3239">
        <v>0</v>
      </c>
    </row>
    <row r="227" spans="1:2" x14ac:dyDescent="0.25">
      <c r="A227" s="3248" t="s">
        <v>3245</v>
      </c>
      <c r="B227" s="3239">
        <v>0</v>
      </c>
    </row>
    <row r="228" spans="1:2" x14ac:dyDescent="0.25">
      <c r="A228" s="3248" t="s">
        <v>3246</v>
      </c>
      <c r="B228" s="3239">
        <v>0</v>
      </c>
    </row>
    <row r="229" spans="1:2" x14ac:dyDescent="0.25">
      <c r="A229" s="3248" t="s">
        <v>3335</v>
      </c>
      <c r="B229" s="3239">
        <v>0</v>
      </c>
    </row>
    <row r="230" spans="1:2" x14ac:dyDescent="0.25">
      <c r="A230" s="3248" t="s">
        <v>3250</v>
      </c>
      <c r="B230" s="3239">
        <v>0</v>
      </c>
    </row>
    <row r="231" spans="1:2" x14ac:dyDescent="0.25">
      <c r="A231" s="3248" t="s">
        <v>3247</v>
      </c>
      <c r="B231" s="3239">
        <v>0</v>
      </c>
    </row>
    <row r="232" spans="1:2" x14ac:dyDescent="0.25">
      <c r="A232" s="3248" t="s">
        <v>3336</v>
      </c>
      <c r="B232" s="3239">
        <v>0</v>
      </c>
    </row>
    <row r="233" spans="1:2" x14ac:dyDescent="0.25">
      <c r="A233" s="3248" t="s">
        <v>3249</v>
      </c>
      <c r="B233" s="3239">
        <v>0</v>
      </c>
    </row>
    <row r="234" spans="1:2" x14ac:dyDescent="0.25">
      <c r="A234" s="3248" t="s">
        <v>3337</v>
      </c>
      <c r="B234" s="3239">
        <v>0</v>
      </c>
    </row>
    <row r="235" spans="1:2" x14ac:dyDescent="0.25">
      <c r="A235" s="3248" t="s">
        <v>3338</v>
      </c>
      <c r="B235" s="3239">
        <v>0</v>
      </c>
    </row>
    <row r="236" spans="1:2" x14ac:dyDescent="0.25">
      <c r="A236" s="3248" t="s">
        <v>3251</v>
      </c>
      <c r="B236" s="3239">
        <v>0</v>
      </c>
    </row>
    <row r="237" spans="1:2" x14ac:dyDescent="0.25">
      <c r="A237" s="3248" t="s">
        <v>3252</v>
      </c>
      <c r="B237" s="3239">
        <v>0</v>
      </c>
    </row>
    <row r="238" spans="1:2" x14ac:dyDescent="0.25">
      <c r="A238" s="3248" t="s">
        <v>3253</v>
      </c>
      <c r="B238" s="3239">
        <v>0</v>
      </c>
    </row>
    <row r="239" spans="1:2" x14ac:dyDescent="0.25">
      <c r="A239" s="3248" t="s">
        <v>3254</v>
      </c>
      <c r="B239" s="3239">
        <v>0</v>
      </c>
    </row>
    <row r="240" spans="1:2" x14ac:dyDescent="0.25">
      <c r="A240" s="3248" t="s">
        <v>3339</v>
      </c>
      <c r="B240" s="3239">
        <v>0</v>
      </c>
    </row>
    <row r="241" spans="1:19" x14ac:dyDescent="0.25">
      <c r="A241" s="3248" t="s">
        <v>3256</v>
      </c>
      <c r="B241" s="3239">
        <v>0</v>
      </c>
    </row>
    <row r="242" spans="1:19" x14ac:dyDescent="0.25">
      <c r="A242" s="3248" t="s">
        <v>3340</v>
      </c>
      <c r="B242" s="3239">
        <v>0</v>
      </c>
    </row>
    <row r="243" spans="1:19" x14ac:dyDescent="0.25">
      <c r="A243" s="3248" t="s">
        <v>3341</v>
      </c>
      <c r="B243" s="3239">
        <v>0</v>
      </c>
    </row>
    <row r="244" spans="1:19" x14ac:dyDescent="0.25">
      <c r="A244" s="3248" t="s">
        <v>3342</v>
      </c>
      <c r="B244" s="3239">
        <v>0</v>
      </c>
    </row>
    <row r="245" spans="1:19" x14ac:dyDescent="0.25">
      <c r="A245" s="3248" t="s">
        <v>3343</v>
      </c>
      <c r="B245" s="3239">
        <v>0</v>
      </c>
    </row>
    <row r="246" spans="1:19" x14ac:dyDescent="0.25">
      <c r="A246" s="593" t="s">
        <v>3344</v>
      </c>
      <c r="B246" s="153">
        <v>0</v>
      </c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1" t="s">
        <v>3347</v>
      </c>
      <c r="B250" s="7641" t="s">
        <v>24</v>
      </c>
      <c r="C250" s="7651" t="s">
        <v>12</v>
      </c>
      <c r="D250" s="7649"/>
      <c r="E250" s="7649"/>
      <c r="F250" s="7649"/>
      <c r="G250" s="7649"/>
      <c r="H250" s="7649"/>
      <c r="I250" s="7649"/>
      <c r="J250" s="7649"/>
      <c r="K250" s="7649"/>
      <c r="L250" s="7649"/>
      <c r="M250" s="7649"/>
      <c r="N250" s="7649"/>
      <c r="O250" s="7649"/>
      <c r="P250" s="7649"/>
      <c r="Q250" s="7649"/>
      <c r="R250" s="7649"/>
      <c r="S250" s="7650"/>
    </row>
    <row r="251" spans="1:19" x14ac:dyDescent="0.25">
      <c r="A251" s="7115"/>
      <c r="B251" s="7642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0</v>
      </c>
      <c r="C252" s="5424">
        <v>0</v>
      </c>
      <c r="D252" s="5425">
        <v>0</v>
      </c>
      <c r="E252" s="5425">
        <v>0</v>
      </c>
      <c r="F252" s="5425">
        <v>0</v>
      </c>
      <c r="G252" s="5425">
        <v>0</v>
      </c>
      <c r="H252" s="5425">
        <v>0</v>
      </c>
      <c r="I252" s="5425">
        <v>0</v>
      </c>
      <c r="J252" s="5425">
        <v>0</v>
      </c>
      <c r="K252" s="5425">
        <v>0</v>
      </c>
      <c r="L252" s="5425">
        <v>0</v>
      </c>
      <c r="M252" s="5425">
        <v>0</v>
      </c>
      <c r="N252" s="5425">
        <v>0</v>
      </c>
      <c r="O252" s="5425">
        <v>0</v>
      </c>
      <c r="P252" s="5425">
        <v>0</v>
      </c>
      <c r="Q252" s="5425">
        <v>0</v>
      </c>
      <c r="R252" s="5425">
        <v>0</v>
      </c>
      <c r="S252" s="5454">
        <v>0</v>
      </c>
    </row>
    <row r="253" spans="1:19" x14ac:dyDescent="0.25">
      <c r="A253" s="3554" t="s">
        <v>3349</v>
      </c>
      <c r="B253" s="4032">
        <f>SUM(C253:S253)</f>
        <v>0</v>
      </c>
      <c r="C253" s="1089">
        <v>0</v>
      </c>
      <c r="D253" s="1090">
        <v>0</v>
      </c>
      <c r="E253" s="1090">
        <v>0</v>
      </c>
      <c r="F253" s="1090">
        <v>0</v>
      </c>
      <c r="G253" s="1090">
        <v>0</v>
      </c>
      <c r="H253" s="1090">
        <v>0</v>
      </c>
      <c r="I253" s="1090">
        <v>0</v>
      </c>
      <c r="J253" s="1090">
        <v>0</v>
      </c>
      <c r="K253" s="1090">
        <v>0</v>
      </c>
      <c r="L253" s="1090">
        <v>0</v>
      </c>
      <c r="M253" s="1090">
        <v>0</v>
      </c>
      <c r="N253" s="1090">
        <v>0</v>
      </c>
      <c r="O253" s="1090">
        <v>0</v>
      </c>
      <c r="P253" s="1090">
        <v>0</v>
      </c>
      <c r="Q253" s="1090">
        <v>0</v>
      </c>
      <c r="R253" s="1090">
        <v>0</v>
      </c>
      <c r="S253" s="3171">
        <v>0</v>
      </c>
    </row>
    <row r="254" spans="1:19" x14ac:dyDescent="0.25">
      <c r="A254" s="5453" t="s">
        <v>3350</v>
      </c>
      <c r="B254" s="5452">
        <f>SUM(C254:S254)</f>
        <v>0</v>
      </c>
      <c r="C254" s="5287">
        <v>0</v>
      </c>
      <c r="D254" s="2503">
        <v>0</v>
      </c>
      <c r="E254" s="2503">
        <v>0</v>
      </c>
      <c r="F254" s="2503">
        <v>0</v>
      </c>
      <c r="G254" s="2503">
        <v>0</v>
      </c>
      <c r="H254" s="2503">
        <v>0</v>
      </c>
      <c r="I254" s="2503">
        <v>0</v>
      </c>
      <c r="J254" s="2503">
        <v>0</v>
      </c>
      <c r="K254" s="2503">
        <v>0</v>
      </c>
      <c r="L254" s="2503">
        <v>0</v>
      </c>
      <c r="M254" s="2503">
        <v>0</v>
      </c>
      <c r="N254" s="2503">
        <v>0</v>
      </c>
      <c r="O254" s="2503">
        <v>0</v>
      </c>
      <c r="P254" s="2503">
        <v>0</v>
      </c>
      <c r="Q254" s="2503">
        <v>0</v>
      </c>
      <c r="R254" s="2503">
        <v>0</v>
      </c>
      <c r="S254" s="5288">
        <v>0</v>
      </c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1" t="s">
        <v>3352</v>
      </c>
      <c r="B256" s="7641" t="s">
        <v>47</v>
      </c>
      <c r="C256" s="7651" t="s">
        <v>12</v>
      </c>
      <c r="D256" s="7649"/>
      <c r="E256" s="7649"/>
      <c r="F256" s="7649"/>
      <c r="G256" s="7649"/>
      <c r="H256" s="7649"/>
      <c r="I256" s="7649"/>
      <c r="J256" s="7649"/>
      <c r="K256" s="7649"/>
      <c r="L256" s="7649"/>
      <c r="M256" s="7649"/>
      <c r="N256" s="7649"/>
      <c r="O256" s="7649"/>
      <c r="P256" s="7649"/>
      <c r="Q256" s="7649"/>
      <c r="R256" s="7649"/>
      <c r="S256" s="7650"/>
    </row>
    <row r="257" spans="1:19" x14ac:dyDescent="0.25">
      <c r="A257" s="7115"/>
      <c r="B257" s="7642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0</v>
      </c>
      <c r="C258" s="5424">
        <v>0</v>
      </c>
      <c r="D258" s="5425">
        <v>0</v>
      </c>
      <c r="E258" s="5425">
        <v>0</v>
      </c>
      <c r="F258" s="5425">
        <v>0</v>
      </c>
      <c r="G258" s="5425">
        <v>0</v>
      </c>
      <c r="H258" s="5425">
        <v>0</v>
      </c>
      <c r="I258" s="5425">
        <v>0</v>
      </c>
      <c r="J258" s="5425">
        <v>0</v>
      </c>
      <c r="K258" s="5425">
        <v>0</v>
      </c>
      <c r="L258" s="5425">
        <v>0</v>
      </c>
      <c r="M258" s="5425">
        <v>0</v>
      </c>
      <c r="N258" s="5425">
        <v>0</v>
      </c>
      <c r="O258" s="5425">
        <v>0</v>
      </c>
      <c r="P258" s="5425">
        <v>0</v>
      </c>
      <c r="Q258" s="5425">
        <v>0</v>
      </c>
      <c r="R258" s="5425">
        <v>0</v>
      </c>
      <c r="S258" s="5428">
        <v>0</v>
      </c>
    </row>
    <row r="259" spans="1:19" x14ac:dyDescent="0.25">
      <c r="A259" s="3140" t="s">
        <v>3354</v>
      </c>
      <c r="B259" s="3140">
        <f t="shared" si="55"/>
        <v>0</v>
      </c>
      <c r="C259" s="1089">
        <v>0</v>
      </c>
      <c r="D259" s="1090">
        <v>0</v>
      </c>
      <c r="E259" s="1090">
        <v>0</v>
      </c>
      <c r="F259" s="1090">
        <v>0</v>
      </c>
      <c r="G259" s="1090">
        <v>0</v>
      </c>
      <c r="H259" s="1090">
        <v>0</v>
      </c>
      <c r="I259" s="1090">
        <v>0</v>
      </c>
      <c r="J259" s="1090">
        <v>0</v>
      </c>
      <c r="K259" s="1090">
        <v>0</v>
      </c>
      <c r="L259" s="1090">
        <v>0</v>
      </c>
      <c r="M259" s="1090">
        <v>0</v>
      </c>
      <c r="N259" s="1090">
        <v>0</v>
      </c>
      <c r="O259" s="1090">
        <v>0</v>
      </c>
      <c r="P259" s="1090">
        <v>0</v>
      </c>
      <c r="Q259" s="1090">
        <v>0</v>
      </c>
      <c r="R259" s="1090">
        <v>0</v>
      </c>
      <c r="S259" s="3171">
        <v>0</v>
      </c>
    </row>
    <row r="260" spans="1:19" x14ac:dyDescent="0.25">
      <c r="A260" s="3140" t="s">
        <v>3355</v>
      </c>
      <c r="B260" s="3140">
        <f t="shared" si="55"/>
        <v>0</v>
      </c>
      <c r="C260" s="1089">
        <v>0</v>
      </c>
      <c r="D260" s="1090">
        <v>0</v>
      </c>
      <c r="E260" s="1090">
        <v>0</v>
      </c>
      <c r="F260" s="1090">
        <v>0</v>
      </c>
      <c r="G260" s="1090">
        <v>0</v>
      </c>
      <c r="H260" s="1090">
        <v>0</v>
      </c>
      <c r="I260" s="1090">
        <v>0</v>
      </c>
      <c r="J260" s="1090">
        <v>0</v>
      </c>
      <c r="K260" s="1090">
        <v>0</v>
      </c>
      <c r="L260" s="1090">
        <v>0</v>
      </c>
      <c r="M260" s="1090">
        <v>0</v>
      </c>
      <c r="N260" s="1090">
        <v>0</v>
      </c>
      <c r="O260" s="1090">
        <v>0</v>
      </c>
      <c r="P260" s="1090">
        <v>0</v>
      </c>
      <c r="Q260" s="1090">
        <v>0</v>
      </c>
      <c r="R260" s="1090">
        <v>0</v>
      </c>
      <c r="S260" s="3171">
        <v>0</v>
      </c>
    </row>
    <row r="261" spans="1:19" x14ac:dyDescent="0.25">
      <c r="A261" s="3140" t="s">
        <v>3356</v>
      </c>
      <c r="B261" s="3140">
        <f t="shared" si="55"/>
        <v>0</v>
      </c>
      <c r="C261" s="1089">
        <v>0</v>
      </c>
      <c r="D261" s="1090">
        <v>0</v>
      </c>
      <c r="E261" s="1090">
        <v>0</v>
      </c>
      <c r="F261" s="1090">
        <v>0</v>
      </c>
      <c r="G261" s="1090">
        <v>0</v>
      </c>
      <c r="H261" s="1090">
        <v>0</v>
      </c>
      <c r="I261" s="1090">
        <v>0</v>
      </c>
      <c r="J261" s="1090">
        <v>0</v>
      </c>
      <c r="K261" s="1090">
        <v>0</v>
      </c>
      <c r="L261" s="1090">
        <v>0</v>
      </c>
      <c r="M261" s="1090">
        <v>0</v>
      </c>
      <c r="N261" s="1090">
        <v>0</v>
      </c>
      <c r="O261" s="1090">
        <v>0</v>
      </c>
      <c r="P261" s="1090">
        <v>0</v>
      </c>
      <c r="Q261" s="1090">
        <v>0</v>
      </c>
      <c r="R261" s="1090">
        <v>0</v>
      </c>
      <c r="S261" s="3171">
        <v>0</v>
      </c>
    </row>
    <row r="262" spans="1:19" x14ac:dyDescent="0.25">
      <c r="A262" s="3140" t="s">
        <v>3357</v>
      </c>
      <c r="B262" s="3140">
        <f t="shared" si="55"/>
        <v>0</v>
      </c>
      <c r="C262" s="1089">
        <v>0</v>
      </c>
      <c r="D262" s="1090">
        <v>0</v>
      </c>
      <c r="E262" s="1090">
        <v>0</v>
      </c>
      <c r="F262" s="1090">
        <v>0</v>
      </c>
      <c r="G262" s="1090">
        <v>0</v>
      </c>
      <c r="H262" s="1090">
        <v>0</v>
      </c>
      <c r="I262" s="1090">
        <v>0</v>
      </c>
      <c r="J262" s="1090">
        <v>0</v>
      </c>
      <c r="K262" s="1090">
        <v>0</v>
      </c>
      <c r="L262" s="1090">
        <v>0</v>
      </c>
      <c r="M262" s="1090">
        <v>0</v>
      </c>
      <c r="N262" s="1090">
        <v>0</v>
      </c>
      <c r="O262" s="1090">
        <v>0</v>
      </c>
      <c r="P262" s="1090">
        <v>0</v>
      </c>
      <c r="Q262" s="1090">
        <v>0</v>
      </c>
      <c r="R262" s="1090">
        <v>0</v>
      </c>
      <c r="S262" s="3171">
        <v>0</v>
      </c>
    </row>
    <row r="263" spans="1:19" x14ac:dyDescent="0.25">
      <c r="A263" s="3140" t="s">
        <v>3358</v>
      </c>
      <c r="B263" s="3140">
        <f t="shared" si="55"/>
        <v>0</v>
      </c>
      <c r="C263" s="1089">
        <v>0</v>
      </c>
      <c r="D263" s="1090">
        <v>0</v>
      </c>
      <c r="E263" s="1090">
        <v>0</v>
      </c>
      <c r="F263" s="1090">
        <v>0</v>
      </c>
      <c r="G263" s="1090">
        <v>0</v>
      </c>
      <c r="H263" s="1090">
        <v>0</v>
      </c>
      <c r="I263" s="1090">
        <v>0</v>
      </c>
      <c r="J263" s="1090">
        <v>0</v>
      </c>
      <c r="K263" s="1090">
        <v>0</v>
      </c>
      <c r="L263" s="1090">
        <v>0</v>
      </c>
      <c r="M263" s="1090">
        <v>0</v>
      </c>
      <c r="N263" s="1090">
        <v>0</v>
      </c>
      <c r="O263" s="1090">
        <v>0</v>
      </c>
      <c r="P263" s="1090">
        <v>0</v>
      </c>
      <c r="Q263" s="1090">
        <v>0</v>
      </c>
      <c r="R263" s="1090">
        <v>0</v>
      </c>
      <c r="S263" s="3171">
        <v>0</v>
      </c>
    </row>
    <row r="264" spans="1:19" x14ac:dyDescent="0.25">
      <c r="A264" s="3140" t="s">
        <v>3359</v>
      </c>
      <c r="B264" s="3140">
        <f t="shared" si="55"/>
        <v>0</v>
      </c>
      <c r="C264" s="1089">
        <v>0</v>
      </c>
      <c r="D264" s="1090">
        <v>0</v>
      </c>
      <c r="E264" s="1090">
        <v>0</v>
      </c>
      <c r="F264" s="1090">
        <v>0</v>
      </c>
      <c r="G264" s="1090">
        <v>0</v>
      </c>
      <c r="H264" s="1090">
        <v>0</v>
      </c>
      <c r="I264" s="1090">
        <v>0</v>
      </c>
      <c r="J264" s="1090">
        <v>0</v>
      </c>
      <c r="K264" s="1090">
        <v>0</v>
      </c>
      <c r="L264" s="1090">
        <v>0</v>
      </c>
      <c r="M264" s="1090">
        <v>0</v>
      </c>
      <c r="N264" s="1090">
        <v>0</v>
      </c>
      <c r="O264" s="1090">
        <v>0</v>
      </c>
      <c r="P264" s="1090">
        <v>0</v>
      </c>
      <c r="Q264" s="1090">
        <v>0</v>
      </c>
      <c r="R264" s="1090">
        <v>0</v>
      </c>
      <c r="S264" s="3171">
        <v>0</v>
      </c>
    </row>
    <row r="265" spans="1:19" x14ac:dyDescent="0.25">
      <c r="A265" s="3140" t="s">
        <v>3360</v>
      </c>
      <c r="B265" s="3140">
        <f t="shared" si="55"/>
        <v>0</v>
      </c>
      <c r="C265" s="1089">
        <v>0</v>
      </c>
      <c r="D265" s="1090">
        <v>0</v>
      </c>
      <c r="E265" s="1090">
        <v>0</v>
      </c>
      <c r="F265" s="1090">
        <v>0</v>
      </c>
      <c r="G265" s="1090">
        <v>0</v>
      </c>
      <c r="H265" s="1090">
        <v>0</v>
      </c>
      <c r="I265" s="1090">
        <v>0</v>
      </c>
      <c r="J265" s="1090">
        <v>0</v>
      </c>
      <c r="K265" s="1090">
        <v>0</v>
      </c>
      <c r="L265" s="1090">
        <v>0</v>
      </c>
      <c r="M265" s="1090">
        <v>0</v>
      </c>
      <c r="N265" s="1090">
        <v>0</v>
      </c>
      <c r="O265" s="1090">
        <v>0</v>
      </c>
      <c r="P265" s="1090">
        <v>0</v>
      </c>
      <c r="Q265" s="1090">
        <v>0</v>
      </c>
      <c r="R265" s="1090">
        <v>0</v>
      </c>
      <c r="S265" s="3171">
        <v>0</v>
      </c>
    </row>
    <row r="266" spans="1:19" x14ac:dyDescent="0.25">
      <c r="A266" s="3140" t="s">
        <v>3361</v>
      </c>
      <c r="B266" s="3140">
        <f t="shared" si="55"/>
        <v>0</v>
      </c>
      <c r="C266" s="1089">
        <v>0</v>
      </c>
      <c r="D266" s="1090">
        <v>0</v>
      </c>
      <c r="E266" s="1090">
        <v>0</v>
      </c>
      <c r="F266" s="1090">
        <v>0</v>
      </c>
      <c r="G266" s="1090">
        <v>0</v>
      </c>
      <c r="H266" s="1090">
        <v>0</v>
      </c>
      <c r="I266" s="1090">
        <v>0</v>
      </c>
      <c r="J266" s="1090">
        <v>0</v>
      </c>
      <c r="K266" s="1090">
        <v>0</v>
      </c>
      <c r="L266" s="1090">
        <v>0</v>
      </c>
      <c r="M266" s="1090">
        <v>0</v>
      </c>
      <c r="N266" s="1090">
        <v>0</v>
      </c>
      <c r="O266" s="1090">
        <v>0</v>
      </c>
      <c r="P266" s="1090">
        <v>0</v>
      </c>
      <c r="Q266" s="1090">
        <v>0</v>
      </c>
      <c r="R266" s="1090">
        <v>0</v>
      </c>
      <c r="S266" s="3171">
        <v>0</v>
      </c>
    </row>
    <row r="267" spans="1:19" x14ac:dyDescent="0.25">
      <c r="A267" s="3140" t="s">
        <v>3362</v>
      </c>
      <c r="B267" s="3140">
        <f t="shared" si="55"/>
        <v>0</v>
      </c>
      <c r="C267" s="1089">
        <v>0</v>
      </c>
      <c r="D267" s="1090">
        <v>0</v>
      </c>
      <c r="E267" s="1090">
        <v>0</v>
      </c>
      <c r="F267" s="1090">
        <v>0</v>
      </c>
      <c r="G267" s="1090">
        <v>0</v>
      </c>
      <c r="H267" s="1090">
        <v>0</v>
      </c>
      <c r="I267" s="1090">
        <v>0</v>
      </c>
      <c r="J267" s="1090">
        <v>0</v>
      </c>
      <c r="K267" s="1090">
        <v>0</v>
      </c>
      <c r="L267" s="1090">
        <v>0</v>
      </c>
      <c r="M267" s="1090">
        <v>0</v>
      </c>
      <c r="N267" s="1090">
        <v>0</v>
      </c>
      <c r="O267" s="1090">
        <v>0</v>
      </c>
      <c r="P267" s="1090">
        <v>0</v>
      </c>
      <c r="Q267" s="1090">
        <v>0</v>
      </c>
      <c r="R267" s="1090">
        <v>0</v>
      </c>
      <c r="S267" s="3171">
        <v>0</v>
      </c>
    </row>
    <row r="268" spans="1:19" ht="22.5" x14ac:dyDescent="0.25">
      <c r="A268" s="3653" t="s">
        <v>3363</v>
      </c>
      <c r="B268" s="3140">
        <f t="shared" si="55"/>
        <v>0</v>
      </c>
      <c r="C268" s="1089">
        <v>0</v>
      </c>
      <c r="D268" s="1090">
        <v>0</v>
      </c>
      <c r="E268" s="1090">
        <v>0</v>
      </c>
      <c r="F268" s="1090">
        <v>0</v>
      </c>
      <c r="G268" s="1090">
        <v>0</v>
      </c>
      <c r="H268" s="1090">
        <v>0</v>
      </c>
      <c r="I268" s="1090">
        <v>0</v>
      </c>
      <c r="J268" s="1090">
        <v>0</v>
      </c>
      <c r="K268" s="1090">
        <v>0</v>
      </c>
      <c r="L268" s="1090">
        <v>0</v>
      </c>
      <c r="M268" s="1090">
        <v>0</v>
      </c>
      <c r="N268" s="1090">
        <v>0</v>
      </c>
      <c r="O268" s="1090">
        <v>0</v>
      </c>
      <c r="P268" s="1090">
        <v>0</v>
      </c>
      <c r="Q268" s="1090">
        <v>0</v>
      </c>
      <c r="R268" s="1090">
        <v>0</v>
      </c>
      <c r="S268" s="3171">
        <v>0</v>
      </c>
    </row>
    <row r="269" spans="1:19" ht="22.5" x14ac:dyDescent="0.25">
      <c r="A269" s="3653" t="s">
        <v>3364</v>
      </c>
      <c r="B269" s="3140">
        <f t="shared" si="55"/>
        <v>0</v>
      </c>
      <c r="C269" s="1089">
        <v>0</v>
      </c>
      <c r="D269" s="1090">
        <v>0</v>
      </c>
      <c r="E269" s="1090">
        <v>0</v>
      </c>
      <c r="F269" s="1090">
        <v>0</v>
      </c>
      <c r="G269" s="1090">
        <v>0</v>
      </c>
      <c r="H269" s="1090">
        <v>0</v>
      </c>
      <c r="I269" s="1090">
        <v>0</v>
      </c>
      <c r="J269" s="1090">
        <v>0</v>
      </c>
      <c r="K269" s="1090">
        <v>0</v>
      </c>
      <c r="L269" s="1090">
        <v>0</v>
      </c>
      <c r="M269" s="1090">
        <v>0</v>
      </c>
      <c r="N269" s="1090">
        <v>0</v>
      </c>
      <c r="O269" s="1090">
        <v>0</v>
      </c>
      <c r="P269" s="1090">
        <v>0</v>
      </c>
      <c r="Q269" s="1090">
        <v>0</v>
      </c>
      <c r="R269" s="1090">
        <v>0</v>
      </c>
      <c r="S269" s="3171">
        <v>0</v>
      </c>
    </row>
    <row r="270" spans="1:19" x14ac:dyDescent="0.25">
      <c r="A270" s="3140" t="s">
        <v>3365</v>
      </c>
      <c r="B270" s="3140">
        <f t="shared" si="55"/>
        <v>0</v>
      </c>
      <c r="C270" s="1089">
        <v>0</v>
      </c>
      <c r="D270" s="1090">
        <v>0</v>
      </c>
      <c r="E270" s="1090">
        <v>0</v>
      </c>
      <c r="F270" s="1090">
        <v>0</v>
      </c>
      <c r="G270" s="1090">
        <v>0</v>
      </c>
      <c r="H270" s="1090">
        <v>0</v>
      </c>
      <c r="I270" s="1090">
        <v>0</v>
      </c>
      <c r="J270" s="1090">
        <v>0</v>
      </c>
      <c r="K270" s="1090">
        <v>0</v>
      </c>
      <c r="L270" s="1090">
        <v>0</v>
      </c>
      <c r="M270" s="1090">
        <v>0</v>
      </c>
      <c r="N270" s="1090">
        <v>0</v>
      </c>
      <c r="O270" s="1090">
        <v>0</v>
      </c>
      <c r="P270" s="1090">
        <v>0</v>
      </c>
      <c r="Q270" s="1090">
        <v>0</v>
      </c>
      <c r="R270" s="1090">
        <v>0</v>
      </c>
      <c r="S270" s="3171">
        <v>0</v>
      </c>
    </row>
    <row r="271" spans="1:19" x14ac:dyDescent="0.25">
      <c r="A271" s="3140" t="s">
        <v>3366</v>
      </c>
      <c r="B271" s="3140">
        <f t="shared" si="55"/>
        <v>0</v>
      </c>
      <c r="C271" s="1089">
        <v>0</v>
      </c>
      <c r="D271" s="1090">
        <v>0</v>
      </c>
      <c r="E271" s="1090">
        <v>0</v>
      </c>
      <c r="F271" s="1090">
        <v>0</v>
      </c>
      <c r="G271" s="1090">
        <v>0</v>
      </c>
      <c r="H271" s="1090">
        <v>0</v>
      </c>
      <c r="I271" s="1090">
        <v>0</v>
      </c>
      <c r="J271" s="1090">
        <v>0</v>
      </c>
      <c r="K271" s="1090">
        <v>0</v>
      </c>
      <c r="L271" s="1090">
        <v>0</v>
      </c>
      <c r="M271" s="1090">
        <v>0</v>
      </c>
      <c r="N271" s="1090">
        <v>0</v>
      </c>
      <c r="O271" s="1090">
        <v>0</v>
      </c>
      <c r="P271" s="1090">
        <v>0</v>
      </c>
      <c r="Q271" s="1090">
        <v>0</v>
      </c>
      <c r="R271" s="1090">
        <v>0</v>
      </c>
      <c r="S271" s="3171">
        <v>0</v>
      </c>
    </row>
    <row r="272" spans="1:19" x14ac:dyDescent="0.25">
      <c r="A272" s="3140" t="s">
        <v>3367</v>
      </c>
      <c r="B272" s="3140">
        <f t="shared" si="55"/>
        <v>0</v>
      </c>
      <c r="C272" s="1089">
        <v>0</v>
      </c>
      <c r="D272" s="1090">
        <v>0</v>
      </c>
      <c r="E272" s="1090">
        <v>0</v>
      </c>
      <c r="F272" s="1090">
        <v>0</v>
      </c>
      <c r="G272" s="1090">
        <v>0</v>
      </c>
      <c r="H272" s="1090">
        <v>0</v>
      </c>
      <c r="I272" s="1090">
        <v>0</v>
      </c>
      <c r="J272" s="1090">
        <v>0</v>
      </c>
      <c r="K272" s="1090">
        <v>0</v>
      </c>
      <c r="L272" s="1090">
        <v>0</v>
      </c>
      <c r="M272" s="1090">
        <v>0</v>
      </c>
      <c r="N272" s="1090">
        <v>0</v>
      </c>
      <c r="O272" s="1090">
        <v>0</v>
      </c>
      <c r="P272" s="1090">
        <v>0</v>
      </c>
      <c r="Q272" s="1090">
        <v>0</v>
      </c>
      <c r="R272" s="1090">
        <v>0</v>
      </c>
      <c r="S272" s="3171">
        <v>0</v>
      </c>
    </row>
    <row r="273" spans="1:19" x14ac:dyDescent="0.25">
      <c r="A273" s="3140" t="s">
        <v>3368</v>
      </c>
      <c r="B273" s="3140">
        <f t="shared" si="55"/>
        <v>0</v>
      </c>
      <c r="C273" s="1089">
        <v>0</v>
      </c>
      <c r="D273" s="1090">
        <v>0</v>
      </c>
      <c r="E273" s="1090">
        <v>0</v>
      </c>
      <c r="F273" s="1090">
        <v>0</v>
      </c>
      <c r="G273" s="1090">
        <v>0</v>
      </c>
      <c r="H273" s="1090">
        <v>0</v>
      </c>
      <c r="I273" s="1090">
        <v>0</v>
      </c>
      <c r="J273" s="1090">
        <v>0</v>
      </c>
      <c r="K273" s="1090">
        <v>0</v>
      </c>
      <c r="L273" s="1090">
        <v>0</v>
      </c>
      <c r="M273" s="1090">
        <v>0</v>
      </c>
      <c r="N273" s="1090">
        <v>0</v>
      </c>
      <c r="O273" s="1090">
        <v>0</v>
      </c>
      <c r="P273" s="1090">
        <v>0</v>
      </c>
      <c r="Q273" s="1090">
        <v>0</v>
      </c>
      <c r="R273" s="1090">
        <v>0</v>
      </c>
      <c r="S273" s="3171">
        <v>0</v>
      </c>
    </row>
    <row r="274" spans="1:19" x14ac:dyDescent="0.25">
      <c r="A274" s="3140" t="s">
        <v>3369</v>
      </c>
      <c r="B274" s="3140">
        <f t="shared" si="55"/>
        <v>0</v>
      </c>
      <c r="C274" s="1089">
        <v>0</v>
      </c>
      <c r="D274" s="1090">
        <v>0</v>
      </c>
      <c r="E274" s="1090">
        <v>0</v>
      </c>
      <c r="F274" s="1090">
        <v>0</v>
      </c>
      <c r="G274" s="1090">
        <v>0</v>
      </c>
      <c r="H274" s="1090">
        <v>0</v>
      </c>
      <c r="I274" s="1090">
        <v>0</v>
      </c>
      <c r="J274" s="1090">
        <v>0</v>
      </c>
      <c r="K274" s="1090">
        <v>0</v>
      </c>
      <c r="L274" s="1090">
        <v>0</v>
      </c>
      <c r="M274" s="1090">
        <v>0</v>
      </c>
      <c r="N274" s="1090">
        <v>0</v>
      </c>
      <c r="O274" s="1090">
        <v>0</v>
      </c>
      <c r="P274" s="1090">
        <v>0</v>
      </c>
      <c r="Q274" s="1090">
        <v>0</v>
      </c>
      <c r="R274" s="1090">
        <v>0</v>
      </c>
      <c r="S274" s="3171">
        <v>0</v>
      </c>
    </row>
    <row r="275" spans="1:19" x14ac:dyDescent="0.25">
      <c r="A275" s="3140" t="s">
        <v>3370</v>
      </c>
      <c r="B275" s="3140">
        <f t="shared" si="55"/>
        <v>0</v>
      </c>
      <c r="C275" s="1089">
        <v>0</v>
      </c>
      <c r="D275" s="1090">
        <v>0</v>
      </c>
      <c r="E275" s="1090">
        <v>0</v>
      </c>
      <c r="F275" s="1090">
        <v>0</v>
      </c>
      <c r="G275" s="1090">
        <v>0</v>
      </c>
      <c r="H275" s="1090">
        <v>0</v>
      </c>
      <c r="I275" s="1090">
        <v>0</v>
      </c>
      <c r="J275" s="1090">
        <v>0</v>
      </c>
      <c r="K275" s="1090">
        <v>0</v>
      </c>
      <c r="L275" s="1090">
        <v>0</v>
      </c>
      <c r="M275" s="1090">
        <v>0</v>
      </c>
      <c r="N275" s="1090">
        <v>0</v>
      </c>
      <c r="O275" s="1090">
        <v>0</v>
      </c>
      <c r="P275" s="1090">
        <v>0</v>
      </c>
      <c r="Q275" s="1090">
        <v>0</v>
      </c>
      <c r="R275" s="1090">
        <v>0</v>
      </c>
      <c r="S275" s="3171">
        <v>0</v>
      </c>
    </row>
    <row r="276" spans="1:19" x14ac:dyDescent="0.25">
      <c r="A276" s="3140" t="s">
        <v>3371</v>
      </c>
      <c r="B276" s="3140">
        <f t="shared" si="55"/>
        <v>0</v>
      </c>
      <c r="C276" s="1089">
        <v>0</v>
      </c>
      <c r="D276" s="1090">
        <v>0</v>
      </c>
      <c r="E276" s="1090">
        <v>0</v>
      </c>
      <c r="F276" s="1090">
        <v>0</v>
      </c>
      <c r="G276" s="1090">
        <v>0</v>
      </c>
      <c r="H276" s="1090">
        <v>0</v>
      </c>
      <c r="I276" s="1090">
        <v>0</v>
      </c>
      <c r="J276" s="1090">
        <v>0</v>
      </c>
      <c r="K276" s="1090">
        <v>0</v>
      </c>
      <c r="L276" s="1090">
        <v>0</v>
      </c>
      <c r="M276" s="1090">
        <v>0</v>
      </c>
      <c r="N276" s="1090">
        <v>0</v>
      </c>
      <c r="O276" s="1090">
        <v>0</v>
      </c>
      <c r="P276" s="1090">
        <v>0</v>
      </c>
      <c r="Q276" s="1090">
        <v>0</v>
      </c>
      <c r="R276" s="1090">
        <v>0</v>
      </c>
      <c r="S276" s="3171">
        <v>0</v>
      </c>
    </row>
    <row r="277" spans="1:19" x14ac:dyDescent="0.25">
      <c r="A277" s="3140" t="s">
        <v>3372</v>
      </c>
      <c r="B277" s="3140">
        <f t="shared" si="55"/>
        <v>0</v>
      </c>
      <c r="C277" s="1089">
        <v>0</v>
      </c>
      <c r="D277" s="1090">
        <v>0</v>
      </c>
      <c r="E277" s="1090">
        <v>0</v>
      </c>
      <c r="F277" s="1090">
        <v>0</v>
      </c>
      <c r="G277" s="1090">
        <v>0</v>
      </c>
      <c r="H277" s="1090">
        <v>0</v>
      </c>
      <c r="I277" s="1090">
        <v>0</v>
      </c>
      <c r="J277" s="1090">
        <v>0</v>
      </c>
      <c r="K277" s="1090">
        <v>0</v>
      </c>
      <c r="L277" s="1090">
        <v>0</v>
      </c>
      <c r="M277" s="1090">
        <v>0</v>
      </c>
      <c r="N277" s="1090">
        <v>0</v>
      </c>
      <c r="O277" s="1090">
        <v>0</v>
      </c>
      <c r="P277" s="1090">
        <v>0</v>
      </c>
      <c r="Q277" s="1090">
        <v>0</v>
      </c>
      <c r="R277" s="1090">
        <v>0</v>
      </c>
      <c r="S277" s="3171">
        <v>0</v>
      </c>
    </row>
    <row r="278" spans="1:19" x14ac:dyDescent="0.25">
      <c r="A278" s="3140" t="s">
        <v>3373</v>
      </c>
      <c r="B278" s="3140">
        <f t="shared" si="55"/>
        <v>0</v>
      </c>
      <c r="C278" s="1089">
        <v>0</v>
      </c>
      <c r="D278" s="1090">
        <v>0</v>
      </c>
      <c r="E278" s="1090">
        <v>0</v>
      </c>
      <c r="F278" s="1090">
        <v>0</v>
      </c>
      <c r="G278" s="1090">
        <v>0</v>
      </c>
      <c r="H278" s="1090">
        <v>0</v>
      </c>
      <c r="I278" s="1090">
        <v>0</v>
      </c>
      <c r="J278" s="1090">
        <v>0</v>
      </c>
      <c r="K278" s="1090">
        <v>0</v>
      </c>
      <c r="L278" s="1090">
        <v>0</v>
      </c>
      <c r="M278" s="1090">
        <v>0</v>
      </c>
      <c r="N278" s="1090">
        <v>0</v>
      </c>
      <c r="O278" s="1090">
        <v>0</v>
      </c>
      <c r="P278" s="1090">
        <v>0</v>
      </c>
      <c r="Q278" s="1090">
        <v>0</v>
      </c>
      <c r="R278" s="1090">
        <v>0</v>
      </c>
      <c r="S278" s="3171">
        <v>0</v>
      </c>
    </row>
    <row r="279" spans="1:19" x14ac:dyDescent="0.25">
      <c r="A279" s="926" t="s">
        <v>3374</v>
      </c>
      <c r="B279" s="3140">
        <f t="shared" si="55"/>
        <v>0</v>
      </c>
      <c r="C279" s="106">
        <v>0</v>
      </c>
      <c r="D279" s="5245">
        <v>0</v>
      </c>
      <c r="E279" s="5245">
        <v>0</v>
      </c>
      <c r="F279" s="5245">
        <v>0</v>
      </c>
      <c r="G279" s="5245">
        <v>0</v>
      </c>
      <c r="H279" s="5245">
        <v>0</v>
      </c>
      <c r="I279" s="5245">
        <v>0</v>
      </c>
      <c r="J279" s="5245">
        <v>0</v>
      </c>
      <c r="K279" s="5245">
        <v>0</v>
      </c>
      <c r="L279" s="5245">
        <v>0</v>
      </c>
      <c r="M279" s="5245">
        <v>0</v>
      </c>
      <c r="N279" s="5245">
        <v>0</v>
      </c>
      <c r="O279" s="5245">
        <v>0</v>
      </c>
      <c r="P279" s="5245">
        <v>0</v>
      </c>
      <c r="Q279" s="5245">
        <v>0</v>
      </c>
      <c r="R279" s="5245">
        <v>0</v>
      </c>
      <c r="S279" s="4567">
        <v>0</v>
      </c>
    </row>
    <row r="280" spans="1:19" x14ac:dyDescent="0.25">
      <c r="A280" s="926" t="s">
        <v>3375</v>
      </c>
      <c r="B280" s="3140">
        <f t="shared" si="55"/>
        <v>0</v>
      </c>
      <c r="C280" s="1089">
        <v>0</v>
      </c>
      <c r="D280" s="1090">
        <v>0</v>
      </c>
      <c r="E280" s="1090">
        <v>0</v>
      </c>
      <c r="F280" s="1090">
        <v>0</v>
      </c>
      <c r="G280" s="1090">
        <v>0</v>
      </c>
      <c r="H280" s="1090">
        <v>0</v>
      </c>
      <c r="I280" s="1090">
        <v>0</v>
      </c>
      <c r="J280" s="1090">
        <v>0</v>
      </c>
      <c r="K280" s="1090">
        <v>0</v>
      </c>
      <c r="L280" s="1090">
        <v>0</v>
      </c>
      <c r="M280" s="1090">
        <v>0</v>
      </c>
      <c r="N280" s="1090">
        <v>0</v>
      </c>
      <c r="O280" s="1090">
        <v>0</v>
      </c>
      <c r="P280" s="1090">
        <v>0</v>
      </c>
      <c r="Q280" s="1090">
        <v>0</v>
      </c>
      <c r="R280" s="1090">
        <v>0</v>
      </c>
      <c r="S280" s="3171">
        <v>0</v>
      </c>
    </row>
    <row r="281" spans="1:19" ht="15" customHeight="1" x14ac:dyDescent="0.25">
      <c r="A281" s="327" t="s">
        <v>3376</v>
      </c>
      <c r="B281" s="3140">
        <f t="shared" si="55"/>
        <v>0</v>
      </c>
      <c r="C281" s="1089">
        <v>0</v>
      </c>
      <c r="D281" s="1090">
        <v>0</v>
      </c>
      <c r="E281" s="1090">
        <v>0</v>
      </c>
      <c r="F281" s="1090">
        <v>0</v>
      </c>
      <c r="G281" s="1090">
        <v>0</v>
      </c>
      <c r="H281" s="1090">
        <v>0</v>
      </c>
      <c r="I281" s="1090">
        <v>0</v>
      </c>
      <c r="J281" s="1090">
        <v>0</v>
      </c>
      <c r="K281" s="1090">
        <v>0</v>
      </c>
      <c r="L281" s="1090">
        <v>0</v>
      </c>
      <c r="M281" s="1090">
        <v>0</v>
      </c>
      <c r="N281" s="1090">
        <v>0</v>
      </c>
      <c r="O281" s="1090">
        <v>0</v>
      </c>
      <c r="P281" s="1090">
        <v>0</v>
      </c>
      <c r="Q281" s="1090">
        <v>0</v>
      </c>
      <c r="R281" s="1090">
        <v>0</v>
      </c>
      <c r="S281" s="3171">
        <v>0</v>
      </c>
    </row>
    <row r="282" spans="1:19" x14ac:dyDescent="0.25">
      <c r="A282" s="926" t="s">
        <v>3377</v>
      </c>
      <c r="B282" s="3140">
        <f t="shared" si="55"/>
        <v>0</v>
      </c>
      <c r="C282" s="1089">
        <v>0</v>
      </c>
      <c r="D282" s="1090">
        <v>0</v>
      </c>
      <c r="E282" s="1090">
        <v>0</v>
      </c>
      <c r="F282" s="1090">
        <v>0</v>
      </c>
      <c r="G282" s="1090">
        <v>0</v>
      </c>
      <c r="H282" s="1090">
        <v>0</v>
      </c>
      <c r="I282" s="1090">
        <v>0</v>
      </c>
      <c r="J282" s="1090">
        <v>0</v>
      </c>
      <c r="K282" s="1090">
        <v>0</v>
      </c>
      <c r="L282" s="1090">
        <v>0</v>
      </c>
      <c r="M282" s="1090">
        <v>0</v>
      </c>
      <c r="N282" s="1090">
        <v>0</v>
      </c>
      <c r="O282" s="1090">
        <v>0</v>
      </c>
      <c r="P282" s="1090">
        <v>0</v>
      </c>
      <c r="Q282" s="1090">
        <v>0</v>
      </c>
      <c r="R282" s="1090">
        <v>0</v>
      </c>
      <c r="S282" s="3171">
        <v>0</v>
      </c>
    </row>
    <row r="283" spans="1:19" x14ac:dyDescent="0.25">
      <c r="A283" s="926" t="s">
        <v>3378</v>
      </c>
      <c r="B283" s="3140">
        <f t="shared" si="55"/>
        <v>0</v>
      </c>
      <c r="C283" s="1089">
        <v>0</v>
      </c>
      <c r="D283" s="1090">
        <v>0</v>
      </c>
      <c r="E283" s="1090">
        <v>0</v>
      </c>
      <c r="F283" s="1090">
        <v>0</v>
      </c>
      <c r="G283" s="1090">
        <v>0</v>
      </c>
      <c r="H283" s="1090">
        <v>0</v>
      </c>
      <c r="I283" s="1090">
        <v>0</v>
      </c>
      <c r="J283" s="1090">
        <v>0</v>
      </c>
      <c r="K283" s="1090">
        <v>0</v>
      </c>
      <c r="L283" s="1090">
        <v>0</v>
      </c>
      <c r="M283" s="1090">
        <v>0</v>
      </c>
      <c r="N283" s="1090">
        <v>0</v>
      </c>
      <c r="O283" s="1090">
        <v>0</v>
      </c>
      <c r="P283" s="1090">
        <v>0</v>
      </c>
      <c r="Q283" s="1090">
        <v>0</v>
      </c>
      <c r="R283" s="1090">
        <v>0</v>
      </c>
      <c r="S283" s="3171">
        <v>0</v>
      </c>
    </row>
    <row r="284" spans="1:19" x14ac:dyDescent="0.25">
      <c r="A284" s="596" t="s">
        <v>44</v>
      </c>
      <c r="B284" s="150">
        <f t="shared" si="55"/>
        <v>0</v>
      </c>
      <c r="C284" s="3117">
        <v>0</v>
      </c>
      <c r="D284" s="3114">
        <v>0</v>
      </c>
      <c r="E284" s="3114">
        <v>0</v>
      </c>
      <c r="F284" s="3114">
        <v>0</v>
      </c>
      <c r="G284" s="3114">
        <v>0</v>
      </c>
      <c r="H284" s="3114">
        <v>0</v>
      </c>
      <c r="I284" s="3114">
        <v>0</v>
      </c>
      <c r="J284" s="3114">
        <v>0</v>
      </c>
      <c r="K284" s="3114">
        <v>0</v>
      </c>
      <c r="L284" s="3114">
        <v>0</v>
      </c>
      <c r="M284" s="3114">
        <v>0</v>
      </c>
      <c r="N284" s="3114">
        <v>0</v>
      </c>
      <c r="O284" s="3114">
        <v>0</v>
      </c>
      <c r="P284" s="3114">
        <v>0</v>
      </c>
      <c r="Q284" s="3114">
        <v>0</v>
      </c>
      <c r="R284" s="3114">
        <v>0</v>
      </c>
      <c r="S284" s="117">
        <v>0</v>
      </c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1" t="s">
        <v>3380</v>
      </c>
      <c r="B286" s="7641" t="s">
        <v>24</v>
      </c>
      <c r="C286" s="7651" t="s">
        <v>3381</v>
      </c>
      <c r="D286" s="7649"/>
      <c r="E286" s="7649"/>
      <c r="F286" s="7649"/>
      <c r="G286" s="7649"/>
      <c r="H286" s="7649"/>
      <c r="I286" s="7649"/>
      <c r="J286" s="7649"/>
      <c r="K286" s="7649"/>
      <c r="L286" s="7649"/>
      <c r="M286" s="7649"/>
      <c r="N286" s="7649"/>
      <c r="O286" s="7649"/>
      <c r="P286" s="7649"/>
      <c r="Q286" s="7649"/>
      <c r="R286" s="7649"/>
      <c r="S286" s="7650"/>
    </row>
    <row r="287" spans="1:19" x14ac:dyDescent="0.25">
      <c r="A287" s="7115"/>
      <c r="B287" s="7642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>
        <v>0</v>
      </c>
      <c r="D288" s="5245">
        <v>0</v>
      </c>
      <c r="E288" s="5245">
        <v>0</v>
      </c>
      <c r="F288" s="5245">
        <v>0</v>
      </c>
      <c r="G288" s="5245">
        <v>0</v>
      </c>
      <c r="H288" s="5245">
        <v>0</v>
      </c>
      <c r="I288" s="5245">
        <v>0</v>
      </c>
      <c r="J288" s="5245">
        <v>0</v>
      </c>
      <c r="K288" s="5245">
        <v>0</v>
      </c>
      <c r="L288" s="5245">
        <v>0</v>
      </c>
      <c r="M288" s="5245">
        <v>0</v>
      </c>
      <c r="N288" s="5245">
        <v>0</v>
      </c>
      <c r="O288" s="5245">
        <v>0</v>
      </c>
      <c r="P288" s="5245">
        <v>0</v>
      </c>
      <c r="Q288" s="5245">
        <v>0</v>
      </c>
      <c r="R288" s="5245">
        <v>0</v>
      </c>
      <c r="S288" s="4567">
        <v>0</v>
      </c>
    </row>
    <row r="289" spans="1:19" x14ac:dyDescent="0.25">
      <c r="A289" s="4000" t="s">
        <v>3220</v>
      </c>
      <c r="B289" s="4032">
        <f t="shared" si="56"/>
        <v>0</v>
      </c>
      <c r="C289" s="1090">
        <v>0</v>
      </c>
      <c r="D289" s="1090">
        <v>0</v>
      </c>
      <c r="E289" s="1090">
        <v>0</v>
      </c>
      <c r="F289" s="1090">
        <v>0</v>
      </c>
      <c r="G289" s="1090">
        <v>0</v>
      </c>
      <c r="H289" s="1090">
        <v>0</v>
      </c>
      <c r="I289" s="1090">
        <v>0</v>
      </c>
      <c r="J289" s="1090">
        <v>0</v>
      </c>
      <c r="K289" s="1090">
        <v>0</v>
      </c>
      <c r="L289" s="1090">
        <v>0</v>
      </c>
      <c r="M289" s="1090">
        <v>0</v>
      </c>
      <c r="N289" s="1090">
        <v>0</v>
      </c>
      <c r="O289" s="1090">
        <v>0</v>
      </c>
      <c r="P289" s="1090">
        <v>0</v>
      </c>
      <c r="Q289" s="1090">
        <v>0</v>
      </c>
      <c r="R289" s="1090">
        <v>0</v>
      </c>
      <c r="S289" s="3171">
        <v>0</v>
      </c>
    </row>
    <row r="290" spans="1:19" x14ac:dyDescent="0.25">
      <c r="A290" s="3278" t="s">
        <v>3216</v>
      </c>
      <c r="B290" s="4032">
        <f t="shared" si="56"/>
        <v>0</v>
      </c>
      <c r="C290" s="1090">
        <v>0</v>
      </c>
      <c r="D290" s="1090">
        <v>0</v>
      </c>
      <c r="E290" s="1090">
        <v>0</v>
      </c>
      <c r="F290" s="1090">
        <v>0</v>
      </c>
      <c r="G290" s="1090">
        <v>0</v>
      </c>
      <c r="H290" s="1090">
        <v>0</v>
      </c>
      <c r="I290" s="1090">
        <v>0</v>
      </c>
      <c r="J290" s="1090">
        <v>0</v>
      </c>
      <c r="K290" s="1090">
        <v>0</v>
      </c>
      <c r="L290" s="1090">
        <v>0</v>
      </c>
      <c r="M290" s="1090">
        <v>0</v>
      </c>
      <c r="N290" s="1090">
        <v>0</v>
      </c>
      <c r="O290" s="1090">
        <v>0</v>
      </c>
      <c r="P290" s="1090">
        <v>0</v>
      </c>
      <c r="Q290" s="1090">
        <v>0</v>
      </c>
      <c r="R290" s="1090">
        <v>0</v>
      </c>
      <c r="S290" s="3171">
        <v>0</v>
      </c>
    </row>
    <row r="291" spans="1:19" x14ac:dyDescent="0.25">
      <c r="A291" s="3278" t="s">
        <v>3214</v>
      </c>
      <c r="B291" s="4032">
        <f t="shared" si="56"/>
        <v>0</v>
      </c>
      <c r="C291" s="1090">
        <v>0</v>
      </c>
      <c r="D291" s="1090">
        <v>0</v>
      </c>
      <c r="E291" s="1090">
        <v>0</v>
      </c>
      <c r="F291" s="1090">
        <v>0</v>
      </c>
      <c r="G291" s="1090">
        <v>0</v>
      </c>
      <c r="H291" s="1090">
        <v>0</v>
      </c>
      <c r="I291" s="1090">
        <v>0</v>
      </c>
      <c r="J291" s="1090">
        <v>0</v>
      </c>
      <c r="K291" s="1090">
        <v>0</v>
      </c>
      <c r="L291" s="1090">
        <v>0</v>
      </c>
      <c r="M291" s="1090">
        <v>0</v>
      </c>
      <c r="N291" s="1090">
        <v>0</v>
      </c>
      <c r="O291" s="1090">
        <v>0</v>
      </c>
      <c r="P291" s="1090">
        <v>0</v>
      </c>
      <c r="Q291" s="1090">
        <v>0</v>
      </c>
      <c r="R291" s="1090">
        <v>0</v>
      </c>
      <c r="S291" s="3171">
        <v>0</v>
      </c>
    </row>
    <row r="292" spans="1:19" x14ac:dyDescent="0.25">
      <c r="A292" s="4000" t="s">
        <v>3304</v>
      </c>
      <c r="B292" s="4032">
        <f t="shared" si="56"/>
        <v>0</v>
      </c>
      <c r="C292" s="1090">
        <v>0</v>
      </c>
      <c r="D292" s="1090">
        <v>0</v>
      </c>
      <c r="E292" s="1090">
        <v>0</v>
      </c>
      <c r="F292" s="1090">
        <v>0</v>
      </c>
      <c r="G292" s="1090">
        <v>0</v>
      </c>
      <c r="H292" s="1090">
        <v>0</v>
      </c>
      <c r="I292" s="1090">
        <v>0</v>
      </c>
      <c r="J292" s="1090">
        <v>0</v>
      </c>
      <c r="K292" s="1090">
        <v>0</v>
      </c>
      <c r="L292" s="1090">
        <v>0</v>
      </c>
      <c r="M292" s="1090">
        <v>0</v>
      </c>
      <c r="N292" s="1090">
        <v>0</v>
      </c>
      <c r="O292" s="1090">
        <v>0</v>
      </c>
      <c r="P292" s="1090">
        <v>0</v>
      </c>
      <c r="Q292" s="1090">
        <v>0</v>
      </c>
      <c r="R292" s="1090">
        <v>0</v>
      </c>
      <c r="S292" s="3171">
        <v>0</v>
      </c>
    </row>
    <row r="293" spans="1:19" x14ac:dyDescent="0.25">
      <c r="A293" s="4001" t="s">
        <v>3217</v>
      </c>
      <c r="B293" s="4032">
        <f t="shared" si="56"/>
        <v>0</v>
      </c>
      <c r="C293" s="1090">
        <v>0</v>
      </c>
      <c r="D293" s="1090">
        <v>0</v>
      </c>
      <c r="E293" s="1090">
        <v>0</v>
      </c>
      <c r="F293" s="1090">
        <v>0</v>
      </c>
      <c r="G293" s="1090">
        <v>0</v>
      </c>
      <c r="H293" s="1090">
        <v>0</v>
      </c>
      <c r="I293" s="1090">
        <v>0</v>
      </c>
      <c r="J293" s="1090">
        <v>0</v>
      </c>
      <c r="K293" s="1090">
        <v>0</v>
      </c>
      <c r="L293" s="1090">
        <v>0</v>
      </c>
      <c r="M293" s="1090">
        <v>0</v>
      </c>
      <c r="N293" s="1090">
        <v>0</v>
      </c>
      <c r="O293" s="1090">
        <v>0</v>
      </c>
      <c r="P293" s="1090">
        <v>0</v>
      </c>
      <c r="Q293" s="1090">
        <v>0</v>
      </c>
      <c r="R293" s="1090">
        <v>0</v>
      </c>
      <c r="S293" s="3171">
        <v>0</v>
      </c>
    </row>
    <row r="294" spans="1:19" x14ac:dyDescent="0.25">
      <c r="A294" s="4001" t="s">
        <v>3382</v>
      </c>
      <c r="B294" s="4032">
        <f t="shared" si="56"/>
        <v>0</v>
      </c>
      <c r="C294" s="1090">
        <v>0</v>
      </c>
      <c r="D294" s="1090">
        <v>0</v>
      </c>
      <c r="E294" s="1090">
        <v>0</v>
      </c>
      <c r="F294" s="1090">
        <v>0</v>
      </c>
      <c r="G294" s="1090">
        <v>0</v>
      </c>
      <c r="H294" s="1090">
        <v>0</v>
      </c>
      <c r="I294" s="1090">
        <v>0</v>
      </c>
      <c r="J294" s="1090">
        <v>0</v>
      </c>
      <c r="K294" s="1090">
        <v>0</v>
      </c>
      <c r="L294" s="1090">
        <v>0</v>
      </c>
      <c r="M294" s="1090">
        <v>0</v>
      </c>
      <c r="N294" s="1090">
        <v>0</v>
      </c>
      <c r="O294" s="1090">
        <v>0</v>
      </c>
      <c r="P294" s="1090">
        <v>0</v>
      </c>
      <c r="Q294" s="1090">
        <v>0</v>
      </c>
      <c r="R294" s="1090">
        <v>0</v>
      </c>
      <c r="S294" s="3171">
        <v>0</v>
      </c>
    </row>
    <row r="295" spans="1:19" x14ac:dyDescent="0.25">
      <c r="A295" s="4001" t="s">
        <v>3302</v>
      </c>
      <c r="B295" s="4032">
        <f t="shared" si="56"/>
        <v>0</v>
      </c>
      <c r="C295" s="1090">
        <v>0</v>
      </c>
      <c r="D295" s="1090">
        <v>0</v>
      </c>
      <c r="E295" s="1090">
        <v>0</v>
      </c>
      <c r="F295" s="1090">
        <v>0</v>
      </c>
      <c r="G295" s="1090">
        <v>0</v>
      </c>
      <c r="H295" s="1090">
        <v>0</v>
      </c>
      <c r="I295" s="1090">
        <v>0</v>
      </c>
      <c r="J295" s="1090">
        <v>0</v>
      </c>
      <c r="K295" s="1090">
        <v>0</v>
      </c>
      <c r="L295" s="1090">
        <v>0</v>
      </c>
      <c r="M295" s="1090">
        <v>0</v>
      </c>
      <c r="N295" s="1090">
        <v>0</v>
      </c>
      <c r="O295" s="1090">
        <v>0</v>
      </c>
      <c r="P295" s="1090">
        <v>0</v>
      </c>
      <c r="Q295" s="1090">
        <v>0</v>
      </c>
      <c r="R295" s="1090">
        <v>0</v>
      </c>
      <c r="S295" s="3171">
        <v>0</v>
      </c>
    </row>
    <row r="296" spans="1:19" x14ac:dyDescent="0.25">
      <c r="A296" s="4000" t="s">
        <v>3309</v>
      </c>
      <c r="B296" s="4032">
        <f t="shared" si="56"/>
        <v>0</v>
      </c>
      <c r="C296" s="1090">
        <v>0</v>
      </c>
      <c r="D296" s="1090">
        <v>0</v>
      </c>
      <c r="E296" s="1090">
        <v>0</v>
      </c>
      <c r="F296" s="1090">
        <v>0</v>
      </c>
      <c r="G296" s="1090">
        <v>0</v>
      </c>
      <c r="H296" s="1090">
        <v>0</v>
      </c>
      <c r="I296" s="1090">
        <v>0</v>
      </c>
      <c r="J296" s="1090">
        <v>0</v>
      </c>
      <c r="K296" s="1090">
        <v>0</v>
      </c>
      <c r="L296" s="1090">
        <v>0</v>
      </c>
      <c r="M296" s="1090">
        <v>0</v>
      </c>
      <c r="N296" s="1090">
        <v>0</v>
      </c>
      <c r="O296" s="1090">
        <v>0</v>
      </c>
      <c r="P296" s="1090">
        <v>0</v>
      </c>
      <c r="Q296" s="1090">
        <v>0</v>
      </c>
      <c r="R296" s="1090">
        <v>0</v>
      </c>
      <c r="S296" s="3171">
        <v>0</v>
      </c>
    </row>
    <row r="297" spans="1:19" x14ac:dyDescent="0.25">
      <c r="A297" s="4001" t="s">
        <v>3383</v>
      </c>
      <c r="B297" s="4032">
        <f t="shared" si="56"/>
        <v>0</v>
      </c>
      <c r="C297" s="1090">
        <v>0</v>
      </c>
      <c r="D297" s="1090">
        <v>0</v>
      </c>
      <c r="E297" s="1090">
        <v>0</v>
      </c>
      <c r="F297" s="1090">
        <v>0</v>
      </c>
      <c r="G297" s="1090">
        <v>0</v>
      </c>
      <c r="H297" s="1090">
        <v>0</v>
      </c>
      <c r="I297" s="1090">
        <v>0</v>
      </c>
      <c r="J297" s="1090">
        <v>0</v>
      </c>
      <c r="K297" s="1090">
        <v>0</v>
      </c>
      <c r="L297" s="1090">
        <v>0</v>
      </c>
      <c r="M297" s="1090">
        <v>0</v>
      </c>
      <c r="N297" s="1090">
        <v>0</v>
      </c>
      <c r="O297" s="1090">
        <v>0</v>
      </c>
      <c r="P297" s="1090">
        <v>0</v>
      </c>
      <c r="Q297" s="1090">
        <v>0</v>
      </c>
      <c r="R297" s="1090">
        <v>0</v>
      </c>
      <c r="S297" s="3171">
        <v>0</v>
      </c>
    </row>
    <row r="298" spans="1:19" x14ac:dyDescent="0.25">
      <c r="A298" s="4000" t="s">
        <v>3222</v>
      </c>
      <c r="B298" s="4032">
        <f t="shared" si="56"/>
        <v>0</v>
      </c>
      <c r="C298" s="1090">
        <v>0</v>
      </c>
      <c r="D298" s="1090">
        <v>0</v>
      </c>
      <c r="E298" s="1090">
        <v>0</v>
      </c>
      <c r="F298" s="1090">
        <v>0</v>
      </c>
      <c r="G298" s="1090">
        <v>0</v>
      </c>
      <c r="H298" s="1090">
        <v>0</v>
      </c>
      <c r="I298" s="1090">
        <v>0</v>
      </c>
      <c r="J298" s="1090">
        <v>0</v>
      </c>
      <c r="K298" s="1090">
        <v>0</v>
      </c>
      <c r="L298" s="1090">
        <v>0</v>
      </c>
      <c r="M298" s="1090">
        <v>0</v>
      </c>
      <c r="N298" s="1090">
        <v>0</v>
      </c>
      <c r="O298" s="1090">
        <v>0</v>
      </c>
      <c r="P298" s="1090">
        <v>0</v>
      </c>
      <c r="Q298" s="1090">
        <v>0</v>
      </c>
      <c r="R298" s="1090">
        <v>0</v>
      </c>
      <c r="S298" s="3171">
        <v>0</v>
      </c>
    </row>
    <row r="299" spans="1:19" x14ac:dyDescent="0.25">
      <c r="A299" s="4001" t="s">
        <v>3313</v>
      </c>
      <c r="B299" s="4032">
        <f t="shared" si="56"/>
        <v>0</v>
      </c>
      <c r="C299" s="1090">
        <v>0</v>
      </c>
      <c r="D299" s="1090">
        <v>0</v>
      </c>
      <c r="E299" s="1090">
        <v>0</v>
      </c>
      <c r="F299" s="1090">
        <v>0</v>
      </c>
      <c r="G299" s="1090">
        <v>0</v>
      </c>
      <c r="H299" s="1090">
        <v>0</v>
      </c>
      <c r="I299" s="1090">
        <v>0</v>
      </c>
      <c r="J299" s="1090">
        <v>0</v>
      </c>
      <c r="K299" s="1090">
        <v>0</v>
      </c>
      <c r="L299" s="1090">
        <v>0</v>
      </c>
      <c r="M299" s="1090">
        <v>0</v>
      </c>
      <c r="N299" s="1090">
        <v>0</v>
      </c>
      <c r="O299" s="1090">
        <v>0</v>
      </c>
      <c r="P299" s="1090">
        <v>0</v>
      </c>
      <c r="Q299" s="1090">
        <v>0</v>
      </c>
      <c r="R299" s="1090">
        <v>0</v>
      </c>
      <c r="S299" s="3171">
        <v>0</v>
      </c>
    </row>
    <row r="300" spans="1:19" x14ac:dyDescent="0.25">
      <c r="A300" s="4000" t="s">
        <v>3223</v>
      </c>
      <c r="B300" s="4032">
        <f t="shared" si="56"/>
        <v>0</v>
      </c>
      <c r="C300" s="5245">
        <v>0</v>
      </c>
      <c r="D300" s="5245">
        <v>0</v>
      </c>
      <c r="E300" s="5245">
        <v>0</v>
      </c>
      <c r="F300" s="5245">
        <v>0</v>
      </c>
      <c r="G300" s="5245">
        <v>0</v>
      </c>
      <c r="H300" s="5245">
        <v>0</v>
      </c>
      <c r="I300" s="5245">
        <v>0</v>
      </c>
      <c r="J300" s="5245">
        <v>0</v>
      </c>
      <c r="K300" s="5245">
        <v>0</v>
      </c>
      <c r="L300" s="5245">
        <v>0</v>
      </c>
      <c r="M300" s="5245">
        <v>0</v>
      </c>
      <c r="N300" s="5245">
        <v>0</v>
      </c>
      <c r="O300" s="5245">
        <v>0</v>
      </c>
      <c r="P300" s="5245">
        <v>0</v>
      </c>
      <c r="Q300" s="5245">
        <v>0</v>
      </c>
      <c r="R300" s="5245">
        <v>0</v>
      </c>
      <c r="S300" s="4567">
        <v>0</v>
      </c>
    </row>
    <row r="301" spans="1:19" x14ac:dyDescent="0.25">
      <c r="A301" s="4001" t="s">
        <v>3384</v>
      </c>
      <c r="B301" s="4032">
        <f t="shared" si="56"/>
        <v>0</v>
      </c>
      <c r="C301" s="5245">
        <v>0</v>
      </c>
      <c r="D301" s="5245">
        <v>0</v>
      </c>
      <c r="E301" s="5245">
        <v>0</v>
      </c>
      <c r="F301" s="5245">
        <v>0</v>
      </c>
      <c r="G301" s="5245">
        <v>0</v>
      </c>
      <c r="H301" s="5245">
        <v>0</v>
      </c>
      <c r="I301" s="5245">
        <v>0</v>
      </c>
      <c r="J301" s="5245">
        <v>0</v>
      </c>
      <c r="K301" s="5245">
        <v>0</v>
      </c>
      <c r="L301" s="5245">
        <v>0</v>
      </c>
      <c r="M301" s="5245">
        <v>0</v>
      </c>
      <c r="N301" s="5245">
        <v>0</v>
      </c>
      <c r="O301" s="5245">
        <v>0</v>
      </c>
      <c r="P301" s="5245">
        <v>0</v>
      </c>
      <c r="Q301" s="5245">
        <v>0</v>
      </c>
      <c r="R301" s="5245">
        <v>0</v>
      </c>
      <c r="S301" s="4567">
        <v>0</v>
      </c>
    </row>
    <row r="302" spans="1:19" x14ac:dyDescent="0.25">
      <c r="A302" s="4001" t="s">
        <v>3385</v>
      </c>
      <c r="B302" s="4032">
        <f t="shared" si="56"/>
        <v>0</v>
      </c>
      <c r="C302" s="5245">
        <v>0</v>
      </c>
      <c r="D302" s="5245">
        <v>0</v>
      </c>
      <c r="E302" s="5245">
        <v>0</v>
      </c>
      <c r="F302" s="5245">
        <v>0</v>
      </c>
      <c r="G302" s="5245">
        <v>0</v>
      </c>
      <c r="H302" s="5245">
        <v>0</v>
      </c>
      <c r="I302" s="5245">
        <v>0</v>
      </c>
      <c r="J302" s="5245">
        <v>0</v>
      </c>
      <c r="K302" s="5245">
        <v>0</v>
      </c>
      <c r="L302" s="5245">
        <v>0</v>
      </c>
      <c r="M302" s="5245">
        <v>0</v>
      </c>
      <c r="N302" s="5245">
        <v>0</v>
      </c>
      <c r="O302" s="5245">
        <v>0</v>
      </c>
      <c r="P302" s="5245">
        <v>0</v>
      </c>
      <c r="Q302" s="5245">
        <v>0</v>
      </c>
      <c r="R302" s="5245">
        <v>0</v>
      </c>
      <c r="S302" s="4567">
        <v>0</v>
      </c>
    </row>
    <row r="303" spans="1:19" x14ac:dyDescent="0.25">
      <c r="A303" s="4000" t="s">
        <v>3224</v>
      </c>
      <c r="B303" s="4032">
        <f t="shared" si="56"/>
        <v>0</v>
      </c>
      <c r="C303" s="1090">
        <v>0</v>
      </c>
      <c r="D303" s="1090">
        <v>0</v>
      </c>
      <c r="E303" s="1090">
        <v>0</v>
      </c>
      <c r="F303" s="1090">
        <v>0</v>
      </c>
      <c r="G303" s="1090">
        <v>0</v>
      </c>
      <c r="H303" s="1090">
        <v>0</v>
      </c>
      <c r="I303" s="1090">
        <v>0</v>
      </c>
      <c r="J303" s="1090">
        <v>0</v>
      </c>
      <c r="K303" s="1090">
        <v>0</v>
      </c>
      <c r="L303" s="1090">
        <v>0</v>
      </c>
      <c r="M303" s="1090">
        <v>0</v>
      </c>
      <c r="N303" s="1090">
        <v>0</v>
      </c>
      <c r="O303" s="1090">
        <v>0</v>
      </c>
      <c r="P303" s="1090">
        <v>0</v>
      </c>
      <c r="Q303" s="1090">
        <v>0</v>
      </c>
      <c r="R303" s="1090">
        <v>0</v>
      </c>
      <c r="S303" s="3171">
        <v>0</v>
      </c>
    </row>
    <row r="304" spans="1:19" x14ac:dyDescent="0.25">
      <c r="A304" s="4027" t="s">
        <v>3306</v>
      </c>
      <c r="B304" s="4032">
        <f t="shared" si="56"/>
        <v>0</v>
      </c>
      <c r="C304" s="1090">
        <v>0</v>
      </c>
      <c r="D304" s="1090">
        <v>0</v>
      </c>
      <c r="E304" s="1090">
        <v>0</v>
      </c>
      <c r="F304" s="1090">
        <v>0</v>
      </c>
      <c r="G304" s="1090">
        <v>0</v>
      </c>
      <c r="H304" s="1090">
        <v>0</v>
      </c>
      <c r="I304" s="1090">
        <v>0</v>
      </c>
      <c r="J304" s="1090">
        <v>0</v>
      </c>
      <c r="K304" s="1090">
        <v>0</v>
      </c>
      <c r="L304" s="1090">
        <v>0</v>
      </c>
      <c r="M304" s="1090">
        <v>0</v>
      </c>
      <c r="N304" s="1090">
        <v>0</v>
      </c>
      <c r="O304" s="1090">
        <v>0</v>
      </c>
      <c r="P304" s="1090">
        <v>0</v>
      </c>
      <c r="Q304" s="1090">
        <v>0</v>
      </c>
      <c r="R304" s="1090">
        <v>0</v>
      </c>
      <c r="S304" s="3171">
        <v>0</v>
      </c>
    </row>
    <row r="305" spans="1:19" x14ac:dyDescent="0.25">
      <c r="A305" s="3333" t="s">
        <v>3386</v>
      </c>
      <c r="B305" s="4032">
        <f t="shared" si="56"/>
        <v>0</v>
      </c>
      <c r="C305" s="1090">
        <v>0</v>
      </c>
      <c r="D305" s="1090">
        <v>0</v>
      </c>
      <c r="E305" s="1090">
        <v>0</v>
      </c>
      <c r="F305" s="1090">
        <v>0</v>
      </c>
      <c r="G305" s="1090">
        <v>0</v>
      </c>
      <c r="H305" s="1090">
        <v>0</v>
      </c>
      <c r="I305" s="1090">
        <v>0</v>
      </c>
      <c r="J305" s="1090">
        <v>0</v>
      </c>
      <c r="K305" s="1090">
        <v>0</v>
      </c>
      <c r="L305" s="1090">
        <v>0</v>
      </c>
      <c r="M305" s="1090">
        <v>0</v>
      </c>
      <c r="N305" s="1090">
        <v>0</v>
      </c>
      <c r="O305" s="1090">
        <v>0</v>
      </c>
      <c r="P305" s="1090">
        <v>0</v>
      </c>
      <c r="Q305" s="1090">
        <v>0</v>
      </c>
      <c r="R305" s="1090">
        <v>0</v>
      </c>
      <c r="S305" s="3171">
        <v>0</v>
      </c>
    </row>
    <row r="306" spans="1:19" x14ac:dyDescent="0.25">
      <c r="A306" s="3333" t="s">
        <v>3212</v>
      </c>
      <c r="B306" s="4032">
        <f t="shared" si="56"/>
        <v>0</v>
      </c>
      <c r="C306" s="1090">
        <v>0</v>
      </c>
      <c r="D306" s="1090">
        <v>0</v>
      </c>
      <c r="E306" s="1090">
        <v>0</v>
      </c>
      <c r="F306" s="1090">
        <v>0</v>
      </c>
      <c r="G306" s="1090">
        <v>0</v>
      </c>
      <c r="H306" s="1090">
        <v>0</v>
      </c>
      <c r="I306" s="1090">
        <v>0</v>
      </c>
      <c r="J306" s="1090">
        <v>0</v>
      </c>
      <c r="K306" s="1090">
        <v>0</v>
      </c>
      <c r="L306" s="1090">
        <v>0</v>
      </c>
      <c r="M306" s="1090">
        <v>0</v>
      </c>
      <c r="N306" s="1090">
        <v>0</v>
      </c>
      <c r="O306" s="1090">
        <v>0</v>
      </c>
      <c r="P306" s="1090">
        <v>0</v>
      </c>
      <c r="Q306" s="1090">
        <v>0</v>
      </c>
      <c r="R306" s="1090">
        <v>0</v>
      </c>
      <c r="S306" s="3171">
        <v>0</v>
      </c>
    </row>
    <row r="307" spans="1:19" x14ac:dyDescent="0.25">
      <c r="A307" s="3333" t="s">
        <v>3310</v>
      </c>
      <c r="B307" s="4034">
        <f t="shared" si="56"/>
        <v>0</v>
      </c>
      <c r="C307" s="127">
        <v>0</v>
      </c>
      <c r="D307" s="127">
        <v>0</v>
      </c>
      <c r="E307" s="127">
        <v>0</v>
      </c>
      <c r="F307" s="127">
        <v>0</v>
      </c>
      <c r="G307" s="127">
        <v>0</v>
      </c>
      <c r="H307" s="127">
        <v>0</v>
      </c>
      <c r="I307" s="127">
        <v>0</v>
      </c>
      <c r="J307" s="127">
        <v>0</v>
      </c>
      <c r="K307" s="127">
        <v>0</v>
      </c>
      <c r="L307" s="127">
        <v>0</v>
      </c>
      <c r="M307" s="127">
        <v>0</v>
      </c>
      <c r="N307" s="127">
        <v>0</v>
      </c>
      <c r="O307" s="127">
        <v>0</v>
      </c>
      <c r="P307" s="127">
        <v>0</v>
      </c>
      <c r="Q307" s="127">
        <v>0</v>
      </c>
      <c r="R307" s="127">
        <v>0</v>
      </c>
      <c r="S307" s="91">
        <v>0</v>
      </c>
    </row>
    <row r="308" spans="1:19" x14ac:dyDescent="0.25">
      <c r="A308" s="5450" t="s">
        <v>3387</v>
      </c>
      <c r="B308" s="388">
        <f t="shared" si="56"/>
        <v>0</v>
      </c>
      <c r="C308" s="3114">
        <v>0</v>
      </c>
      <c r="D308" s="3114">
        <v>0</v>
      </c>
      <c r="E308" s="3114">
        <v>0</v>
      </c>
      <c r="F308" s="3114">
        <v>0</v>
      </c>
      <c r="G308" s="3114">
        <v>0</v>
      </c>
      <c r="H308" s="3114">
        <v>0</v>
      </c>
      <c r="I308" s="3114">
        <v>0</v>
      </c>
      <c r="J308" s="3114">
        <v>0</v>
      </c>
      <c r="K308" s="3114">
        <v>0</v>
      </c>
      <c r="L308" s="3114">
        <v>0</v>
      </c>
      <c r="M308" s="3114">
        <v>0</v>
      </c>
      <c r="N308" s="3114">
        <v>0</v>
      </c>
      <c r="O308" s="3114">
        <v>0</v>
      </c>
      <c r="P308" s="3114">
        <v>0</v>
      </c>
      <c r="Q308" s="3114">
        <v>0</v>
      </c>
      <c r="R308" s="3114">
        <v>0</v>
      </c>
      <c r="S308" s="117">
        <v>0</v>
      </c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0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1" zoomScale="90" zoomScaleNormal="90" workbookViewId="0">
      <selection activeCell="L149" sqref="L14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4" x14ac:dyDescent="0.25">
      <c r="A4" s="779" t="str">
        <f>CONCATENATE("MES: ",NOMBRE!B6," - ","( ",NOMBRE!C6,NOMBRE!D6," )")</f>
        <v>MES: ENERO - ( 01 )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0" t="s">
        <v>3388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3" t="s">
        <v>3390</v>
      </c>
      <c r="B9" s="8431" t="s">
        <v>24</v>
      </c>
      <c r="C9" s="8432"/>
      <c r="D9" s="8433"/>
      <c r="E9" s="8434" t="s">
        <v>3391</v>
      </c>
      <c r="F9" s="8434"/>
      <c r="G9" s="8434" t="s">
        <v>4</v>
      </c>
      <c r="H9" s="8434"/>
      <c r="I9" s="8434" t="s">
        <v>946</v>
      </c>
      <c r="J9" s="8434"/>
      <c r="K9" s="8434" t="s">
        <v>947</v>
      </c>
      <c r="L9" s="8435"/>
      <c r="M9" s="8436" t="s">
        <v>3392</v>
      </c>
      <c r="N9" s="8437"/>
      <c r="O9" s="8437" t="s">
        <v>3393</v>
      </c>
      <c r="P9" s="8437"/>
      <c r="Q9" s="8437" t="s">
        <v>3394</v>
      </c>
      <c r="R9" s="8438"/>
      <c r="S9" s="8421" t="s">
        <v>2</v>
      </c>
      <c r="T9" s="8429" t="s">
        <v>3</v>
      </c>
    </row>
    <row r="10" spans="1:104" ht="21" x14ac:dyDescent="0.25">
      <c r="A10" s="6918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2"/>
      <c r="T10" s="8430"/>
    </row>
    <row r="11" spans="1:104" x14ac:dyDescent="0.25">
      <c r="A11" s="4046" t="s">
        <v>3397</v>
      </c>
      <c r="B11" s="8423"/>
      <c r="C11" s="8424"/>
      <c r="D11" s="8424"/>
      <c r="E11" s="8424"/>
      <c r="F11" s="8424"/>
      <c r="G11" s="8424"/>
      <c r="H11" s="8424"/>
      <c r="I11" s="8424"/>
      <c r="J11" s="8424"/>
      <c r="K11" s="8424"/>
      <c r="L11" s="8424"/>
      <c r="M11" s="8424"/>
      <c r="N11" s="8424"/>
      <c r="O11" s="8424"/>
      <c r="P11" s="8424"/>
      <c r="Q11" s="8424"/>
      <c r="R11" s="8424"/>
      <c r="S11" s="8424"/>
      <c r="T11" s="8425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>
        <v>0</v>
      </c>
      <c r="F12" s="4051">
        <v>0</v>
      </c>
      <c r="G12" s="4050">
        <v>0</v>
      </c>
      <c r="H12" s="4051">
        <v>0</v>
      </c>
      <c r="I12" s="4050">
        <v>0</v>
      </c>
      <c r="J12" s="4051">
        <v>0</v>
      </c>
      <c r="K12" s="4050">
        <v>0</v>
      </c>
      <c r="L12" s="4052">
        <v>0</v>
      </c>
      <c r="M12" s="1107">
        <v>0</v>
      </c>
      <c r="N12" s="1761">
        <v>0</v>
      </c>
      <c r="O12" s="1761">
        <v>0</v>
      </c>
      <c r="P12" s="1761">
        <v>0</v>
      </c>
      <c r="Q12" s="4053">
        <v>0</v>
      </c>
      <c r="R12" s="4054">
        <v>0</v>
      </c>
      <c r="S12" s="1107">
        <v>0</v>
      </c>
      <c r="T12" s="1761">
        <v>0</v>
      </c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>
        <v>0</v>
      </c>
      <c r="F13" s="11">
        <v>0</v>
      </c>
      <c r="G13" s="9">
        <v>0</v>
      </c>
      <c r="H13" s="11">
        <v>0</v>
      </c>
      <c r="I13" s="9">
        <v>0</v>
      </c>
      <c r="J13" s="11">
        <v>0</v>
      </c>
      <c r="K13" s="9">
        <v>0</v>
      </c>
      <c r="L13" s="1764">
        <v>0</v>
      </c>
      <c r="M13" s="11">
        <v>0</v>
      </c>
      <c r="N13" s="27">
        <v>0</v>
      </c>
      <c r="O13" s="27">
        <v>0</v>
      </c>
      <c r="P13" s="27">
        <v>0</v>
      </c>
      <c r="Q13" s="4056">
        <v>0</v>
      </c>
      <c r="R13" s="4057">
        <v>0</v>
      </c>
      <c r="S13" s="11">
        <v>0</v>
      </c>
      <c r="T13" s="27">
        <v>0</v>
      </c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>
        <v>0</v>
      </c>
      <c r="F14" s="4060">
        <v>0</v>
      </c>
      <c r="G14" s="4059">
        <v>0</v>
      </c>
      <c r="H14" s="4060">
        <v>0</v>
      </c>
      <c r="I14" s="4059">
        <v>0</v>
      </c>
      <c r="J14" s="4060">
        <v>0</v>
      </c>
      <c r="K14" s="4059">
        <v>0</v>
      </c>
      <c r="L14" s="4061">
        <v>0</v>
      </c>
      <c r="M14" s="4060">
        <v>0</v>
      </c>
      <c r="N14" s="4056">
        <v>0</v>
      </c>
      <c r="O14" s="4056">
        <v>0</v>
      </c>
      <c r="P14" s="4060">
        <v>0</v>
      </c>
      <c r="Q14" s="4056">
        <v>0</v>
      </c>
      <c r="R14" s="4062"/>
      <c r="S14" s="4060">
        <v>0</v>
      </c>
      <c r="T14" s="4060">
        <v>0</v>
      </c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>
        <v>0</v>
      </c>
      <c r="F15" s="11">
        <v>0</v>
      </c>
      <c r="G15" s="9">
        <v>0</v>
      </c>
      <c r="H15" s="11">
        <v>0</v>
      </c>
      <c r="I15" s="9">
        <v>0</v>
      </c>
      <c r="J15" s="11">
        <v>0</v>
      </c>
      <c r="K15" s="9">
        <v>0</v>
      </c>
      <c r="L15" s="1764">
        <v>0</v>
      </c>
      <c r="M15" s="11">
        <v>0</v>
      </c>
      <c r="N15" s="27">
        <v>0</v>
      </c>
      <c r="O15" s="27">
        <v>0</v>
      </c>
      <c r="P15" s="11">
        <v>0</v>
      </c>
      <c r="Q15" s="27">
        <v>0</v>
      </c>
      <c r="R15" s="4928"/>
      <c r="S15" s="11">
        <v>0</v>
      </c>
      <c r="T15" s="11">
        <v>0</v>
      </c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6"/>
      <c r="C16" s="8427"/>
      <c r="D16" s="8427"/>
      <c r="E16" s="8427"/>
      <c r="F16" s="8427"/>
      <c r="G16" s="8427"/>
      <c r="H16" s="8427"/>
      <c r="I16" s="8427"/>
      <c r="J16" s="8427"/>
      <c r="K16" s="8427"/>
      <c r="L16" s="8427"/>
      <c r="M16" s="8427"/>
      <c r="N16" s="8427"/>
      <c r="O16" s="8427"/>
      <c r="P16" s="8427"/>
      <c r="Q16" s="8427"/>
      <c r="R16" s="8427"/>
      <c r="S16" s="8427"/>
      <c r="T16" s="8428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>
        <v>0</v>
      </c>
      <c r="F17" s="4550">
        <v>0</v>
      </c>
      <c r="G17" s="2201">
        <v>0</v>
      </c>
      <c r="H17" s="4550">
        <v>0</v>
      </c>
      <c r="I17" s="2201">
        <v>0</v>
      </c>
      <c r="J17" s="4550">
        <v>0</v>
      </c>
      <c r="K17" s="2201">
        <v>0</v>
      </c>
      <c r="L17" s="2202">
        <v>0</v>
      </c>
      <c r="M17" s="4929"/>
      <c r="N17" s="4088"/>
      <c r="O17" s="4088"/>
      <c r="P17" s="4929"/>
      <c r="Q17" s="1761">
        <v>0</v>
      </c>
      <c r="R17" s="4064"/>
      <c r="S17" s="1120">
        <v>0</v>
      </c>
      <c r="T17" s="1761">
        <v>0</v>
      </c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>
        <v>0</v>
      </c>
      <c r="F18" s="4060">
        <v>0</v>
      </c>
      <c r="G18" s="4059">
        <v>0</v>
      </c>
      <c r="H18" s="4060">
        <v>0</v>
      </c>
      <c r="I18" s="4059">
        <v>0</v>
      </c>
      <c r="J18" s="4060">
        <v>0</v>
      </c>
      <c r="K18" s="4059">
        <v>0</v>
      </c>
      <c r="L18" s="4061">
        <v>0</v>
      </c>
      <c r="M18" s="4070"/>
      <c r="N18" s="4068"/>
      <c r="O18" s="4068"/>
      <c r="P18" s="4067"/>
      <c r="Q18" s="4056">
        <v>0</v>
      </c>
      <c r="R18" s="4062"/>
      <c r="S18" s="4071">
        <v>0</v>
      </c>
      <c r="T18" s="4056">
        <v>0</v>
      </c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>
        <v>0</v>
      </c>
      <c r="F19" s="4073">
        <v>0</v>
      </c>
      <c r="G19" s="4059">
        <v>0</v>
      </c>
      <c r="H19" s="4073">
        <v>0</v>
      </c>
      <c r="I19" s="4059">
        <v>0</v>
      </c>
      <c r="J19" s="4073">
        <v>0</v>
      </c>
      <c r="K19" s="4059">
        <v>0</v>
      </c>
      <c r="L19" s="4061">
        <v>0</v>
      </c>
      <c r="M19" s="4067"/>
      <c r="N19" s="4068"/>
      <c r="O19" s="4068"/>
      <c r="P19" s="4067"/>
      <c r="Q19" s="4056">
        <v>0</v>
      </c>
      <c r="R19" s="4062"/>
      <c r="S19" s="4071">
        <v>0</v>
      </c>
      <c r="T19" s="4056">
        <v>0</v>
      </c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>
        <v>0</v>
      </c>
      <c r="F20" s="4074">
        <v>0</v>
      </c>
      <c r="G20" s="4059">
        <v>0</v>
      </c>
      <c r="H20" s="4074">
        <v>0</v>
      </c>
      <c r="I20" s="4059">
        <v>0</v>
      </c>
      <c r="J20" s="4074">
        <v>0</v>
      </c>
      <c r="K20" s="4059">
        <v>0</v>
      </c>
      <c r="L20" s="4075">
        <v>0</v>
      </c>
      <c r="M20" s="4067"/>
      <c r="N20" s="4068"/>
      <c r="O20" s="4068"/>
      <c r="P20" s="4067"/>
      <c r="Q20" s="4056">
        <v>0</v>
      </c>
      <c r="R20" s="4062"/>
      <c r="S20" s="4071">
        <v>0</v>
      </c>
      <c r="T20" s="4056">
        <v>0</v>
      </c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>
        <v>0</v>
      </c>
      <c r="F21" s="4074">
        <v>0</v>
      </c>
      <c r="G21" s="4059">
        <v>0</v>
      </c>
      <c r="H21" s="4074">
        <v>0</v>
      </c>
      <c r="I21" s="4059">
        <v>0</v>
      </c>
      <c r="J21" s="4074">
        <v>0</v>
      </c>
      <c r="K21" s="4059">
        <v>0</v>
      </c>
      <c r="L21" s="4075">
        <v>0</v>
      </c>
      <c r="M21" s="4067"/>
      <c r="N21" s="4068"/>
      <c r="O21" s="4068"/>
      <c r="P21" s="4067"/>
      <c r="Q21" s="4056">
        <v>0</v>
      </c>
      <c r="R21" s="4062"/>
      <c r="S21" s="4071">
        <v>0</v>
      </c>
      <c r="T21" s="4056">
        <v>0</v>
      </c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>
        <v>0</v>
      </c>
      <c r="F22" s="25">
        <v>0</v>
      </c>
      <c r="G22" s="9">
        <v>0</v>
      </c>
      <c r="H22" s="25">
        <v>0</v>
      </c>
      <c r="I22" s="9">
        <v>0</v>
      </c>
      <c r="J22" s="25">
        <v>0</v>
      </c>
      <c r="K22" s="9">
        <v>0</v>
      </c>
      <c r="L22" s="23">
        <v>0</v>
      </c>
      <c r="M22" s="4930"/>
      <c r="N22" s="4080"/>
      <c r="O22" s="4080"/>
      <c r="P22" s="4930"/>
      <c r="Q22" s="4080"/>
      <c r="R22" s="4928"/>
      <c r="S22" s="24">
        <v>0</v>
      </c>
      <c r="T22" s="27">
        <v>0</v>
      </c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6"/>
      <c r="C23" s="8427"/>
      <c r="D23" s="8427"/>
      <c r="E23" s="8427"/>
      <c r="F23" s="8427"/>
      <c r="G23" s="8427"/>
      <c r="H23" s="8427"/>
      <c r="I23" s="8427"/>
      <c r="J23" s="8427"/>
      <c r="K23" s="8427"/>
      <c r="L23" s="8427"/>
      <c r="M23" s="8427"/>
      <c r="N23" s="8427"/>
      <c r="O23" s="8427"/>
      <c r="P23" s="8427"/>
      <c r="Q23" s="8427"/>
      <c r="R23" s="8427"/>
      <c r="S23" s="8427"/>
      <c r="T23" s="8428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>
        <v>0</v>
      </c>
      <c r="F24" s="2378">
        <v>0</v>
      </c>
      <c r="G24" s="4086">
        <v>0</v>
      </c>
      <c r="H24" s="2378">
        <v>0</v>
      </c>
      <c r="I24" s="4086">
        <v>0</v>
      </c>
      <c r="J24" s="2378">
        <v>0</v>
      </c>
      <c r="K24" s="4086">
        <v>0</v>
      </c>
      <c r="L24" s="1612">
        <v>0</v>
      </c>
      <c r="M24" s="4087"/>
      <c r="N24" s="4088"/>
      <c r="O24" s="4088"/>
      <c r="P24" s="4087"/>
      <c r="Q24" s="1761">
        <v>0</v>
      </c>
      <c r="R24" s="4064"/>
      <c r="S24" s="1120">
        <v>0</v>
      </c>
      <c r="T24" s="1761">
        <v>0</v>
      </c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>
        <v>0</v>
      </c>
      <c r="F25" s="11">
        <v>0</v>
      </c>
      <c r="G25" s="9">
        <v>0</v>
      </c>
      <c r="H25" s="11">
        <v>0</v>
      </c>
      <c r="I25" s="9">
        <v>0</v>
      </c>
      <c r="J25" s="11">
        <v>0</v>
      </c>
      <c r="K25" s="9">
        <v>0</v>
      </c>
      <c r="L25" s="1764">
        <v>0</v>
      </c>
      <c r="M25" s="4930"/>
      <c r="N25" s="4080"/>
      <c r="O25" s="4080"/>
      <c r="P25" s="4930"/>
      <c r="Q25" s="4080"/>
      <c r="R25" s="4928"/>
      <c r="S25" s="24">
        <v>0</v>
      </c>
      <c r="T25" s="27">
        <v>0</v>
      </c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6"/>
      <c r="C26" s="8427"/>
      <c r="D26" s="8427"/>
      <c r="E26" s="8427"/>
      <c r="F26" s="8427"/>
      <c r="G26" s="8427"/>
      <c r="H26" s="8427"/>
      <c r="I26" s="8427"/>
      <c r="J26" s="8427"/>
      <c r="K26" s="8427"/>
      <c r="L26" s="8427"/>
      <c r="M26" s="8427"/>
      <c r="N26" s="8427"/>
      <c r="O26" s="8427"/>
      <c r="P26" s="8427"/>
      <c r="Q26" s="8427"/>
      <c r="R26" s="8427"/>
      <c r="S26" s="8427"/>
      <c r="T26" s="8428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>
        <v>0</v>
      </c>
      <c r="F27" s="4550">
        <v>0</v>
      </c>
      <c r="G27" s="1120">
        <v>0</v>
      </c>
      <c r="H27" s="4550">
        <v>0</v>
      </c>
      <c r="I27" s="2201">
        <v>0</v>
      </c>
      <c r="J27" s="4550">
        <v>0</v>
      </c>
      <c r="K27" s="2201">
        <v>0</v>
      </c>
      <c r="L27" s="2202">
        <v>0</v>
      </c>
      <c r="M27" s="4929"/>
      <c r="N27" s="4088"/>
      <c r="O27" s="4088"/>
      <c r="P27" s="4929"/>
      <c r="Q27" s="1761">
        <v>0</v>
      </c>
      <c r="R27" s="1481">
        <v>0</v>
      </c>
      <c r="S27" s="1120">
        <v>0</v>
      </c>
      <c r="T27" s="1761">
        <v>0</v>
      </c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>
        <v>0</v>
      </c>
      <c r="F28" s="2854">
        <v>0</v>
      </c>
      <c r="G28" s="3">
        <v>0</v>
      </c>
      <c r="H28" s="4078">
        <v>0</v>
      </c>
      <c r="I28" s="3">
        <v>0</v>
      </c>
      <c r="J28" s="4078">
        <v>0</v>
      </c>
      <c r="K28" s="3">
        <v>0</v>
      </c>
      <c r="L28" s="4079">
        <v>0</v>
      </c>
      <c r="M28" s="4082"/>
      <c r="N28" s="4083"/>
      <c r="O28" s="4083"/>
      <c r="P28" s="4082"/>
      <c r="Q28" s="3">
        <v>0</v>
      </c>
      <c r="R28" s="1121">
        <v>0</v>
      </c>
      <c r="S28" s="21">
        <v>0</v>
      </c>
      <c r="T28" s="30">
        <v>0</v>
      </c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1" t="s">
        <v>3415</v>
      </c>
      <c r="B30" s="6943"/>
      <c r="C30" s="7851" t="s">
        <v>24</v>
      </c>
      <c r="D30" s="8431" t="s">
        <v>1470</v>
      </c>
      <c r="E30" s="8432"/>
      <c r="F30" s="8432"/>
      <c r="G30" s="8432"/>
      <c r="H30" s="8432"/>
      <c r="I30" s="8432"/>
      <c r="J30" s="8432"/>
      <c r="K30" s="8432"/>
      <c r="L30" s="8440"/>
      <c r="M30" s="8419" t="s">
        <v>948</v>
      </c>
      <c r="N30" s="8419"/>
      <c r="O30" s="8420"/>
      <c r="P30" s="8421" t="s">
        <v>2</v>
      </c>
      <c r="Q30" s="8429" t="s">
        <v>3</v>
      </c>
    </row>
    <row r="31" spans="1:84" ht="21" x14ac:dyDescent="0.25">
      <c r="A31" s="8439"/>
      <c r="B31" s="6793"/>
      <c r="C31" s="6944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2"/>
      <c r="Q31" s="8430"/>
    </row>
    <row r="32" spans="1:84" x14ac:dyDescent="0.25">
      <c r="A32" s="7857" t="s">
        <v>3419</v>
      </c>
      <c r="B32" s="4091" t="s">
        <v>950</v>
      </c>
      <c r="C32" s="4092">
        <f t="shared" ref="C32:C57" si="19">SUM(D32:L32)</f>
        <v>8</v>
      </c>
      <c r="D32" s="4093">
        <v>0</v>
      </c>
      <c r="E32" s="4094">
        <v>3</v>
      </c>
      <c r="F32" s="4094">
        <v>0</v>
      </c>
      <c r="G32" s="4094">
        <v>2</v>
      </c>
      <c r="H32" s="4094">
        <v>2</v>
      </c>
      <c r="I32" s="4094">
        <v>1</v>
      </c>
      <c r="J32" s="4094">
        <v>0</v>
      </c>
      <c r="K32" s="4094">
        <v>0</v>
      </c>
      <c r="L32" s="4095">
        <v>0</v>
      </c>
      <c r="M32" s="4096"/>
      <c r="N32" s="4097"/>
      <c r="O32" s="4098"/>
      <c r="P32" s="4099">
        <v>0</v>
      </c>
      <c r="Q32" s="4100">
        <v>0</v>
      </c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3"/>
      <c r="B33" s="4063" t="s">
        <v>3420</v>
      </c>
      <c r="C33" s="4063">
        <f>SUM(D33:L33)</f>
        <v>18</v>
      </c>
      <c r="D33" s="4101">
        <f>SUM(D34:D38)</f>
        <v>0</v>
      </c>
      <c r="E33" s="4102">
        <f>SUM(E34:E38)</f>
        <v>3</v>
      </c>
      <c r="F33" s="4102">
        <f>SUM(F34:F38)</f>
        <v>6</v>
      </c>
      <c r="G33" s="4102">
        <f t="shared" ref="G33:L33" si="20">SUM(G34:G38)</f>
        <v>4</v>
      </c>
      <c r="H33" s="4102">
        <f t="shared" si="20"/>
        <v>2</v>
      </c>
      <c r="I33" s="4102">
        <f t="shared" si="20"/>
        <v>3</v>
      </c>
      <c r="J33" s="4102">
        <f t="shared" si="20"/>
        <v>0</v>
      </c>
      <c r="K33" s="4102">
        <f t="shared" si="20"/>
        <v>0</v>
      </c>
      <c r="L33" s="4103">
        <f t="shared" si="20"/>
        <v>0</v>
      </c>
      <c r="M33" s="4099">
        <v>0</v>
      </c>
      <c r="N33" s="4100">
        <v>0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3"/>
      <c r="B34" s="1767" t="s">
        <v>3873</v>
      </c>
      <c r="C34" s="4105">
        <f t="shared" si="19"/>
        <v>2</v>
      </c>
      <c r="D34" s="4106">
        <v>0</v>
      </c>
      <c r="E34" s="4107">
        <v>0</v>
      </c>
      <c r="F34" s="4107">
        <v>2</v>
      </c>
      <c r="G34" s="4107">
        <v>0</v>
      </c>
      <c r="H34" s="4107">
        <v>0</v>
      </c>
      <c r="I34" s="4107">
        <v>0</v>
      </c>
      <c r="J34" s="4107">
        <v>0</v>
      </c>
      <c r="K34" s="4107">
        <v>0</v>
      </c>
      <c r="L34" s="4108">
        <v>0</v>
      </c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3"/>
      <c r="B35" s="4112" t="s">
        <v>3421</v>
      </c>
      <c r="C35" s="3830">
        <f t="shared" si="19"/>
        <v>14</v>
      </c>
      <c r="D35" s="4113">
        <v>0</v>
      </c>
      <c r="E35" s="4114">
        <v>2</v>
      </c>
      <c r="F35" s="4114">
        <v>3</v>
      </c>
      <c r="G35" s="4114">
        <v>4</v>
      </c>
      <c r="H35" s="4114">
        <v>2</v>
      </c>
      <c r="I35" s="4114">
        <v>3</v>
      </c>
      <c r="J35" s="4114">
        <v>0</v>
      </c>
      <c r="K35" s="4114">
        <v>0</v>
      </c>
      <c r="L35" s="4115">
        <v>0</v>
      </c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3"/>
      <c r="B36" s="4112" t="s">
        <v>3422</v>
      </c>
      <c r="C36" s="3830">
        <f t="shared" si="19"/>
        <v>2</v>
      </c>
      <c r="D36" s="4119">
        <v>0</v>
      </c>
      <c r="E36" s="4120">
        <v>1</v>
      </c>
      <c r="F36" s="4120">
        <v>1</v>
      </c>
      <c r="G36" s="4120">
        <v>0</v>
      </c>
      <c r="H36" s="4120">
        <v>0</v>
      </c>
      <c r="I36" s="4120">
        <v>0</v>
      </c>
      <c r="J36" s="4120">
        <v>0</v>
      </c>
      <c r="K36" s="4120">
        <v>0</v>
      </c>
      <c r="L36" s="4121">
        <v>0</v>
      </c>
      <c r="M36" s="4122"/>
      <c r="N36" s="4123"/>
      <c r="O36" s="4124"/>
      <c r="P36" s="4099">
        <v>0</v>
      </c>
      <c r="Q36" s="4100">
        <v>0</v>
      </c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3"/>
      <c r="B37" s="4112" t="s">
        <v>3423</v>
      </c>
      <c r="C37" s="3830">
        <f t="shared" si="19"/>
        <v>0</v>
      </c>
      <c r="D37" s="4125">
        <v>0</v>
      </c>
      <c r="E37" s="4126">
        <v>0</v>
      </c>
      <c r="F37" s="4126">
        <v>0</v>
      </c>
      <c r="G37" s="4126">
        <v>0</v>
      </c>
      <c r="H37" s="4126">
        <v>0</v>
      </c>
      <c r="I37" s="4126">
        <v>0</v>
      </c>
      <c r="J37" s="4126">
        <v>0</v>
      </c>
      <c r="K37" s="4126">
        <v>0</v>
      </c>
      <c r="L37" s="4127">
        <v>0</v>
      </c>
      <c r="M37" s="4128"/>
      <c r="N37" s="4129"/>
      <c r="O37" s="4130"/>
      <c r="P37" s="4099">
        <v>0</v>
      </c>
      <c r="Q37" s="4100">
        <v>0</v>
      </c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3"/>
      <c r="B38" s="4112" t="s">
        <v>3424</v>
      </c>
      <c r="C38" s="3830">
        <f t="shared" si="19"/>
        <v>0</v>
      </c>
      <c r="D38" s="4113">
        <v>0</v>
      </c>
      <c r="E38" s="4114">
        <v>0</v>
      </c>
      <c r="F38" s="4114">
        <v>0</v>
      </c>
      <c r="G38" s="4114">
        <v>0</v>
      </c>
      <c r="H38" s="4114">
        <v>0</v>
      </c>
      <c r="I38" s="4114">
        <v>0</v>
      </c>
      <c r="J38" s="4114">
        <v>0</v>
      </c>
      <c r="K38" s="4114">
        <v>0</v>
      </c>
      <c r="L38" s="4115">
        <v>0</v>
      </c>
      <c r="M38" s="4116"/>
      <c r="N38" s="4117"/>
      <c r="O38" s="4118"/>
      <c r="P38" s="4099">
        <v>0</v>
      </c>
      <c r="Q38" s="4100">
        <v>0</v>
      </c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4"/>
      <c r="B39" s="4112" t="s">
        <v>3425</v>
      </c>
      <c r="C39" s="3830">
        <f t="shared" si="19"/>
        <v>0</v>
      </c>
      <c r="D39" s="4132">
        <v>0</v>
      </c>
      <c r="E39" s="4133">
        <v>0</v>
      </c>
      <c r="F39" s="4133">
        <v>0</v>
      </c>
      <c r="G39" s="4133">
        <v>0</v>
      </c>
      <c r="H39" s="4133">
        <v>0</v>
      </c>
      <c r="I39" s="4133">
        <v>0</v>
      </c>
      <c r="J39" s="4133">
        <v>0</v>
      </c>
      <c r="K39" s="4133">
        <v>0</v>
      </c>
      <c r="L39" s="4134">
        <v>0</v>
      </c>
      <c r="M39" s="4135"/>
      <c r="N39" s="4136"/>
      <c r="O39" s="4137"/>
      <c r="P39" s="4138">
        <v>0</v>
      </c>
      <c r="Q39" s="4139">
        <v>0</v>
      </c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5" t="s">
        <v>3426</v>
      </c>
      <c r="B40" s="4140" t="s">
        <v>950</v>
      </c>
      <c r="C40" s="4066">
        <f t="shared" si="19"/>
        <v>1</v>
      </c>
      <c r="D40" s="4106">
        <v>0</v>
      </c>
      <c r="E40" s="4141">
        <v>0</v>
      </c>
      <c r="F40" s="4141">
        <v>1</v>
      </c>
      <c r="G40" s="4141">
        <v>0</v>
      </c>
      <c r="H40" s="4141">
        <v>0</v>
      </c>
      <c r="I40" s="4141">
        <v>0</v>
      </c>
      <c r="J40" s="4141">
        <v>0</v>
      </c>
      <c r="K40" s="4141">
        <v>0</v>
      </c>
      <c r="L40" s="4142">
        <v>0</v>
      </c>
      <c r="M40" s="4143"/>
      <c r="N40" s="4144"/>
      <c r="O40" s="4145"/>
      <c r="P40" s="4146">
        <v>0</v>
      </c>
      <c r="Q40" s="4147">
        <v>0</v>
      </c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3"/>
      <c r="B41" s="1767" t="s">
        <v>3420</v>
      </c>
      <c r="C41" s="4105">
        <f t="shared" si="19"/>
        <v>0</v>
      </c>
      <c r="D41" s="4113">
        <v>0</v>
      </c>
      <c r="E41" s="4114">
        <v>0</v>
      </c>
      <c r="F41" s="4114">
        <v>0</v>
      </c>
      <c r="G41" s="4114">
        <v>0</v>
      </c>
      <c r="H41" s="4114">
        <v>0</v>
      </c>
      <c r="I41" s="4114">
        <v>0</v>
      </c>
      <c r="J41" s="4114">
        <v>0</v>
      </c>
      <c r="K41" s="4114">
        <v>0</v>
      </c>
      <c r="L41" s="4115">
        <v>0</v>
      </c>
      <c r="M41" s="4099">
        <v>0</v>
      </c>
      <c r="N41" s="4100">
        <v>0</v>
      </c>
      <c r="O41" s="4104">
        <v>0</v>
      </c>
      <c r="P41" s="4099">
        <v>0</v>
      </c>
      <c r="Q41" s="4100">
        <v>0</v>
      </c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2"/>
      <c r="B42" s="4148" t="s">
        <v>3427</v>
      </c>
      <c r="C42" s="38">
        <f t="shared" si="19"/>
        <v>0</v>
      </c>
      <c r="D42" s="4149">
        <v>0</v>
      </c>
      <c r="E42" s="4150">
        <v>0</v>
      </c>
      <c r="F42" s="4150">
        <v>0</v>
      </c>
      <c r="G42" s="4150">
        <v>0</v>
      </c>
      <c r="H42" s="4150">
        <v>0</v>
      </c>
      <c r="I42" s="4150">
        <v>0</v>
      </c>
      <c r="J42" s="4150">
        <v>0</v>
      </c>
      <c r="K42" s="4150">
        <v>0</v>
      </c>
      <c r="L42" s="4151">
        <v>0</v>
      </c>
      <c r="M42" s="4152"/>
      <c r="N42" s="4153"/>
      <c r="O42" s="4154"/>
      <c r="P42" s="4138">
        <v>0</v>
      </c>
      <c r="Q42" s="4139">
        <v>0</v>
      </c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5" t="s">
        <v>3428</v>
      </c>
      <c r="B43" s="4155" t="s">
        <v>950</v>
      </c>
      <c r="C43" s="4105">
        <f t="shared" si="19"/>
        <v>0</v>
      </c>
      <c r="D43" s="4156">
        <v>0</v>
      </c>
      <c r="E43" s="4141">
        <v>0</v>
      </c>
      <c r="F43" s="4141">
        <v>0</v>
      </c>
      <c r="G43" s="4141">
        <v>0</v>
      </c>
      <c r="H43" s="4141">
        <v>0</v>
      </c>
      <c r="I43" s="4141">
        <v>0</v>
      </c>
      <c r="J43" s="4141">
        <v>0</v>
      </c>
      <c r="K43" s="4141">
        <v>0</v>
      </c>
      <c r="L43" s="4142">
        <v>0</v>
      </c>
      <c r="M43" s="4143"/>
      <c r="N43" s="4144"/>
      <c r="O43" s="4145"/>
      <c r="P43" s="4146">
        <v>0</v>
      </c>
      <c r="Q43" s="4147">
        <v>0</v>
      </c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3"/>
      <c r="B44" s="1768" t="s">
        <v>3420</v>
      </c>
      <c r="C44" s="3830">
        <f t="shared" si="19"/>
        <v>0</v>
      </c>
      <c r="D44" s="4113">
        <v>0</v>
      </c>
      <c r="E44" s="4114">
        <v>0</v>
      </c>
      <c r="F44" s="4114">
        <v>0</v>
      </c>
      <c r="G44" s="4114">
        <v>0</v>
      </c>
      <c r="H44" s="4114">
        <v>0</v>
      </c>
      <c r="I44" s="4114">
        <v>0</v>
      </c>
      <c r="J44" s="4114">
        <v>0</v>
      </c>
      <c r="K44" s="4114">
        <v>0</v>
      </c>
      <c r="L44" s="4115">
        <v>0</v>
      </c>
      <c r="M44" s="4099">
        <v>0</v>
      </c>
      <c r="N44" s="4100">
        <v>0</v>
      </c>
      <c r="O44" s="4104">
        <v>0</v>
      </c>
      <c r="P44" s="4099">
        <v>0</v>
      </c>
      <c r="Q44" s="4100">
        <v>0</v>
      </c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2"/>
      <c r="B45" s="1124" t="s">
        <v>3429</v>
      </c>
      <c r="C45" s="2450">
        <f t="shared" si="19"/>
        <v>0</v>
      </c>
      <c r="D45" s="4149">
        <v>0</v>
      </c>
      <c r="E45" s="4150">
        <v>0</v>
      </c>
      <c r="F45" s="4150">
        <v>0</v>
      </c>
      <c r="G45" s="4150">
        <v>0</v>
      </c>
      <c r="H45" s="4150">
        <v>0</v>
      </c>
      <c r="I45" s="4150">
        <v>0</v>
      </c>
      <c r="J45" s="4150">
        <v>0</v>
      </c>
      <c r="K45" s="4150">
        <v>0</v>
      </c>
      <c r="L45" s="4151">
        <v>0</v>
      </c>
      <c r="M45" s="4152"/>
      <c r="N45" s="4153"/>
      <c r="O45" s="4154"/>
      <c r="P45" s="4138">
        <v>0</v>
      </c>
      <c r="Q45" s="4139">
        <v>0</v>
      </c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5" t="s">
        <v>3430</v>
      </c>
      <c r="B46" s="4155" t="s">
        <v>950</v>
      </c>
      <c r="C46" s="4066">
        <f>SUM(D46:L46)</f>
        <v>0</v>
      </c>
      <c r="D46" s="4156">
        <v>0</v>
      </c>
      <c r="E46" s="4141">
        <v>0</v>
      </c>
      <c r="F46" s="4141">
        <v>0</v>
      </c>
      <c r="G46" s="4141">
        <v>0</v>
      </c>
      <c r="H46" s="4141">
        <v>0</v>
      </c>
      <c r="I46" s="4141">
        <v>0</v>
      </c>
      <c r="J46" s="4141">
        <v>0</v>
      </c>
      <c r="K46" s="4141">
        <v>0</v>
      </c>
      <c r="L46" s="4142">
        <v>0</v>
      </c>
      <c r="M46" s="4143"/>
      <c r="N46" s="4144"/>
      <c r="O46" s="4145"/>
      <c r="P46" s="4146">
        <v>0</v>
      </c>
      <c r="Q46" s="4147">
        <v>0</v>
      </c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3"/>
      <c r="B47" s="4112" t="s">
        <v>3420</v>
      </c>
      <c r="C47" s="3830">
        <f>SUM(D47:L47)</f>
        <v>0</v>
      </c>
      <c r="D47" s="4113">
        <v>0</v>
      </c>
      <c r="E47" s="4114">
        <v>0</v>
      </c>
      <c r="F47" s="4114">
        <v>0</v>
      </c>
      <c r="G47" s="4114">
        <v>0</v>
      </c>
      <c r="H47" s="4114">
        <v>0</v>
      </c>
      <c r="I47" s="4114">
        <v>0</v>
      </c>
      <c r="J47" s="4114">
        <v>0</v>
      </c>
      <c r="K47" s="4114">
        <v>0</v>
      </c>
      <c r="L47" s="4115">
        <v>0</v>
      </c>
      <c r="M47" s="4099">
        <v>0</v>
      </c>
      <c r="N47" s="4100">
        <v>0</v>
      </c>
      <c r="O47" s="4104">
        <v>0</v>
      </c>
      <c r="P47" s="4099">
        <v>0</v>
      </c>
      <c r="Q47" s="4100">
        <v>0</v>
      </c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2"/>
      <c r="B48" s="4148" t="s">
        <v>3431</v>
      </c>
      <c r="C48" s="4157">
        <f>SUM(D48:L48)</f>
        <v>0</v>
      </c>
      <c r="D48" s="4158">
        <v>0</v>
      </c>
      <c r="E48" s="4133">
        <v>0</v>
      </c>
      <c r="F48" s="4133">
        <v>0</v>
      </c>
      <c r="G48" s="4133">
        <v>0</v>
      </c>
      <c r="H48" s="4133">
        <v>0</v>
      </c>
      <c r="I48" s="4133">
        <v>0</v>
      </c>
      <c r="J48" s="4133">
        <v>0</v>
      </c>
      <c r="K48" s="4133">
        <v>0</v>
      </c>
      <c r="L48" s="4134">
        <v>0</v>
      </c>
      <c r="M48" s="4135"/>
      <c r="N48" s="4136"/>
      <c r="O48" s="4137"/>
      <c r="P48" s="4138">
        <v>0</v>
      </c>
      <c r="Q48" s="4139">
        <v>0</v>
      </c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5" t="s">
        <v>3432</v>
      </c>
      <c r="B49" s="4155" t="s">
        <v>950</v>
      </c>
      <c r="C49" s="4066">
        <f t="shared" si="19"/>
        <v>0</v>
      </c>
      <c r="D49" s="4159">
        <v>0</v>
      </c>
      <c r="E49" s="4160">
        <v>0</v>
      </c>
      <c r="F49" s="4160">
        <v>0</v>
      </c>
      <c r="G49" s="4160">
        <v>0</v>
      </c>
      <c r="H49" s="4160">
        <v>0</v>
      </c>
      <c r="I49" s="4160">
        <v>0</v>
      </c>
      <c r="J49" s="4160">
        <v>0</v>
      </c>
      <c r="K49" s="4160">
        <v>0</v>
      </c>
      <c r="L49" s="4161">
        <v>0</v>
      </c>
      <c r="M49" s="4162"/>
      <c r="N49" s="4163"/>
      <c r="O49" s="4164"/>
      <c r="P49" s="4146">
        <v>0</v>
      </c>
      <c r="Q49" s="4147">
        <v>0</v>
      </c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3"/>
      <c r="B50" s="1768" t="s">
        <v>3420</v>
      </c>
      <c r="C50" s="4105">
        <f t="shared" si="19"/>
        <v>0</v>
      </c>
      <c r="D50" s="4165">
        <v>0</v>
      </c>
      <c r="E50" s="4166">
        <v>0</v>
      </c>
      <c r="F50" s="4166">
        <v>0</v>
      </c>
      <c r="G50" s="4166">
        <v>0</v>
      </c>
      <c r="H50" s="4166">
        <v>0</v>
      </c>
      <c r="I50" s="4166">
        <v>0</v>
      </c>
      <c r="J50" s="4166">
        <v>0</v>
      </c>
      <c r="K50" s="4166">
        <v>0</v>
      </c>
      <c r="L50" s="4167">
        <v>0</v>
      </c>
      <c r="M50" s="4168">
        <v>0</v>
      </c>
      <c r="N50" s="4169">
        <v>0</v>
      </c>
      <c r="O50" s="4170">
        <v>0</v>
      </c>
      <c r="P50" s="4099">
        <v>0</v>
      </c>
      <c r="Q50" s="4100">
        <v>0</v>
      </c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3"/>
      <c r="B51" s="4112" t="s">
        <v>3433</v>
      </c>
      <c r="C51" s="3830">
        <f t="shared" si="19"/>
        <v>0</v>
      </c>
      <c r="D51" s="4113">
        <v>0</v>
      </c>
      <c r="E51" s="4114">
        <v>0</v>
      </c>
      <c r="F51" s="4114">
        <v>0</v>
      </c>
      <c r="G51" s="4114">
        <v>0</v>
      </c>
      <c r="H51" s="4114">
        <v>0</v>
      </c>
      <c r="I51" s="4114">
        <v>0</v>
      </c>
      <c r="J51" s="4114">
        <v>0</v>
      </c>
      <c r="K51" s="4114">
        <v>0</v>
      </c>
      <c r="L51" s="4115">
        <v>0</v>
      </c>
      <c r="M51" s="4116"/>
      <c r="N51" s="4117"/>
      <c r="O51" s="4118"/>
      <c r="P51" s="4099">
        <v>0</v>
      </c>
      <c r="Q51" s="4100">
        <v>0</v>
      </c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3"/>
      <c r="B52" s="4148" t="s">
        <v>3427</v>
      </c>
      <c r="C52" s="3830">
        <f t="shared" si="19"/>
        <v>0</v>
      </c>
      <c r="D52" s="4113">
        <v>0</v>
      </c>
      <c r="E52" s="4114">
        <v>0</v>
      </c>
      <c r="F52" s="4114">
        <v>0</v>
      </c>
      <c r="G52" s="4114">
        <v>0</v>
      </c>
      <c r="H52" s="4114">
        <v>0</v>
      </c>
      <c r="I52" s="4114">
        <v>0</v>
      </c>
      <c r="J52" s="4114">
        <v>0</v>
      </c>
      <c r="K52" s="4114">
        <v>0</v>
      </c>
      <c r="L52" s="4115">
        <v>0</v>
      </c>
      <c r="M52" s="4116"/>
      <c r="N52" s="4117"/>
      <c r="O52" s="4118"/>
      <c r="P52" s="4099">
        <v>0</v>
      </c>
      <c r="Q52" s="4100">
        <v>0</v>
      </c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3"/>
      <c r="B53" s="1125" t="s">
        <v>3434</v>
      </c>
      <c r="C53" s="4105">
        <f t="shared" si="19"/>
        <v>0</v>
      </c>
      <c r="D53" s="4106">
        <v>0</v>
      </c>
      <c r="E53" s="4107">
        <v>0</v>
      </c>
      <c r="F53" s="4107">
        <v>0</v>
      </c>
      <c r="G53" s="4107">
        <v>0</v>
      </c>
      <c r="H53" s="4107">
        <v>0</v>
      </c>
      <c r="I53" s="4107">
        <v>0</v>
      </c>
      <c r="J53" s="4107">
        <v>0</v>
      </c>
      <c r="K53" s="4107">
        <v>0</v>
      </c>
      <c r="L53" s="4108">
        <v>0</v>
      </c>
      <c r="M53" s="4109"/>
      <c r="N53" s="4110"/>
      <c r="O53" s="4111"/>
      <c r="P53" s="4099">
        <v>0</v>
      </c>
      <c r="Q53" s="4100">
        <v>0</v>
      </c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2"/>
      <c r="B54" s="38" t="s">
        <v>3435</v>
      </c>
      <c r="C54" s="38">
        <f t="shared" si="19"/>
        <v>0</v>
      </c>
      <c r="D54" s="4149">
        <v>0</v>
      </c>
      <c r="E54" s="4150">
        <v>0</v>
      </c>
      <c r="F54" s="4150">
        <v>0</v>
      </c>
      <c r="G54" s="4150">
        <v>0</v>
      </c>
      <c r="H54" s="4150">
        <v>0</v>
      </c>
      <c r="I54" s="4150">
        <v>0</v>
      </c>
      <c r="J54" s="4150">
        <v>0</v>
      </c>
      <c r="K54" s="4150">
        <v>0</v>
      </c>
      <c r="L54" s="4151">
        <v>0</v>
      </c>
      <c r="M54" s="4152"/>
      <c r="N54" s="4153"/>
      <c r="O54" s="4154"/>
      <c r="P54" s="4138">
        <v>0</v>
      </c>
      <c r="Q54" s="4139">
        <v>0</v>
      </c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7" t="s">
        <v>3436</v>
      </c>
      <c r="B55" s="4171" t="s">
        <v>950</v>
      </c>
      <c r="C55" s="4172">
        <f t="shared" si="19"/>
        <v>0</v>
      </c>
      <c r="D55" s="4156">
        <v>0</v>
      </c>
      <c r="E55" s="4141">
        <v>0</v>
      </c>
      <c r="F55" s="4141">
        <v>0</v>
      </c>
      <c r="G55" s="4141">
        <v>0</v>
      </c>
      <c r="H55" s="4141">
        <v>0</v>
      </c>
      <c r="I55" s="4141">
        <v>0</v>
      </c>
      <c r="J55" s="4141">
        <v>0</v>
      </c>
      <c r="K55" s="4141">
        <v>0</v>
      </c>
      <c r="L55" s="4173">
        <v>0</v>
      </c>
      <c r="M55" s="4174"/>
      <c r="N55" s="4175"/>
      <c r="O55" s="4176"/>
      <c r="P55" s="4146">
        <v>0</v>
      </c>
      <c r="Q55" s="4147">
        <v>0</v>
      </c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3"/>
      <c r="B56" s="1768" t="s">
        <v>3437</v>
      </c>
      <c r="C56" s="3830">
        <f t="shared" si="19"/>
        <v>0</v>
      </c>
      <c r="D56" s="4113">
        <v>0</v>
      </c>
      <c r="E56" s="4114">
        <v>0</v>
      </c>
      <c r="F56" s="4114">
        <v>0</v>
      </c>
      <c r="G56" s="4114">
        <v>0</v>
      </c>
      <c r="H56" s="4114">
        <v>0</v>
      </c>
      <c r="I56" s="4114">
        <v>0</v>
      </c>
      <c r="J56" s="4114">
        <v>0</v>
      </c>
      <c r="K56" s="4114">
        <v>0</v>
      </c>
      <c r="L56" s="4115">
        <v>0</v>
      </c>
      <c r="M56" s="4099">
        <v>0</v>
      </c>
      <c r="N56" s="4100">
        <v>0</v>
      </c>
      <c r="O56" s="4104">
        <v>0</v>
      </c>
      <c r="P56" s="4099">
        <v>0</v>
      </c>
      <c r="Q56" s="4100">
        <v>0</v>
      </c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3"/>
      <c r="B57" s="3826" t="s">
        <v>3438</v>
      </c>
      <c r="C57" s="3830">
        <f t="shared" si="19"/>
        <v>0</v>
      </c>
      <c r="D57" s="4106">
        <v>0</v>
      </c>
      <c r="E57" s="4107">
        <v>0</v>
      </c>
      <c r="F57" s="4107">
        <v>0</v>
      </c>
      <c r="G57" s="4107">
        <v>0</v>
      </c>
      <c r="H57" s="4107">
        <v>0</v>
      </c>
      <c r="I57" s="4107">
        <v>0</v>
      </c>
      <c r="J57" s="4107">
        <v>0</v>
      </c>
      <c r="K57" s="4107">
        <v>0</v>
      </c>
      <c r="L57" s="4108">
        <v>0</v>
      </c>
      <c r="M57" s="4109"/>
      <c r="N57" s="4110"/>
      <c r="O57" s="4111"/>
      <c r="P57" s="4099">
        <v>0</v>
      </c>
      <c r="Q57" s="4100">
        <v>0</v>
      </c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2"/>
      <c r="B58" s="4177" t="s">
        <v>3439</v>
      </c>
      <c r="C58" s="2450">
        <f>SUM(D58:L58)</f>
        <v>0</v>
      </c>
      <c r="D58" s="4158">
        <v>0</v>
      </c>
      <c r="E58" s="4133">
        <v>0</v>
      </c>
      <c r="F58" s="4133">
        <v>0</v>
      </c>
      <c r="G58" s="4133">
        <v>0</v>
      </c>
      <c r="H58" s="4133">
        <v>0</v>
      </c>
      <c r="I58" s="4133">
        <v>0</v>
      </c>
      <c r="J58" s="4133">
        <v>0</v>
      </c>
      <c r="K58" s="4133">
        <v>0</v>
      </c>
      <c r="L58" s="4134">
        <v>0</v>
      </c>
      <c r="M58" s="4135"/>
      <c r="N58" s="4136"/>
      <c r="O58" s="4137"/>
      <c r="P58" s="4138">
        <v>0</v>
      </c>
      <c r="Q58" s="4139">
        <v>0</v>
      </c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7" t="s">
        <v>3440</v>
      </c>
      <c r="B59" s="4178" t="s">
        <v>950</v>
      </c>
      <c r="C59" s="4179">
        <v>0</v>
      </c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>
        <v>0</v>
      </c>
      <c r="Q59" s="4147">
        <v>0</v>
      </c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3"/>
      <c r="B60" s="1767" t="s">
        <v>3437</v>
      </c>
      <c r="C60" s="4186">
        <f>SUM(D60:L60)</f>
        <v>0</v>
      </c>
      <c r="D60" s="4187">
        <f>SUM(D61:D62)</f>
        <v>0</v>
      </c>
      <c r="E60" s="4188">
        <f t="shared" ref="E60:L60" si="25">SUM(E61:E62)</f>
        <v>0</v>
      </c>
      <c r="F60" s="4188">
        <f t="shared" si="25"/>
        <v>0</v>
      </c>
      <c r="G60" s="4188">
        <f t="shared" si="25"/>
        <v>0</v>
      </c>
      <c r="H60" s="4188">
        <f t="shared" si="25"/>
        <v>0</v>
      </c>
      <c r="I60" s="4188">
        <f t="shared" si="25"/>
        <v>0</v>
      </c>
      <c r="J60" s="4188">
        <f t="shared" si="25"/>
        <v>0</v>
      </c>
      <c r="K60" s="4188">
        <f t="shared" si="25"/>
        <v>0</v>
      </c>
      <c r="L60" s="4189">
        <f t="shared" si="25"/>
        <v>0</v>
      </c>
      <c r="M60" s="4190">
        <v>0</v>
      </c>
      <c r="N60" s="4191">
        <v>0</v>
      </c>
      <c r="O60" s="4192">
        <v>0</v>
      </c>
      <c r="P60" s="4099">
        <v>0</v>
      </c>
      <c r="Q60" s="4100">
        <v>0</v>
      </c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3"/>
      <c r="B61" s="3826" t="s">
        <v>3441</v>
      </c>
      <c r="C61" s="4193">
        <f>SUM(D61:L61)</f>
        <v>0</v>
      </c>
      <c r="D61" s="4106">
        <v>0</v>
      </c>
      <c r="E61" s="4107">
        <v>0</v>
      </c>
      <c r="F61" s="4107">
        <v>0</v>
      </c>
      <c r="G61" s="4107">
        <v>0</v>
      </c>
      <c r="H61" s="4107">
        <v>0</v>
      </c>
      <c r="I61" s="4107">
        <v>0</v>
      </c>
      <c r="J61" s="4107">
        <v>0</v>
      </c>
      <c r="K61" s="4107">
        <v>0</v>
      </c>
      <c r="L61" s="4108">
        <v>0</v>
      </c>
      <c r="M61" s="4109"/>
      <c r="N61" s="4110"/>
      <c r="O61" s="4111"/>
      <c r="P61" s="4099">
        <v>0</v>
      </c>
      <c r="Q61" s="4100">
        <v>0</v>
      </c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2"/>
      <c r="B62" s="4194" t="s">
        <v>3442</v>
      </c>
      <c r="C62" s="1771">
        <f>SUM(D62:L62)</f>
        <v>0</v>
      </c>
      <c r="D62" s="4149">
        <v>0</v>
      </c>
      <c r="E62" s="4150">
        <v>0</v>
      </c>
      <c r="F62" s="4150">
        <v>0</v>
      </c>
      <c r="G62" s="4150">
        <v>0</v>
      </c>
      <c r="H62" s="4150">
        <v>0</v>
      </c>
      <c r="I62" s="4150">
        <v>0</v>
      </c>
      <c r="J62" s="4150">
        <v>0</v>
      </c>
      <c r="K62" s="4150">
        <v>0</v>
      </c>
      <c r="L62" s="4151">
        <v>0</v>
      </c>
      <c r="M62" s="4152"/>
      <c r="N62" s="4153"/>
      <c r="O62" s="4154"/>
      <c r="P62" s="4138">
        <v>0</v>
      </c>
      <c r="Q62" s="4139">
        <v>0</v>
      </c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7" t="s">
        <v>3443</v>
      </c>
      <c r="B63" s="4171" t="s">
        <v>950</v>
      </c>
      <c r="C63" s="4113">
        <v>0</v>
      </c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>
        <v>0</v>
      </c>
      <c r="Q63" s="4147">
        <v>0</v>
      </c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2"/>
      <c r="B64" s="1124" t="s">
        <v>3420</v>
      </c>
      <c r="C64" s="4149">
        <v>0</v>
      </c>
      <c r="D64" s="4198"/>
      <c r="E64" s="4199"/>
      <c r="F64" s="4199"/>
      <c r="G64" s="4199"/>
      <c r="H64" s="4199"/>
      <c r="I64" s="4199"/>
      <c r="J64" s="4199"/>
      <c r="K64" s="4199"/>
      <c r="L64" s="4200"/>
      <c r="M64" s="4201">
        <v>0</v>
      </c>
      <c r="N64" s="4139">
        <v>0</v>
      </c>
      <c r="O64" s="4202">
        <v>0</v>
      </c>
      <c r="P64" s="4138">
        <v>0</v>
      </c>
      <c r="Q64" s="4139">
        <v>0</v>
      </c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2" t="s">
        <v>238</v>
      </c>
      <c r="B67" s="4204" t="s">
        <v>3448</v>
      </c>
      <c r="C67" s="4205">
        <v>0</v>
      </c>
      <c r="D67" s="4205">
        <v>0</v>
      </c>
    </row>
    <row r="68" spans="1:4" x14ac:dyDescent="0.25">
      <c r="A68" s="8413"/>
      <c r="B68" s="4206" t="s">
        <v>3449</v>
      </c>
      <c r="C68" s="4207">
        <v>0</v>
      </c>
      <c r="D68" s="4207">
        <v>0</v>
      </c>
    </row>
    <row r="69" spans="1:4" x14ac:dyDescent="0.25">
      <c r="A69" s="8413"/>
      <c r="B69" s="4206" t="s">
        <v>3450</v>
      </c>
      <c r="C69" s="4207">
        <v>0</v>
      </c>
      <c r="D69" s="4207">
        <v>0</v>
      </c>
    </row>
    <row r="70" spans="1:4" ht="22.5" x14ac:dyDescent="0.25">
      <c r="A70" s="8413"/>
      <c r="B70" s="4206" t="s">
        <v>3451</v>
      </c>
      <c r="C70" s="4207">
        <v>0</v>
      </c>
      <c r="D70" s="4207">
        <v>0</v>
      </c>
    </row>
    <row r="71" spans="1:4" x14ac:dyDescent="0.25">
      <c r="A71" s="8413"/>
      <c r="B71" s="4206" t="s">
        <v>3452</v>
      </c>
      <c r="C71" s="4207">
        <v>0</v>
      </c>
      <c r="D71" s="4207">
        <v>0</v>
      </c>
    </row>
    <row r="72" spans="1:4" x14ac:dyDescent="0.25">
      <c r="A72" s="8413"/>
      <c r="B72" s="4208" t="s">
        <v>3453</v>
      </c>
      <c r="C72" s="4207">
        <v>0</v>
      </c>
      <c r="D72" s="4207">
        <v>0</v>
      </c>
    </row>
    <row r="73" spans="1:4" ht="22.5" x14ac:dyDescent="0.25">
      <c r="A73" s="8413"/>
      <c r="B73" s="4206" t="s">
        <v>3454</v>
      </c>
      <c r="C73" s="4207">
        <v>0</v>
      </c>
      <c r="D73" s="4207">
        <v>0</v>
      </c>
    </row>
    <row r="74" spans="1:4" x14ac:dyDescent="0.25">
      <c r="A74" s="8413"/>
      <c r="B74" s="4206" t="s">
        <v>3455</v>
      </c>
      <c r="C74" s="4207">
        <v>0</v>
      </c>
      <c r="D74" s="4207">
        <v>0</v>
      </c>
    </row>
    <row r="75" spans="1:4" x14ac:dyDescent="0.25">
      <c r="A75" s="8413"/>
      <c r="B75" s="4208" t="s">
        <v>3456</v>
      </c>
      <c r="C75" s="4207">
        <v>0</v>
      </c>
      <c r="D75" s="4207">
        <v>0</v>
      </c>
    </row>
    <row r="76" spans="1:4" x14ac:dyDescent="0.25">
      <c r="A76" s="8413"/>
      <c r="B76" s="4208" t="s">
        <v>3457</v>
      </c>
      <c r="C76" s="4207">
        <v>0</v>
      </c>
      <c r="D76" s="4207">
        <v>0</v>
      </c>
    </row>
    <row r="77" spans="1:4" x14ac:dyDescent="0.25">
      <c r="A77" s="8413"/>
      <c r="B77" s="4208" t="s">
        <v>3458</v>
      </c>
      <c r="C77" s="4209">
        <v>0</v>
      </c>
      <c r="D77" s="4209">
        <v>0</v>
      </c>
    </row>
    <row r="78" spans="1:4" x14ac:dyDescent="0.25">
      <c r="A78" s="8413"/>
      <c r="B78" s="4208" t="s">
        <v>3459</v>
      </c>
      <c r="C78" s="4209">
        <v>0</v>
      </c>
      <c r="D78" s="4209">
        <v>0</v>
      </c>
    </row>
    <row r="79" spans="1:4" x14ac:dyDescent="0.25">
      <c r="A79" s="8413"/>
      <c r="B79" s="4208" t="s">
        <v>3460</v>
      </c>
      <c r="C79" s="4209">
        <v>0</v>
      </c>
      <c r="D79" s="4209">
        <v>0</v>
      </c>
    </row>
    <row r="80" spans="1:4" x14ac:dyDescent="0.25">
      <c r="A80" s="8413"/>
      <c r="B80" s="4208" t="s">
        <v>3461</v>
      </c>
      <c r="C80" s="4209">
        <v>0</v>
      </c>
      <c r="D80" s="4209">
        <v>0</v>
      </c>
    </row>
    <row r="81" spans="1:4" x14ac:dyDescent="0.25">
      <c r="A81" s="8413"/>
      <c r="B81" s="4208" t="s">
        <v>3462</v>
      </c>
      <c r="C81" s="4209">
        <v>0</v>
      </c>
      <c r="D81" s="4209">
        <v>0</v>
      </c>
    </row>
    <row r="82" spans="1:4" x14ac:dyDescent="0.25">
      <c r="A82" s="8413"/>
      <c r="B82" s="4206" t="s">
        <v>3463</v>
      </c>
      <c r="C82" s="4209">
        <v>0</v>
      </c>
      <c r="D82" s="4209">
        <v>0</v>
      </c>
    </row>
    <row r="83" spans="1:4" ht="22.5" x14ac:dyDescent="0.25">
      <c r="A83" s="8413"/>
      <c r="B83" s="4206" t="s">
        <v>3464</v>
      </c>
      <c r="C83" s="4209">
        <v>0</v>
      </c>
      <c r="D83" s="4209">
        <v>0</v>
      </c>
    </row>
    <row r="84" spans="1:4" x14ac:dyDescent="0.25">
      <c r="A84" s="8413"/>
      <c r="B84" s="4208" t="s">
        <v>3465</v>
      </c>
      <c r="C84" s="4209">
        <v>0</v>
      </c>
      <c r="D84" s="4209">
        <v>0</v>
      </c>
    </row>
    <row r="85" spans="1:4" x14ac:dyDescent="0.25">
      <c r="A85" s="8413"/>
      <c r="B85" s="4208" t="s">
        <v>3466</v>
      </c>
      <c r="C85" s="4209">
        <v>0</v>
      </c>
      <c r="D85" s="4209">
        <v>0</v>
      </c>
    </row>
    <row r="86" spans="1:4" x14ac:dyDescent="0.25">
      <c r="A86" s="8414"/>
      <c r="B86" s="3097" t="s">
        <v>3467</v>
      </c>
      <c r="C86" s="4210">
        <v>0</v>
      </c>
      <c r="D86" s="4210">
        <v>0</v>
      </c>
    </row>
    <row r="87" spans="1:4" x14ac:dyDescent="0.25">
      <c r="A87" s="8410" t="s">
        <v>239</v>
      </c>
      <c r="B87" s="4211" t="s">
        <v>3468</v>
      </c>
      <c r="C87" s="4212">
        <v>0</v>
      </c>
      <c r="D87" s="4212">
        <v>0</v>
      </c>
    </row>
    <row r="88" spans="1:4" x14ac:dyDescent="0.25">
      <c r="A88" s="6968"/>
      <c r="B88" s="4206" t="s">
        <v>3469</v>
      </c>
      <c r="C88" s="4213">
        <v>0</v>
      </c>
      <c r="D88" s="4213">
        <v>0</v>
      </c>
    </row>
    <row r="89" spans="1:4" x14ac:dyDescent="0.25">
      <c r="A89" s="6968"/>
      <c r="B89" s="4206" t="s">
        <v>3470</v>
      </c>
      <c r="C89" s="4214">
        <v>0</v>
      </c>
      <c r="D89" s="4214">
        <v>0</v>
      </c>
    </row>
    <row r="90" spans="1:4" x14ac:dyDescent="0.25">
      <c r="A90" s="6968"/>
      <c r="B90" s="4206" t="s">
        <v>3471</v>
      </c>
      <c r="C90" s="4214">
        <v>0</v>
      </c>
      <c r="D90" s="4214">
        <v>0</v>
      </c>
    </row>
    <row r="91" spans="1:4" x14ac:dyDescent="0.25">
      <c r="A91" s="6968"/>
      <c r="B91" s="4206" t="s">
        <v>3472</v>
      </c>
      <c r="C91" s="4215">
        <v>0</v>
      </c>
      <c r="D91" s="4215">
        <v>0</v>
      </c>
    </row>
    <row r="92" spans="1:4" x14ac:dyDescent="0.25">
      <c r="A92" s="6968"/>
      <c r="B92" s="4206" t="s">
        <v>3473</v>
      </c>
      <c r="C92" s="4216">
        <v>0</v>
      </c>
      <c r="D92" s="4217">
        <v>0</v>
      </c>
    </row>
    <row r="93" spans="1:4" x14ac:dyDescent="0.25">
      <c r="A93" s="6968"/>
      <c r="B93" s="4206" t="s">
        <v>3474</v>
      </c>
      <c r="C93" s="4216">
        <v>0</v>
      </c>
      <c r="D93" s="4217">
        <v>0</v>
      </c>
    </row>
    <row r="94" spans="1:4" x14ac:dyDescent="0.25">
      <c r="A94" s="6968"/>
      <c r="B94" s="4206" t="s">
        <v>3475</v>
      </c>
      <c r="C94" s="4216">
        <v>0</v>
      </c>
      <c r="D94" s="4217">
        <v>0</v>
      </c>
    </row>
    <row r="95" spans="1:4" x14ac:dyDescent="0.25">
      <c r="A95" s="6968"/>
      <c r="B95" s="4206" t="s">
        <v>3476</v>
      </c>
      <c r="C95" s="4216">
        <v>0</v>
      </c>
      <c r="D95" s="4217">
        <v>0</v>
      </c>
    </row>
    <row r="96" spans="1:4" x14ac:dyDescent="0.25">
      <c r="A96" s="6968"/>
      <c r="B96" s="4206" t="s">
        <v>3477</v>
      </c>
      <c r="C96" s="4216">
        <v>0</v>
      </c>
      <c r="D96" s="4217">
        <v>0</v>
      </c>
    </row>
    <row r="97" spans="1:4" x14ac:dyDescent="0.25">
      <c r="A97" s="6968"/>
      <c r="B97" s="4206" t="s">
        <v>3478</v>
      </c>
      <c r="C97" s="4216">
        <v>0</v>
      </c>
      <c r="D97" s="4217">
        <v>0</v>
      </c>
    </row>
    <row r="98" spans="1:4" x14ac:dyDescent="0.25">
      <c r="A98" s="6968"/>
      <c r="B98" s="4206" t="s">
        <v>3479</v>
      </c>
      <c r="C98" s="4216">
        <v>0</v>
      </c>
      <c r="D98" s="4217">
        <v>0</v>
      </c>
    </row>
    <row r="99" spans="1:4" x14ac:dyDescent="0.25">
      <c r="A99" s="6968"/>
      <c r="B99" s="4218" t="s">
        <v>3480</v>
      </c>
      <c r="C99" s="4216">
        <v>0</v>
      </c>
      <c r="D99" s="4217">
        <v>0</v>
      </c>
    </row>
    <row r="100" spans="1:4" x14ac:dyDescent="0.25">
      <c r="A100" s="8411"/>
      <c r="B100" s="3097" t="s">
        <v>3481</v>
      </c>
      <c r="C100" s="4219">
        <v>0</v>
      </c>
      <c r="D100" s="4220">
        <v>0</v>
      </c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3" t="s">
        <v>23</v>
      </c>
      <c r="B102" s="7143" t="s">
        <v>24</v>
      </c>
      <c r="C102" s="8415" t="s">
        <v>3483</v>
      </c>
      <c r="D102" s="8416"/>
    </row>
    <row r="103" spans="1:4" x14ac:dyDescent="0.25">
      <c r="A103" s="8418"/>
      <c r="B103" s="8418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>
        <v>0</v>
      </c>
      <c r="D104" s="4223">
        <v>0</v>
      </c>
    </row>
    <row r="105" spans="1:4" ht="15" customHeight="1" x14ac:dyDescent="0.25">
      <c r="A105" s="1128" t="s">
        <v>3485</v>
      </c>
      <c r="B105" s="38">
        <f>SUM(C105:D105)</f>
        <v>0</v>
      </c>
      <c r="C105" s="4224">
        <v>0</v>
      </c>
      <c r="D105" s="4224">
        <v>0</v>
      </c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09" t="s">
        <v>3487</v>
      </c>
      <c r="B107" s="6967"/>
    </row>
    <row r="108" spans="1:4" x14ac:dyDescent="0.25">
      <c r="A108" s="4225" t="s">
        <v>3488</v>
      </c>
      <c r="B108" s="4226">
        <v>0</v>
      </c>
    </row>
    <row r="109" spans="1:4" x14ac:dyDescent="0.25">
      <c r="A109" s="4227" t="s">
        <v>3489</v>
      </c>
      <c r="B109" s="4147">
        <v>0</v>
      </c>
    </row>
    <row r="110" spans="1:4" x14ac:dyDescent="0.25">
      <c r="A110" s="4227" t="s">
        <v>3490</v>
      </c>
      <c r="B110" s="4100">
        <v>0</v>
      </c>
    </row>
    <row r="111" spans="1:4" x14ac:dyDescent="0.25">
      <c r="A111" s="4227" t="s">
        <v>3491</v>
      </c>
      <c r="B111" s="4100">
        <v>0</v>
      </c>
    </row>
    <row r="112" spans="1:4" x14ac:dyDescent="0.25">
      <c r="A112" s="4227" t="s">
        <v>3492</v>
      </c>
      <c r="B112" s="4100">
        <v>0</v>
      </c>
    </row>
    <row r="113" spans="1:5" x14ac:dyDescent="0.25">
      <c r="A113" s="4227" t="s">
        <v>3493</v>
      </c>
      <c r="B113" s="4100">
        <v>0</v>
      </c>
    </row>
    <row r="114" spans="1:5" x14ac:dyDescent="0.25">
      <c r="A114" s="4227" t="s">
        <v>3494</v>
      </c>
      <c r="B114" s="4100">
        <v>0</v>
      </c>
    </row>
    <row r="115" spans="1:5" x14ac:dyDescent="0.25">
      <c r="A115" s="4227" t="s">
        <v>3495</v>
      </c>
      <c r="B115" s="4100">
        <v>0</v>
      </c>
    </row>
    <row r="116" spans="1:5" x14ac:dyDescent="0.25">
      <c r="A116" s="4227" t="s">
        <v>3496</v>
      </c>
      <c r="B116" s="4100">
        <v>0</v>
      </c>
    </row>
    <row r="117" spans="1:5" x14ac:dyDescent="0.25">
      <c r="A117" s="4227" t="s">
        <v>3497</v>
      </c>
      <c r="B117" s="4100">
        <v>0</v>
      </c>
    </row>
    <row r="118" spans="1:5" x14ac:dyDescent="0.25">
      <c r="A118" s="4227" t="s">
        <v>3498</v>
      </c>
      <c r="B118" s="4100">
        <v>0</v>
      </c>
    </row>
    <row r="119" spans="1:5" x14ac:dyDescent="0.25">
      <c r="A119" s="4227" t="s">
        <v>3499</v>
      </c>
      <c r="B119" s="4100">
        <v>0</v>
      </c>
    </row>
    <row r="120" spans="1:5" x14ac:dyDescent="0.25">
      <c r="A120" s="4227" t="s">
        <v>3500</v>
      </c>
      <c r="B120" s="4100">
        <v>0</v>
      </c>
    </row>
    <row r="121" spans="1:5" x14ac:dyDescent="0.25">
      <c r="A121" s="4227" t="s">
        <v>3501</v>
      </c>
      <c r="B121" s="4100">
        <v>0</v>
      </c>
    </row>
    <row r="122" spans="1:5" x14ac:dyDescent="0.25">
      <c r="A122" s="4227" t="s">
        <v>3502</v>
      </c>
      <c r="B122" s="4100">
        <v>0</v>
      </c>
    </row>
    <row r="123" spans="1:5" x14ac:dyDescent="0.25">
      <c r="A123" s="4227" t="s">
        <v>3503</v>
      </c>
      <c r="B123" s="4100">
        <v>0</v>
      </c>
    </row>
    <row r="124" spans="1:5" x14ac:dyDescent="0.25">
      <c r="A124" s="4228" t="s">
        <v>3504</v>
      </c>
      <c r="B124" s="4139">
        <v>0</v>
      </c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6" t="s">
        <v>3509</v>
      </c>
      <c r="B128" s="4232" t="s">
        <v>3510</v>
      </c>
      <c r="C128" s="4226">
        <v>0</v>
      </c>
      <c r="D128" s="4233"/>
      <c r="E128" s="4233"/>
    </row>
    <row r="129" spans="1:5" x14ac:dyDescent="0.25">
      <c r="A129" s="8407"/>
      <c r="B129" s="4234" t="s">
        <v>3511</v>
      </c>
      <c r="C129" s="4139">
        <v>0</v>
      </c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>
        <v>0</v>
      </c>
      <c r="D130" s="4237"/>
      <c r="E130" s="4237"/>
    </row>
    <row r="131" spans="1:5" x14ac:dyDescent="0.25">
      <c r="A131" s="8408" t="s">
        <v>3514</v>
      </c>
      <c r="B131" s="4238" t="s">
        <v>3515</v>
      </c>
      <c r="C131" s="4100">
        <v>0</v>
      </c>
      <c r="D131" s="4239"/>
      <c r="E131" s="4239"/>
    </row>
    <row r="132" spans="1:5" x14ac:dyDescent="0.25">
      <c r="A132" s="8407"/>
      <c r="B132" s="4234" t="s">
        <v>3516</v>
      </c>
      <c r="C132" s="4139">
        <v>0</v>
      </c>
      <c r="D132" s="4139">
        <v>0</v>
      </c>
      <c r="E132" s="4139">
        <v>0</v>
      </c>
    </row>
    <row r="133" spans="1:5" x14ac:dyDescent="0.25">
      <c r="A133" s="8406" t="s">
        <v>3517</v>
      </c>
      <c r="B133" s="4238" t="s">
        <v>3515</v>
      </c>
      <c r="C133" s="4226">
        <v>0</v>
      </c>
      <c r="D133" s="4226">
        <v>0</v>
      </c>
      <c r="E133" s="4233"/>
    </row>
    <row r="134" spans="1:5" x14ac:dyDescent="0.25">
      <c r="A134" s="8407"/>
      <c r="B134" s="4234" t="s">
        <v>3516</v>
      </c>
      <c r="C134" s="4139">
        <v>0</v>
      </c>
      <c r="D134" s="4139">
        <v>0</v>
      </c>
      <c r="E134" s="4235"/>
    </row>
    <row r="135" spans="1:5" x14ac:dyDescent="0.25">
      <c r="A135" s="8406" t="s">
        <v>3518</v>
      </c>
      <c r="B135" s="4232" t="s">
        <v>3395</v>
      </c>
      <c r="C135" s="4226">
        <v>0</v>
      </c>
      <c r="D135" s="4233"/>
      <c r="E135" s="4233"/>
    </row>
    <row r="136" spans="1:5" x14ac:dyDescent="0.25">
      <c r="A136" s="8407"/>
      <c r="B136" s="4234" t="s">
        <v>3396</v>
      </c>
      <c r="C136" s="4139">
        <v>0</v>
      </c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>
        <v>0</v>
      </c>
      <c r="C139" s="4226">
        <v>0</v>
      </c>
      <c r="D139" s="4226">
        <v>0</v>
      </c>
    </row>
    <row r="140" spans="1:5" x14ac:dyDescent="0.25">
      <c r="A140" s="4240" t="s">
        <v>3524</v>
      </c>
      <c r="B140" s="4100">
        <v>0</v>
      </c>
      <c r="C140" s="4100">
        <v>0</v>
      </c>
      <c r="D140" s="4100">
        <v>0</v>
      </c>
    </row>
    <row r="141" spans="1:5" x14ac:dyDescent="0.25">
      <c r="A141" s="4240" t="s">
        <v>3525</v>
      </c>
      <c r="B141" s="4100">
        <v>0</v>
      </c>
      <c r="C141" s="4239"/>
      <c r="D141" s="4239"/>
    </row>
    <row r="142" spans="1:5" x14ac:dyDescent="0.25">
      <c r="A142" s="4240" t="s">
        <v>3526</v>
      </c>
      <c r="B142" s="4100">
        <v>0</v>
      </c>
      <c r="C142" s="4239"/>
      <c r="D142" s="4239"/>
    </row>
    <row r="143" spans="1:5" x14ac:dyDescent="0.25">
      <c r="A143" s="4240" t="s">
        <v>3527</v>
      </c>
      <c r="B143" s="4100">
        <v>0</v>
      </c>
      <c r="C143" s="4100">
        <v>0</v>
      </c>
      <c r="D143" s="4100">
        <v>0</v>
      </c>
    </row>
    <row r="144" spans="1:5" x14ac:dyDescent="0.25">
      <c r="A144" s="4131" t="s">
        <v>3528</v>
      </c>
      <c r="B144" s="4224">
        <v>0</v>
      </c>
      <c r="C144" s="4224">
        <v>0</v>
      </c>
      <c r="D144" s="4224">
        <v>0</v>
      </c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1" t="s">
        <v>3530</v>
      </c>
      <c r="B146" s="8391" t="s">
        <v>24</v>
      </c>
      <c r="C146" s="8392" t="s">
        <v>3391</v>
      </c>
      <c r="D146" s="8392"/>
      <c r="E146" s="8403" t="s">
        <v>4</v>
      </c>
      <c r="F146" s="8404"/>
      <c r="G146" s="8392" t="s">
        <v>946</v>
      </c>
      <c r="H146" s="8392"/>
      <c r="I146" s="8392" t="s">
        <v>947</v>
      </c>
      <c r="J146" s="8393"/>
      <c r="K146" s="8394" t="s">
        <v>3746</v>
      </c>
      <c r="L146" s="8395"/>
      <c r="M146" s="8395"/>
    </row>
    <row r="147" spans="1:13" x14ac:dyDescent="0.25">
      <c r="A147" s="6918"/>
      <c r="B147" s="6918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>
        <v>0</v>
      </c>
      <c r="L148" s="4250">
        <v>1</v>
      </c>
      <c r="M148" s="4250">
        <v>0</v>
      </c>
    </row>
    <row r="149" spans="1:13" x14ac:dyDescent="0.25">
      <c r="A149" s="4251" t="s">
        <v>3534</v>
      </c>
      <c r="B149" s="4792">
        <f>SUM(C149:J149)</f>
        <v>1</v>
      </c>
      <c r="C149" s="4056" t="s">
        <v>3943</v>
      </c>
      <c r="D149" s="4056">
        <v>0</v>
      </c>
      <c r="E149" s="4056">
        <v>0</v>
      </c>
      <c r="F149" s="4056">
        <v>0</v>
      </c>
      <c r="G149" s="4056">
        <v>0</v>
      </c>
      <c r="H149" s="4056">
        <v>0</v>
      </c>
      <c r="I149" s="4056">
        <v>0</v>
      </c>
      <c r="J149" s="4057">
        <v>1</v>
      </c>
      <c r="K149" s="4060">
        <v>0</v>
      </c>
      <c r="L149" s="4056">
        <v>1</v>
      </c>
      <c r="M149" s="4056">
        <v>0</v>
      </c>
    </row>
    <row r="150" spans="1:13" x14ac:dyDescent="0.25">
      <c r="A150" s="4252" t="s">
        <v>3535</v>
      </c>
      <c r="B150" s="4793">
        <f>SUM(C150:J150)</f>
        <v>1</v>
      </c>
      <c r="C150" s="2304">
        <v>0</v>
      </c>
      <c r="D150" s="2304">
        <v>0</v>
      </c>
      <c r="E150" s="2304">
        <v>0</v>
      </c>
      <c r="F150" s="2304">
        <v>0</v>
      </c>
      <c r="G150" s="2304">
        <v>0</v>
      </c>
      <c r="H150" s="2304">
        <v>0</v>
      </c>
      <c r="I150" s="2304">
        <v>0</v>
      </c>
      <c r="J150" s="4253">
        <v>1</v>
      </c>
      <c r="K150" s="4254">
        <v>0</v>
      </c>
      <c r="L150" s="2304">
        <v>1</v>
      </c>
      <c r="M150" s="2304">
        <v>0</v>
      </c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1" t="s">
        <v>3530</v>
      </c>
      <c r="B152" s="8391" t="s">
        <v>24</v>
      </c>
      <c r="C152" s="8396" t="s">
        <v>12</v>
      </c>
      <c r="D152" s="8397"/>
      <c r="E152" s="8398" t="s">
        <v>3394</v>
      </c>
      <c r="F152" s="8398"/>
      <c r="G152" s="8398"/>
      <c r="H152" s="8399"/>
    </row>
    <row r="153" spans="1:13" x14ac:dyDescent="0.25">
      <c r="A153" s="7144"/>
      <c r="B153" s="7144"/>
      <c r="C153" s="8396"/>
      <c r="D153" s="8397"/>
      <c r="E153" s="8400" t="s">
        <v>3395</v>
      </c>
      <c r="F153" s="8391" t="s">
        <v>1471</v>
      </c>
      <c r="G153" s="8402" t="s">
        <v>3537</v>
      </c>
      <c r="H153" s="8402"/>
    </row>
    <row r="154" spans="1:13" x14ac:dyDescent="0.25">
      <c r="A154" s="6918"/>
      <c r="B154" s="6918"/>
      <c r="C154" s="4241" t="s">
        <v>3538</v>
      </c>
      <c r="D154" s="4242" t="s">
        <v>947</v>
      </c>
      <c r="E154" s="8401"/>
      <c r="F154" s="6918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>
        <v>0</v>
      </c>
      <c r="D155" s="4255">
        <v>0</v>
      </c>
      <c r="E155" s="4249">
        <v>0</v>
      </c>
      <c r="F155" s="4250">
        <v>0</v>
      </c>
      <c r="G155" s="4250">
        <v>0</v>
      </c>
      <c r="H155" s="4250">
        <v>0</v>
      </c>
    </row>
    <row r="156" spans="1:13" ht="15" customHeight="1" x14ac:dyDescent="0.25">
      <c r="A156" s="4055" t="s">
        <v>3540</v>
      </c>
      <c r="B156" s="4795">
        <f>SUM(C156:D156)</f>
        <v>0</v>
      </c>
      <c r="C156" s="4056">
        <v>0</v>
      </c>
      <c r="D156" s="4057">
        <v>0</v>
      </c>
      <c r="E156" s="4060">
        <v>0</v>
      </c>
      <c r="F156" s="4056">
        <v>0</v>
      </c>
      <c r="G156" s="4056">
        <v>0</v>
      </c>
      <c r="H156" s="4056">
        <v>0</v>
      </c>
    </row>
    <row r="157" spans="1:13" ht="15" customHeight="1" x14ac:dyDescent="0.25">
      <c r="A157" s="4256" t="s">
        <v>3541</v>
      </c>
      <c r="B157" s="4796">
        <f>SUM(C157:D157)</f>
        <v>0</v>
      </c>
      <c r="C157" s="2304">
        <v>0</v>
      </c>
      <c r="D157" s="4253">
        <v>0</v>
      </c>
      <c r="E157" s="4254">
        <v>0</v>
      </c>
      <c r="F157" s="2304">
        <v>0</v>
      </c>
      <c r="G157" s="2304">
        <v>0</v>
      </c>
      <c r="H157" s="2304">
        <v>0</v>
      </c>
    </row>
    <row r="198" spans="1:2" hidden="1" x14ac:dyDescent="0.25">
      <c r="A198" s="4257">
        <f>SUM(B12:B28,C32:C64,C67:D100,B104:B105,B125,C128:E136,B139:D144,B149:B150,B155:B157)</f>
        <v>47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37" x14ac:dyDescent="0.25">
      <c r="A4" s="779" t="str">
        <f>CONCATENATE("MES: ",NOMBRE!B6," - ","( ",NOMBRE!C6,NOMBRE!D6," )")</f>
        <v>MES: ENERO - ( 01 )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0" t="s">
        <v>3542</v>
      </c>
      <c r="B6" s="7790"/>
      <c r="C6" s="7790"/>
      <c r="D6" s="7790"/>
      <c r="E6" s="7790"/>
      <c r="F6" s="7790"/>
      <c r="G6" s="7790"/>
      <c r="H6" s="7790"/>
      <c r="I6" s="7790"/>
      <c r="J6" s="7790"/>
      <c r="K6" s="7790"/>
      <c r="L6" s="7790"/>
      <c r="M6" s="7790"/>
      <c r="N6" s="7790"/>
      <c r="O6" s="7790"/>
      <c r="P6" s="7790"/>
      <c r="Q6" s="7790"/>
      <c r="R6" s="7790"/>
      <c r="S6" s="7790"/>
      <c r="T6" s="7790"/>
      <c r="U6" s="7790"/>
      <c r="V6" s="7790"/>
      <c r="W6" s="7790"/>
      <c r="X6" s="7790"/>
      <c r="Y6" s="7790"/>
      <c r="Z6" s="7790"/>
      <c r="AA6" s="7790"/>
      <c r="AB6" s="7790"/>
      <c r="AC6" s="7790"/>
      <c r="AD6" s="7790"/>
      <c r="AE6" s="7790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08" t="s">
        <v>3544</v>
      </c>
      <c r="B9" s="6664" t="s">
        <v>3545</v>
      </c>
      <c r="C9" s="6746"/>
      <c r="D9" s="6746"/>
      <c r="E9" s="6746"/>
      <c r="F9" s="6746"/>
      <c r="G9" s="8462"/>
      <c r="H9" s="6664" t="s">
        <v>3546</v>
      </c>
      <c r="I9" s="6746"/>
      <c r="J9" s="6746"/>
      <c r="K9" s="6746"/>
      <c r="L9" s="6746"/>
      <c r="M9" s="8462"/>
      <c r="N9" s="6664" t="s">
        <v>3547</v>
      </c>
      <c r="O9" s="6746"/>
      <c r="P9" s="6746"/>
      <c r="Q9" s="6746"/>
      <c r="R9" s="6746"/>
      <c r="S9" s="8442"/>
      <c r="T9" s="8445" t="s">
        <v>3394</v>
      </c>
      <c r="U9" s="8445"/>
      <c r="V9" s="8454"/>
      <c r="W9" s="8461" t="s">
        <v>3548</v>
      </c>
      <c r="X9" s="6746"/>
      <c r="Y9" s="6746"/>
      <c r="Z9" s="6746"/>
      <c r="AA9" s="6746"/>
      <c r="AB9" s="8442"/>
      <c r="AC9" s="8443" t="s">
        <v>3394</v>
      </c>
      <c r="AD9" s="8445"/>
      <c r="AE9" s="8454"/>
      <c r="AF9" s="8461" t="s">
        <v>3549</v>
      </c>
      <c r="AG9" s="6746"/>
      <c r="AH9" s="6746"/>
      <c r="AI9" s="6746"/>
      <c r="AJ9" s="6746"/>
      <c r="AK9" s="8462"/>
    </row>
    <row r="10" spans="1:37" s="102" customFormat="1" ht="15" customHeight="1" x14ac:dyDescent="0.15">
      <c r="A10" s="7116"/>
      <c r="B10" s="8445" t="s">
        <v>3745</v>
      </c>
      <c r="C10" s="8444"/>
      <c r="D10" s="8453" t="s">
        <v>4</v>
      </c>
      <c r="E10" s="8444"/>
      <c r="F10" s="8453" t="s">
        <v>3550</v>
      </c>
      <c r="G10" s="8444"/>
      <c r="H10" s="8445" t="s">
        <v>3745</v>
      </c>
      <c r="I10" s="8444"/>
      <c r="J10" s="8453" t="s">
        <v>4</v>
      </c>
      <c r="K10" s="8444"/>
      <c r="L10" s="8453" t="s">
        <v>3550</v>
      </c>
      <c r="M10" s="8444"/>
      <c r="N10" s="8453" t="s">
        <v>3745</v>
      </c>
      <c r="O10" s="8444"/>
      <c r="P10" s="8453" t="s">
        <v>4</v>
      </c>
      <c r="Q10" s="8444"/>
      <c r="R10" s="8453" t="s">
        <v>3550</v>
      </c>
      <c r="S10" s="8454"/>
      <c r="T10" s="8480" t="s">
        <v>949</v>
      </c>
      <c r="U10" s="8470" t="s">
        <v>703</v>
      </c>
      <c r="V10" s="8442"/>
      <c r="W10" s="8443" t="s">
        <v>3745</v>
      </c>
      <c r="X10" s="8444"/>
      <c r="Y10" s="8445" t="s">
        <v>4</v>
      </c>
      <c r="Z10" s="8444"/>
      <c r="AA10" s="8453" t="s">
        <v>3550</v>
      </c>
      <c r="AB10" s="8444"/>
      <c r="AC10" s="8469" t="s">
        <v>949</v>
      </c>
      <c r="AD10" s="8470" t="s">
        <v>703</v>
      </c>
      <c r="AE10" s="8442"/>
      <c r="AF10" s="8445" t="s">
        <v>3745</v>
      </c>
      <c r="AG10" s="8444"/>
      <c r="AH10" s="8453" t="s">
        <v>4</v>
      </c>
      <c r="AI10" s="8444"/>
      <c r="AJ10" s="8453" t="s">
        <v>3550</v>
      </c>
      <c r="AK10" s="8444"/>
    </row>
    <row r="11" spans="1:37" s="102" customFormat="1" ht="15" customHeight="1" x14ac:dyDescent="0.15">
      <c r="A11" s="6435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1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48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>
        <v>0</v>
      </c>
      <c r="C13" s="3910">
        <v>0</v>
      </c>
      <c r="D13" s="4277">
        <v>0</v>
      </c>
      <c r="E13" s="3910">
        <v>0</v>
      </c>
      <c r="F13" s="4277">
        <v>0</v>
      </c>
      <c r="G13" s="3910">
        <v>0</v>
      </c>
      <c r="H13" s="4277">
        <v>0</v>
      </c>
      <c r="I13" s="3910">
        <v>0</v>
      </c>
      <c r="J13" s="4277">
        <v>0</v>
      </c>
      <c r="K13" s="3910">
        <v>0</v>
      </c>
      <c r="L13" s="4277">
        <v>0</v>
      </c>
      <c r="M13" s="3910">
        <v>0</v>
      </c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>
        <v>0</v>
      </c>
      <c r="U13" s="4283">
        <v>0</v>
      </c>
      <c r="V13" s="3910">
        <v>0</v>
      </c>
      <c r="W13" s="4282">
        <v>0</v>
      </c>
      <c r="X13" s="3910">
        <v>0</v>
      </c>
      <c r="Y13" s="4284">
        <v>0</v>
      </c>
      <c r="Z13" s="3910">
        <v>0</v>
      </c>
      <c r="AA13" s="4277">
        <v>0</v>
      </c>
      <c r="AB13" s="3911">
        <v>0</v>
      </c>
      <c r="AC13" s="4282">
        <v>0</v>
      </c>
      <c r="AD13" s="4283">
        <v>0</v>
      </c>
      <c r="AE13" s="3910">
        <v>0</v>
      </c>
      <c r="AF13" s="4285">
        <v>0</v>
      </c>
      <c r="AG13" s="4286">
        <v>0</v>
      </c>
      <c r="AH13" s="4287">
        <v>0</v>
      </c>
      <c r="AI13" s="4286">
        <v>0</v>
      </c>
      <c r="AJ13" s="4288">
        <v>0</v>
      </c>
      <c r="AK13" s="4286">
        <v>0</v>
      </c>
    </row>
    <row r="14" spans="1:37" s="102" customFormat="1" ht="15" customHeight="1" x14ac:dyDescent="0.15">
      <c r="A14" s="3475" t="s">
        <v>953</v>
      </c>
      <c r="B14" s="90">
        <v>0</v>
      </c>
      <c r="C14" s="92">
        <v>0</v>
      </c>
      <c r="D14" s="90">
        <v>0</v>
      </c>
      <c r="E14" s="92">
        <v>0</v>
      </c>
      <c r="F14" s="90">
        <v>0</v>
      </c>
      <c r="G14" s="92">
        <v>0</v>
      </c>
      <c r="H14" s="90">
        <v>0</v>
      </c>
      <c r="I14" s="92">
        <v>0</v>
      </c>
      <c r="J14" s="90">
        <v>0</v>
      </c>
      <c r="K14" s="92">
        <v>0</v>
      </c>
      <c r="L14" s="90">
        <v>0</v>
      </c>
      <c r="M14" s="92">
        <v>0</v>
      </c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>
        <v>0</v>
      </c>
      <c r="U14" s="2056">
        <v>0</v>
      </c>
      <c r="V14" s="92">
        <v>0</v>
      </c>
      <c r="W14" s="2927">
        <v>0</v>
      </c>
      <c r="X14" s="92">
        <v>0</v>
      </c>
      <c r="Y14" s="129">
        <v>0</v>
      </c>
      <c r="Z14" s="92">
        <v>0</v>
      </c>
      <c r="AA14" s="90">
        <v>0</v>
      </c>
      <c r="AB14" s="94">
        <v>0</v>
      </c>
      <c r="AC14" s="2927">
        <v>0</v>
      </c>
      <c r="AD14" s="2056">
        <v>0</v>
      </c>
      <c r="AE14" s="92">
        <v>0</v>
      </c>
      <c r="AF14" s="4290">
        <v>0</v>
      </c>
      <c r="AG14" s="4291">
        <v>0</v>
      </c>
      <c r="AH14" s="4292">
        <v>0</v>
      </c>
      <c r="AI14" s="4291">
        <v>0</v>
      </c>
      <c r="AJ14" s="4293">
        <v>0</v>
      </c>
      <c r="AK14" s="4291">
        <v>0</v>
      </c>
    </row>
    <row r="15" spans="1:37" s="102" customFormat="1" ht="15" customHeight="1" x14ac:dyDescent="0.15">
      <c r="A15" s="3475" t="s">
        <v>226</v>
      </c>
      <c r="B15" s="90">
        <v>0</v>
      </c>
      <c r="C15" s="92">
        <v>0</v>
      </c>
      <c r="D15" s="90">
        <v>0</v>
      </c>
      <c r="E15" s="92">
        <v>0</v>
      </c>
      <c r="F15" s="90">
        <v>0</v>
      </c>
      <c r="G15" s="92">
        <v>0</v>
      </c>
      <c r="H15" s="90">
        <v>0</v>
      </c>
      <c r="I15" s="92">
        <v>0</v>
      </c>
      <c r="J15" s="90">
        <v>0</v>
      </c>
      <c r="K15" s="92">
        <v>0</v>
      </c>
      <c r="L15" s="90">
        <v>0</v>
      </c>
      <c r="M15" s="92">
        <v>0</v>
      </c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>
        <v>0</v>
      </c>
      <c r="U15" s="2056">
        <v>0</v>
      </c>
      <c r="V15" s="92">
        <v>0</v>
      </c>
      <c r="W15" s="2927">
        <v>0</v>
      </c>
      <c r="X15" s="92">
        <v>0</v>
      </c>
      <c r="Y15" s="129">
        <v>0</v>
      </c>
      <c r="Z15" s="92">
        <v>0</v>
      </c>
      <c r="AA15" s="90">
        <v>0</v>
      </c>
      <c r="AB15" s="94">
        <v>0</v>
      </c>
      <c r="AC15" s="2927">
        <v>0</v>
      </c>
      <c r="AD15" s="2056">
        <v>0</v>
      </c>
      <c r="AE15" s="92">
        <v>0</v>
      </c>
      <c r="AF15" s="4290">
        <v>0</v>
      </c>
      <c r="AG15" s="4291">
        <v>0</v>
      </c>
      <c r="AH15" s="4292">
        <v>0</v>
      </c>
      <c r="AI15" s="4291">
        <v>0</v>
      </c>
      <c r="AJ15" s="4293">
        <v>0</v>
      </c>
      <c r="AK15" s="4291">
        <v>0</v>
      </c>
    </row>
    <row r="16" spans="1:37" s="102" customFormat="1" ht="15" customHeight="1" x14ac:dyDescent="0.15">
      <c r="A16" s="3475" t="s">
        <v>3551</v>
      </c>
      <c r="B16" s="90">
        <v>0</v>
      </c>
      <c r="C16" s="92">
        <v>0</v>
      </c>
      <c r="D16" s="90">
        <v>0</v>
      </c>
      <c r="E16" s="92">
        <v>0</v>
      </c>
      <c r="F16" s="90">
        <v>0</v>
      </c>
      <c r="G16" s="92">
        <v>0</v>
      </c>
      <c r="H16" s="90">
        <v>0</v>
      </c>
      <c r="I16" s="92">
        <v>0</v>
      </c>
      <c r="J16" s="90">
        <v>0</v>
      </c>
      <c r="K16" s="92">
        <v>0</v>
      </c>
      <c r="L16" s="90">
        <v>0</v>
      </c>
      <c r="M16" s="92">
        <v>0</v>
      </c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>
        <v>0</v>
      </c>
      <c r="U16" s="2056">
        <v>0</v>
      </c>
      <c r="V16" s="92">
        <v>0</v>
      </c>
      <c r="W16" s="2927">
        <v>0</v>
      </c>
      <c r="X16" s="92">
        <v>0</v>
      </c>
      <c r="Y16" s="129">
        <v>0</v>
      </c>
      <c r="Z16" s="92">
        <v>0</v>
      </c>
      <c r="AA16" s="90">
        <v>0</v>
      </c>
      <c r="AB16" s="94">
        <v>0</v>
      </c>
      <c r="AC16" s="2927">
        <v>0</v>
      </c>
      <c r="AD16" s="2056">
        <v>0</v>
      </c>
      <c r="AE16" s="92">
        <v>0</v>
      </c>
      <c r="AF16" s="4290">
        <v>0</v>
      </c>
      <c r="AG16" s="4291">
        <v>0</v>
      </c>
      <c r="AH16" s="4292">
        <v>0</v>
      </c>
      <c r="AI16" s="4291">
        <v>0</v>
      </c>
      <c r="AJ16" s="4293">
        <v>0</v>
      </c>
      <c r="AK16" s="4291">
        <v>0</v>
      </c>
    </row>
    <row r="17" spans="1:37" s="102" customFormat="1" ht="15" customHeight="1" x14ac:dyDescent="0.15">
      <c r="A17" s="3475" t="s">
        <v>954</v>
      </c>
      <c r="B17" s="90">
        <v>0</v>
      </c>
      <c r="C17" s="92">
        <v>0</v>
      </c>
      <c r="D17" s="90">
        <v>0</v>
      </c>
      <c r="E17" s="92">
        <v>0</v>
      </c>
      <c r="F17" s="90">
        <v>0</v>
      </c>
      <c r="G17" s="92">
        <v>0</v>
      </c>
      <c r="H17" s="90">
        <v>0</v>
      </c>
      <c r="I17" s="92">
        <v>0</v>
      </c>
      <c r="J17" s="90">
        <v>0</v>
      </c>
      <c r="K17" s="92">
        <v>0</v>
      </c>
      <c r="L17" s="90">
        <v>0</v>
      </c>
      <c r="M17" s="92">
        <v>0</v>
      </c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>
        <v>0</v>
      </c>
      <c r="U17" s="2056">
        <v>0</v>
      </c>
      <c r="V17" s="92">
        <v>0</v>
      </c>
      <c r="W17" s="2927">
        <v>0</v>
      </c>
      <c r="X17" s="92">
        <v>0</v>
      </c>
      <c r="Y17" s="129">
        <v>0</v>
      </c>
      <c r="Z17" s="92">
        <v>0</v>
      </c>
      <c r="AA17" s="90">
        <v>0</v>
      </c>
      <c r="AB17" s="94">
        <v>0</v>
      </c>
      <c r="AC17" s="2927">
        <v>0</v>
      </c>
      <c r="AD17" s="2056">
        <v>0</v>
      </c>
      <c r="AE17" s="92">
        <v>0</v>
      </c>
      <c r="AF17" s="4290">
        <v>0</v>
      </c>
      <c r="AG17" s="4291">
        <v>0</v>
      </c>
      <c r="AH17" s="4292">
        <v>0</v>
      </c>
      <c r="AI17" s="4291">
        <v>0</v>
      </c>
      <c r="AJ17" s="4293">
        <v>0</v>
      </c>
      <c r="AK17" s="4291">
        <v>0</v>
      </c>
    </row>
    <row r="18" spans="1:37" s="102" customFormat="1" ht="15" customHeight="1" x14ac:dyDescent="0.15">
      <c r="A18" s="3475" t="s">
        <v>955</v>
      </c>
      <c r="B18" s="90">
        <v>0</v>
      </c>
      <c r="C18" s="92">
        <v>0</v>
      </c>
      <c r="D18" s="90">
        <v>0</v>
      </c>
      <c r="E18" s="92">
        <v>0</v>
      </c>
      <c r="F18" s="90">
        <v>0</v>
      </c>
      <c r="G18" s="92">
        <v>0</v>
      </c>
      <c r="H18" s="90">
        <v>0</v>
      </c>
      <c r="I18" s="92">
        <v>0</v>
      </c>
      <c r="J18" s="90">
        <v>0</v>
      </c>
      <c r="K18" s="92">
        <v>0</v>
      </c>
      <c r="L18" s="90">
        <v>0</v>
      </c>
      <c r="M18" s="92">
        <v>0</v>
      </c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>
        <v>0</v>
      </c>
      <c r="U18" s="2056">
        <v>0</v>
      </c>
      <c r="V18" s="92">
        <v>0</v>
      </c>
      <c r="W18" s="2927">
        <v>0</v>
      </c>
      <c r="X18" s="92">
        <v>0</v>
      </c>
      <c r="Y18" s="129">
        <v>0</v>
      </c>
      <c r="Z18" s="92">
        <v>0</v>
      </c>
      <c r="AA18" s="90">
        <v>0</v>
      </c>
      <c r="AB18" s="94">
        <v>0</v>
      </c>
      <c r="AC18" s="2927">
        <v>0</v>
      </c>
      <c r="AD18" s="2056">
        <v>0</v>
      </c>
      <c r="AE18" s="92">
        <v>0</v>
      </c>
      <c r="AF18" s="4290">
        <v>0</v>
      </c>
      <c r="AG18" s="4291">
        <v>0</v>
      </c>
      <c r="AH18" s="4292">
        <v>0</v>
      </c>
      <c r="AI18" s="4291">
        <v>0</v>
      </c>
      <c r="AJ18" s="4293">
        <v>0</v>
      </c>
      <c r="AK18" s="4291">
        <v>0</v>
      </c>
    </row>
    <row r="19" spans="1:37" s="102" customFormat="1" ht="15" customHeight="1" x14ac:dyDescent="0.15">
      <c r="A19" s="3475" t="s">
        <v>956</v>
      </c>
      <c r="B19" s="90">
        <v>0</v>
      </c>
      <c r="C19" s="92">
        <v>0</v>
      </c>
      <c r="D19" s="90">
        <v>0</v>
      </c>
      <c r="E19" s="92">
        <v>0</v>
      </c>
      <c r="F19" s="90">
        <v>0</v>
      </c>
      <c r="G19" s="92">
        <v>0</v>
      </c>
      <c r="H19" s="90">
        <v>0</v>
      </c>
      <c r="I19" s="92">
        <v>0</v>
      </c>
      <c r="J19" s="90">
        <v>0</v>
      </c>
      <c r="K19" s="92">
        <v>0</v>
      </c>
      <c r="L19" s="90">
        <v>0</v>
      </c>
      <c r="M19" s="92">
        <v>0</v>
      </c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>
        <v>0</v>
      </c>
      <c r="U19" s="2056">
        <v>0</v>
      </c>
      <c r="V19" s="92">
        <v>0</v>
      </c>
      <c r="W19" s="2927">
        <v>0</v>
      </c>
      <c r="X19" s="92">
        <v>0</v>
      </c>
      <c r="Y19" s="129">
        <v>0</v>
      </c>
      <c r="Z19" s="92">
        <v>0</v>
      </c>
      <c r="AA19" s="90">
        <v>0</v>
      </c>
      <c r="AB19" s="94">
        <v>0</v>
      </c>
      <c r="AC19" s="2927">
        <v>0</v>
      </c>
      <c r="AD19" s="2056">
        <v>0</v>
      </c>
      <c r="AE19" s="92">
        <v>0</v>
      </c>
      <c r="AF19" s="4290">
        <v>0</v>
      </c>
      <c r="AG19" s="4291">
        <v>0</v>
      </c>
      <c r="AH19" s="4292">
        <v>0</v>
      </c>
      <c r="AI19" s="4291">
        <v>0</v>
      </c>
      <c r="AJ19" s="4293">
        <v>0</v>
      </c>
      <c r="AK19" s="4291">
        <v>0</v>
      </c>
    </row>
    <row r="20" spans="1:37" s="102" customFormat="1" ht="15" customHeight="1" x14ac:dyDescent="0.15">
      <c r="A20" s="3475" t="s">
        <v>957</v>
      </c>
      <c r="B20" s="90">
        <v>0</v>
      </c>
      <c r="C20" s="92">
        <v>0</v>
      </c>
      <c r="D20" s="90">
        <v>0</v>
      </c>
      <c r="E20" s="92">
        <v>0</v>
      </c>
      <c r="F20" s="90">
        <v>0</v>
      </c>
      <c r="G20" s="92">
        <v>0</v>
      </c>
      <c r="H20" s="90">
        <v>0</v>
      </c>
      <c r="I20" s="92">
        <v>0</v>
      </c>
      <c r="J20" s="90">
        <v>0</v>
      </c>
      <c r="K20" s="92">
        <v>0</v>
      </c>
      <c r="L20" s="90">
        <v>0</v>
      </c>
      <c r="M20" s="92">
        <v>0</v>
      </c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>
        <v>0</v>
      </c>
      <c r="U20" s="2056">
        <v>0</v>
      </c>
      <c r="V20" s="92">
        <v>0</v>
      </c>
      <c r="W20" s="2927">
        <v>0</v>
      </c>
      <c r="X20" s="92">
        <v>0</v>
      </c>
      <c r="Y20" s="129">
        <v>0</v>
      </c>
      <c r="Z20" s="92">
        <v>0</v>
      </c>
      <c r="AA20" s="90">
        <v>0</v>
      </c>
      <c r="AB20" s="94">
        <v>0</v>
      </c>
      <c r="AC20" s="2927">
        <v>0</v>
      </c>
      <c r="AD20" s="2056">
        <v>0</v>
      </c>
      <c r="AE20" s="92">
        <v>0</v>
      </c>
      <c r="AF20" s="4290">
        <v>0</v>
      </c>
      <c r="AG20" s="4291">
        <v>0</v>
      </c>
      <c r="AH20" s="4292">
        <v>0</v>
      </c>
      <c r="AI20" s="4291">
        <v>0</v>
      </c>
      <c r="AJ20" s="4293">
        <v>0</v>
      </c>
      <c r="AK20" s="4291">
        <v>0</v>
      </c>
    </row>
    <row r="21" spans="1:37" s="102" customFormat="1" ht="15" customHeight="1" x14ac:dyDescent="0.15">
      <c r="A21" s="3475" t="s">
        <v>958</v>
      </c>
      <c r="B21" s="90">
        <v>0</v>
      </c>
      <c r="C21" s="92">
        <v>0</v>
      </c>
      <c r="D21" s="90">
        <v>0</v>
      </c>
      <c r="E21" s="92">
        <v>0</v>
      </c>
      <c r="F21" s="90">
        <v>0</v>
      </c>
      <c r="G21" s="92">
        <v>0</v>
      </c>
      <c r="H21" s="90">
        <v>0</v>
      </c>
      <c r="I21" s="92">
        <v>0</v>
      </c>
      <c r="J21" s="90">
        <v>0</v>
      </c>
      <c r="K21" s="92">
        <v>0</v>
      </c>
      <c r="L21" s="90">
        <v>0</v>
      </c>
      <c r="M21" s="92">
        <v>0</v>
      </c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>
        <v>0</v>
      </c>
      <c r="U21" s="2056">
        <v>0</v>
      </c>
      <c r="V21" s="92">
        <v>0</v>
      </c>
      <c r="W21" s="2927">
        <v>0</v>
      </c>
      <c r="X21" s="92">
        <v>0</v>
      </c>
      <c r="Y21" s="129">
        <v>0</v>
      </c>
      <c r="Z21" s="92">
        <v>0</v>
      </c>
      <c r="AA21" s="90">
        <v>0</v>
      </c>
      <c r="AB21" s="94">
        <v>0</v>
      </c>
      <c r="AC21" s="2927">
        <v>0</v>
      </c>
      <c r="AD21" s="2056">
        <v>0</v>
      </c>
      <c r="AE21" s="92">
        <v>0</v>
      </c>
      <c r="AF21" s="4290">
        <v>0</v>
      </c>
      <c r="AG21" s="4291">
        <v>0</v>
      </c>
      <c r="AH21" s="4292">
        <v>0</v>
      </c>
      <c r="AI21" s="4291">
        <v>0</v>
      </c>
      <c r="AJ21" s="4293">
        <v>0</v>
      </c>
      <c r="AK21" s="4291">
        <v>0</v>
      </c>
    </row>
    <row r="22" spans="1:37" s="102" customFormat="1" ht="15" customHeight="1" x14ac:dyDescent="0.15">
      <c r="A22" s="3475" t="s">
        <v>959</v>
      </c>
      <c r="B22" s="90">
        <v>0</v>
      </c>
      <c r="C22" s="92">
        <v>0</v>
      </c>
      <c r="D22" s="90">
        <v>0</v>
      </c>
      <c r="E22" s="92">
        <v>0</v>
      </c>
      <c r="F22" s="90">
        <v>0</v>
      </c>
      <c r="G22" s="92">
        <v>0</v>
      </c>
      <c r="H22" s="90">
        <v>0</v>
      </c>
      <c r="I22" s="92">
        <v>0</v>
      </c>
      <c r="J22" s="90">
        <v>0</v>
      </c>
      <c r="K22" s="92">
        <v>0</v>
      </c>
      <c r="L22" s="90">
        <v>0</v>
      </c>
      <c r="M22" s="92">
        <v>0</v>
      </c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>
        <v>0</v>
      </c>
      <c r="U22" s="2056">
        <v>0</v>
      </c>
      <c r="V22" s="92">
        <v>0</v>
      </c>
      <c r="W22" s="2927">
        <v>0</v>
      </c>
      <c r="X22" s="92">
        <v>0</v>
      </c>
      <c r="Y22" s="129">
        <v>0</v>
      </c>
      <c r="Z22" s="92">
        <v>0</v>
      </c>
      <c r="AA22" s="90">
        <v>0</v>
      </c>
      <c r="AB22" s="94">
        <v>0</v>
      </c>
      <c r="AC22" s="2927">
        <v>0</v>
      </c>
      <c r="AD22" s="2056">
        <v>0</v>
      </c>
      <c r="AE22" s="92">
        <v>0</v>
      </c>
      <c r="AF22" s="4290">
        <v>0</v>
      </c>
      <c r="AG22" s="4291">
        <v>0</v>
      </c>
      <c r="AH22" s="4292">
        <v>0</v>
      </c>
      <c r="AI22" s="4291">
        <v>0</v>
      </c>
      <c r="AJ22" s="4293">
        <v>0</v>
      </c>
      <c r="AK22" s="4291">
        <v>0</v>
      </c>
    </row>
    <row r="23" spans="1:37" s="102" customFormat="1" ht="15" customHeight="1" x14ac:dyDescent="0.15">
      <c r="A23" s="3475" t="s">
        <v>960</v>
      </c>
      <c r="B23" s="90">
        <v>0</v>
      </c>
      <c r="C23" s="92">
        <v>0</v>
      </c>
      <c r="D23" s="90">
        <v>0</v>
      </c>
      <c r="E23" s="92">
        <v>0</v>
      </c>
      <c r="F23" s="90">
        <v>0</v>
      </c>
      <c r="G23" s="92">
        <v>0</v>
      </c>
      <c r="H23" s="90">
        <v>0</v>
      </c>
      <c r="I23" s="92">
        <v>0</v>
      </c>
      <c r="J23" s="90">
        <v>0</v>
      </c>
      <c r="K23" s="92">
        <v>0</v>
      </c>
      <c r="L23" s="90">
        <v>0</v>
      </c>
      <c r="M23" s="92">
        <v>0</v>
      </c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>
        <v>0</v>
      </c>
      <c r="U23" s="2056">
        <v>0</v>
      </c>
      <c r="V23" s="92">
        <v>0</v>
      </c>
      <c r="W23" s="2927">
        <v>0</v>
      </c>
      <c r="X23" s="92">
        <v>0</v>
      </c>
      <c r="Y23" s="129">
        <v>0</v>
      </c>
      <c r="Z23" s="92">
        <v>0</v>
      </c>
      <c r="AA23" s="90">
        <v>0</v>
      </c>
      <c r="AB23" s="94">
        <v>0</v>
      </c>
      <c r="AC23" s="2927">
        <v>0</v>
      </c>
      <c r="AD23" s="2056">
        <v>0</v>
      </c>
      <c r="AE23" s="92">
        <v>0</v>
      </c>
      <c r="AF23" s="4290">
        <v>0</v>
      </c>
      <c r="AG23" s="4291">
        <v>0</v>
      </c>
      <c r="AH23" s="4292">
        <v>0</v>
      </c>
      <c r="AI23" s="4291">
        <v>0</v>
      </c>
      <c r="AJ23" s="4293">
        <v>0</v>
      </c>
      <c r="AK23" s="4291">
        <v>0</v>
      </c>
    </row>
    <row r="24" spans="1:37" s="102" customFormat="1" ht="15" customHeight="1" x14ac:dyDescent="0.15">
      <c r="A24" s="3475" t="s">
        <v>961</v>
      </c>
      <c r="B24" s="90">
        <v>0</v>
      </c>
      <c r="C24" s="92">
        <v>0</v>
      </c>
      <c r="D24" s="90">
        <v>0</v>
      </c>
      <c r="E24" s="92">
        <v>0</v>
      </c>
      <c r="F24" s="90">
        <v>0</v>
      </c>
      <c r="G24" s="92">
        <v>0</v>
      </c>
      <c r="H24" s="90">
        <v>0</v>
      </c>
      <c r="I24" s="92">
        <v>0</v>
      </c>
      <c r="J24" s="90">
        <v>0</v>
      </c>
      <c r="K24" s="92">
        <v>0</v>
      </c>
      <c r="L24" s="90">
        <v>0</v>
      </c>
      <c r="M24" s="92">
        <v>0</v>
      </c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>
        <v>0</v>
      </c>
      <c r="U24" s="2056">
        <v>0</v>
      </c>
      <c r="V24" s="92">
        <v>0</v>
      </c>
      <c r="W24" s="2927">
        <v>0</v>
      </c>
      <c r="X24" s="92">
        <v>0</v>
      </c>
      <c r="Y24" s="129">
        <v>0</v>
      </c>
      <c r="Z24" s="92">
        <v>0</v>
      </c>
      <c r="AA24" s="90">
        <v>0</v>
      </c>
      <c r="AB24" s="94">
        <v>0</v>
      </c>
      <c r="AC24" s="2927">
        <v>0</v>
      </c>
      <c r="AD24" s="2056">
        <v>0</v>
      </c>
      <c r="AE24" s="92">
        <v>0</v>
      </c>
      <c r="AF24" s="4290">
        <v>0</v>
      </c>
      <c r="AG24" s="4291">
        <v>0</v>
      </c>
      <c r="AH24" s="4292">
        <v>0</v>
      </c>
      <c r="AI24" s="4291">
        <v>0</v>
      </c>
      <c r="AJ24" s="4293">
        <v>0</v>
      </c>
      <c r="AK24" s="4291">
        <v>0</v>
      </c>
    </row>
    <row r="25" spans="1:37" s="102" customFormat="1" ht="15" customHeight="1" x14ac:dyDescent="0.15">
      <c r="A25" s="3475" t="s">
        <v>962</v>
      </c>
      <c r="B25" s="90">
        <v>0</v>
      </c>
      <c r="C25" s="92">
        <v>0</v>
      </c>
      <c r="D25" s="90">
        <v>0</v>
      </c>
      <c r="E25" s="92">
        <v>0</v>
      </c>
      <c r="F25" s="90">
        <v>0</v>
      </c>
      <c r="G25" s="92">
        <v>0</v>
      </c>
      <c r="H25" s="90">
        <v>0</v>
      </c>
      <c r="I25" s="92">
        <v>0</v>
      </c>
      <c r="J25" s="90">
        <v>0</v>
      </c>
      <c r="K25" s="92">
        <v>0</v>
      </c>
      <c r="L25" s="90">
        <v>0</v>
      </c>
      <c r="M25" s="92">
        <v>0</v>
      </c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>
        <v>0</v>
      </c>
      <c r="U25" s="2056">
        <v>0</v>
      </c>
      <c r="V25" s="92">
        <v>0</v>
      </c>
      <c r="W25" s="2927">
        <v>0</v>
      </c>
      <c r="X25" s="92">
        <v>0</v>
      </c>
      <c r="Y25" s="129">
        <v>0</v>
      </c>
      <c r="Z25" s="92">
        <v>0</v>
      </c>
      <c r="AA25" s="90">
        <v>0</v>
      </c>
      <c r="AB25" s="94">
        <v>0</v>
      </c>
      <c r="AC25" s="2927">
        <v>0</v>
      </c>
      <c r="AD25" s="2056">
        <v>0</v>
      </c>
      <c r="AE25" s="92">
        <v>0</v>
      </c>
      <c r="AF25" s="4290">
        <v>0</v>
      </c>
      <c r="AG25" s="4291">
        <v>0</v>
      </c>
      <c r="AH25" s="4292">
        <v>0</v>
      </c>
      <c r="AI25" s="4291">
        <v>0</v>
      </c>
      <c r="AJ25" s="4293">
        <v>0</v>
      </c>
      <c r="AK25" s="4291">
        <v>0</v>
      </c>
    </row>
    <row r="26" spans="1:37" s="102" customFormat="1" ht="15" customHeight="1" x14ac:dyDescent="0.15">
      <c r="A26" s="3475" t="s">
        <v>963</v>
      </c>
      <c r="B26" s="90">
        <v>0</v>
      </c>
      <c r="C26" s="92">
        <v>0</v>
      </c>
      <c r="D26" s="90">
        <v>0</v>
      </c>
      <c r="E26" s="92">
        <v>0</v>
      </c>
      <c r="F26" s="90">
        <v>0</v>
      </c>
      <c r="G26" s="92">
        <v>0</v>
      </c>
      <c r="H26" s="90">
        <v>0</v>
      </c>
      <c r="I26" s="92">
        <v>0</v>
      </c>
      <c r="J26" s="90">
        <v>0</v>
      </c>
      <c r="K26" s="92">
        <v>0</v>
      </c>
      <c r="L26" s="90">
        <v>0</v>
      </c>
      <c r="M26" s="92">
        <v>0</v>
      </c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>
        <v>0</v>
      </c>
      <c r="U26" s="2056">
        <v>0</v>
      </c>
      <c r="V26" s="92">
        <v>0</v>
      </c>
      <c r="W26" s="2927">
        <v>0</v>
      </c>
      <c r="X26" s="92">
        <v>0</v>
      </c>
      <c r="Y26" s="129">
        <v>0</v>
      </c>
      <c r="Z26" s="92">
        <v>0</v>
      </c>
      <c r="AA26" s="90">
        <v>0</v>
      </c>
      <c r="AB26" s="94">
        <v>0</v>
      </c>
      <c r="AC26" s="2927">
        <v>0</v>
      </c>
      <c r="AD26" s="2056">
        <v>0</v>
      </c>
      <c r="AE26" s="92">
        <v>0</v>
      </c>
      <c r="AF26" s="4290">
        <v>0</v>
      </c>
      <c r="AG26" s="4291">
        <v>0</v>
      </c>
      <c r="AH26" s="4292">
        <v>0</v>
      </c>
      <c r="AI26" s="4291">
        <v>0</v>
      </c>
      <c r="AJ26" s="4293">
        <v>0</v>
      </c>
      <c r="AK26" s="4291">
        <v>0</v>
      </c>
    </row>
    <row r="27" spans="1:37" s="102" customFormat="1" ht="15" customHeight="1" x14ac:dyDescent="0.15">
      <c r="A27" s="3475" t="s">
        <v>964</v>
      </c>
      <c r="B27" s="90">
        <v>0</v>
      </c>
      <c r="C27" s="92">
        <v>0</v>
      </c>
      <c r="D27" s="90">
        <v>0</v>
      </c>
      <c r="E27" s="92">
        <v>0</v>
      </c>
      <c r="F27" s="90">
        <v>0</v>
      </c>
      <c r="G27" s="92">
        <v>0</v>
      </c>
      <c r="H27" s="90">
        <v>0</v>
      </c>
      <c r="I27" s="92">
        <v>0</v>
      </c>
      <c r="J27" s="90">
        <v>0</v>
      </c>
      <c r="K27" s="92">
        <v>0</v>
      </c>
      <c r="L27" s="90">
        <v>0</v>
      </c>
      <c r="M27" s="92">
        <v>0</v>
      </c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>
        <v>0</v>
      </c>
      <c r="U27" s="2056">
        <v>0</v>
      </c>
      <c r="V27" s="92">
        <v>0</v>
      </c>
      <c r="W27" s="2927">
        <v>0</v>
      </c>
      <c r="X27" s="92">
        <v>0</v>
      </c>
      <c r="Y27" s="129">
        <v>0</v>
      </c>
      <c r="Z27" s="92">
        <v>0</v>
      </c>
      <c r="AA27" s="90">
        <v>0</v>
      </c>
      <c r="AB27" s="94">
        <v>0</v>
      </c>
      <c r="AC27" s="2927">
        <v>0</v>
      </c>
      <c r="AD27" s="2056">
        <v>0</v>
      </c>
      <c r="AE27" s="92">
        <v>0</v>
      </c>
      <c r="AF27" s="4290">
        <v>0</v>
      </c>
      <c r="AG27" s="4291">
        <v>0</v>
      </c>
      <c r="AH27" s="4292">
        <v>0</v>
      </c>
      <c r="AI27" s="4291">
        <v>0</v>
      </c>
      <c r="AJ27" s="4293">
        <v>0</v>
      </c>
      <c r="AK27" s="4291">
        <v>0</v>
      </c>
    </row>
    <row r="28" spans="1:37" s="102" customFormat="1" ht="15" customHeight="1" x14ac:dyDescent="0.15">
      <c r="A28" s="3475" t="s">
        <v>965</v>
      </c>
      <c r="B28" s="90">
        <v>0</v>
      </c>
      <c r="C28" s="92">
        <v>0</v>
      </c>
      <c r="D28" s="90">
        <v>0</v>
      </c>
      <c r="E28" s="92">
        <v>0</v>
      </c>
      <c r="F28" s="90">
        <v>0</v>
      </c>
      <c r="G28" s="92">
        <v>0</v>
      </c>
      <c r="H28" s="90">
        <v>0</v>
      </c>
      <c r="I28" s="92">
        <v>0</v>
      </c>
      <c r="J28" s="90">
        <v>0</v>
      </c>
      <c r="K28" s="92">
        <v>0</v>
      </c>
      <c r="L28" s="90">
        <v>0</v>
      </c>
      <c r="M28" s="92">
        <v>0</v>
      </c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>
        <v>0</v>
      </c>
      <c r="U28" s="2056">
        <v>0</v>
      </c>
      <c r="V28" s="92">
        <v>0</v>
      </c>
      <c r="W28" s="2927">
        <v>0</v>
      </c>
      <c r="X28" s="92">
        <v>0</v>
      </c>
      <c r="Y28" s="129">
        <v>0</v>
      </c>
      <c r="Z28" s="92">
        <v>0</v>
      </c>
      <c r="AA28" s="90">
        <v>0</v>
      </c>
      <c r="AB28" s="94">
        <v>0</v>
      </c>
      <c r="AC28" s="2927">
        <v>0</v>
      </c>
      <c r="AD28" s="2056">
        <v>0</v>
      </c>
      <c r="AE28" s="92">
        <v>0</v>
      </c>
      <c r="AF28" s="4290">
        <v>0</v>
      </c>
      <c r="AG28" s="4291">
        <v>0</v>
      </c>
      <c r="AH28" s="4292">
        <v>0</v>
      </c>
      <c r="AI28" s="4291">
        <v>0</v>
      </c>
      <c r="AJ28" s="4293">
        <v>0</v>
      </c>
      <c r="AK28" s="4291">
        <v>0</v>
      </c>
    </row>
    <row r="29" spans="1:37" s="102" customFormat="1" ht="15" customHeight="1" x14ac:dyDescent="0.15">
      <c r="A29" s="3475" t="s">
        <v>966</v>
      </c>
      <c r="B29" s="90">
        <v>0</v>
      </c>
      <c r="C29" s="92">
        <v>0</v>
      </c>
      <c r="D29" s="90">
        <v>0</v>
      </c>
      <c r="E29" s="92">
        <v>0</v>
      </c>
      <c r="F29" s="90">
        <v>0</v>
      </c>
      <c r="G29" s="92">
        <v>0</v>
      </c>
      <c r="H29" s="90">
        <v>0</v>
      </c>
      <c r="I29" s="92">
        <v>0</v>
      </c>
      <c r="J29" s="90">
        <v>0</v>
      </c>
      <c r="K29" s="92">
        <v>0</v>
      </c>
      <c r="L29" s="90">
        <v>0</v>
      </c>
      <c r="M29" s="92">
        <v>0</v>
      </c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>
        <v>0</v>
      </c>
      <c r="U29" s="2056">
        <v>0</v>
      </c>
      <c r="V29" s="92">
        <v>0</v>
      </c>
      <c r="W29" s="2927">
        <v>0</v>
      </c>
      <c r="X29" s="92">
        <v>0</v>
      </c>
      <c r="Y29" s="129">
        <v>0</v>
      </c>
      <c r="Z29" s="92">
        <v>0</v>
      </c>
      <c r="AA29" s="90">
        <v>0</v>
      </c>
      <c r="AB29" s="94">
        <v>0</v>
      </c>
      <c r="AC29" s="2927">
        <v>0</v>
      </c>
      <c r="AD29" s="2056">
        <v>0</v>
      </c>
      <c r="AE29" s="92">
        <v>0</v>
      </c>
      <c r="AF29" s="4290">
        <v>0</v>
      </c>
      <c r="AG29" s="4291">
        <v>0</v>
      </c>
      <c r="AH29" s="4292">
        <v>0</v>
      </c>
      <c r="AI29" s="4291">
        <v>0</v>
      </c>
      <c r="AJ29" s="4293">
        <v>0</v>
      </c>
      <c r="AK29" s="4291">
        <v>0</v>
      </c>
    </row>
    <row r="30" spans="1:37" s="102" customFormat="1" ht="15" customHeight="1" x14ac:dyDescent="0.15">
      <c r="A30" s="3475" t="s">
        <v>967</v>
      </c>
      <c r="B30" s="90">
        <v>0</v>
      </c>
      <c r="C30" s="92">
        <v>0</v>
      </c>
      <c r="D30" s="90">
        <v>0</v>
      </c>
      <c r="E30" s="92">
        <v>0</v>
      </c>
      <c r="F30" s="90">
        <v>0</v>
      </c>
      <c r="G30" s="92">
        <v>0</v>
      </c>
      <c r="H30" s="90">
        <v>0</v>
      </c>
      <c r="I30" s="92">
        <v>0</v>
      </c>
      <c r="J30" s="90">
        <v>0</v>
      </c>
      <c r="K30" s="92">
        <v>0</v>
      </c>
      <c r="L30" s="90">
        <v>0</v>
      </c>
      <c r="M30" s="92">
        <v>0</v>
      </c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>
        <v>0</v>
      </c>
      <c r="U30" s="2056">
        <v>0</v>
      </c>
      <c r="V30" s="92">
        <v>0</v>
      </c>
      <c r="W30" s="2927">
        <v>0</v>
      </c>
      <c r="X30" s="92">
        <v>0</v>
      </c>
      <c r="Y30" s="129">
        <v>0</v>
      </c>
      <c r="Z30" s="92">
        <v>0</v>
      </c>
      <c r="AA30" s="90">
        <v>0</v>
      </c>
      <c r="AB30" s="94">
        <v>0</v>
      </c>
      <c r="AC30" s="2927">
        <v>0</v>
      </c>
      <c r="AD30" s="2056">
        <v>0</v>
      </c>
      <c r="AE30" s="92">
        <v>0</v>
      </c>
      <c r="AF30" s="4290">
        <v>0</v>
      </c>
      <c r="AG30" s="4291">
        <v>0</v>
      </c>
      <c r="AH30" s="4292">
        <v>0</v>
      </c>
      <c r="AI30" s="4291">
        <v>0</v>
      </c>
      <c r="AJ30" s="4293">
        <v>0</v>
      </c>
      <c r="AK30" s="4291">
        <v>0</v>
      </c>
    </row>
    <row r="31" spans="1:37" s="102" customFormat="1" ht="15" customHeight="1" x14ac:dyDescent="0.15">
      <c r="A31" s="3475" t="s">
        <v>968</v>
      </c>
      <c r="B31" s="90">
        <v>0</v>
      </c>
      <c r="C31" s="92">
        <v>0</v>
      </c>
      <c r="D31" s="90">
        <v>0</v>
      </c>
      <c r="E31" s="92">
        <v>0</v>
      </c>
      <c r="F31" s="90">
        <v>0</v>
      </c>
      <c r="G31" s="92">
        <v>0</v>
      </c>
      <c r="H31" s="90">
        <v>0</v>
      </c>
      <c r="I31" s="92">
        <v>0</v>
      </c>
      <c r="J31" s="90">
        <v>0</v>
      </c>
      <c r="K31" s="92">
        <v>0</v>
      </c>
      <c r="L31" s="90">
        <v>0</v>
      </c>
      <c r="M31" s="92">
        <v>0</v>
      </c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>
        <v>0</v>
      </c>
      <c r="U31" s="2056">
        <v>0</v>
      </c>
      <c r="V31" s="92">
        <v>0</v>
      </c>
      <c r="W31" s="2927">
        <v>0</v>
      </c>
      <c r="X31" s="92">
        <v>0</v>
      </c>
      <c r="Y31" s="129">
        <v>0</v>
      </c>
      <c r="Z31" s="92">
        <v>0</v>
      </c>
      <c r="AA31" s="90">
        <v>0</v>
      </c>
      <c r="AB31" s="94">
        <v>0</v>
      </c>
      <c r="AC31" s="2927">
        <v>0</v>
      </c>
      <c r="AD31" s="2056">
        <v>0</v>
      </c>
      <c r="AE31" s="92">
        <v>0</v>
      </c>
      <c r="AF31" s="4290">
        <v>0</v>
      </c>
      <c r="AG31" s="4291">
        <v>0</v>
      </c>
      <c r="AH31" s="4292">
        <v>0</v>
      </c>
      <c r="AI31" s="4291">
        <v>0</v>
      </c>
      <c r="AJ31" s="4293">
        <v>0</v>
      </c>
      <c r="AK31" s="4291">
        <v>0</v>
      </c>
    </row>
    <row r="32" spans="1:37" s="102" customFormat="1" ht="15" customHeight="1" x14ac:dyDescent="0.15">
      <c r="A32" s="3475" t="s">
        <v>969</v>
      </c>
      <c r="B32" s="90">
        <v>0</v>
      </c>
      <c r="C32" s="92">
        <v>0</v>
      </c>
      <c r="D32" s="90">
        <v>0</v>
      </c>
      <c r="E32" s="92">
        <v>0</v>
      </c>
      <c r="F32" s="90">
        <v>0</v>
      </c>
      <c r="G32" s="92">
        <v>0</v>
      </c>
      <c r="H32" s="90">
        <v>0</v>
      </c>
      <c r="I32" s="92">
        <v>0</v>
      </c>
      <c r="J32" s="90">
        <v>0</v>
      </c>
      <c r="K32" s="92">
        <v>0</v>
      </c>
      <c r="L32" s="90">
        <v>0</v>
      </c>
      <c r="M32" s="92">
        <v>0</v>
      </c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>
        <v>0</v>
      </c>
      <c r="U32" s="2056">
        <v>0</v>
      </c>
      <c r="V32" s="92">
        <v>0</v>
      </c>
      <c r="W32" s="2927">
        <v>0</v>
      </c>
      <c r="X32" s="92">
        <v>0</v>
      </c>
      <c r="Y32" s="129">
        <v>0</v>
      </c>
      <c r="Z32" s="92">
        <v>0</v>
      </c>
      <c r="AA32" s="90">
        <v>0</v>
      </c>
      <c r="AB32" s="94">
        <v>0</v>
      </c>
      <c r="AC32" s="2927">
        <v>0</v>
      </c>
      <c r="AD32" s="2056">
        <v>0</v>
      </c>
      <c r="AE32" s="92">
        <v>0</v>
      </c>
      <c r="AF32" s="4290">
        <v>0</v>
      </c>
      <c r="AG32" s="4291">
        <v>0</v>
      </c>
      <c r="AH32" s="4292">
        <v>0</v>
      </c>
      <c r="AI32" s="4291">
        <v>0</v>
      </c>
      <c r="AJ32" s="4293">
        <v>0</v>
      </c>
      <c r="AK32" s="4291">
        <v>0</v>
      </c>
    </row>
    <row r="33" spans="1:37" s="102" customFormat="1" ht="15" customHeight="1" x14ac:dyDescent="0.15">
      <c r="A33" s="3475" t="s">
        <v>227</v>
      </c>
      <c r="B33" s="90">
        <v>0</v>
      </c>
      <c r="C33" s="92">
        <v>0</v>
      </c>
      <c r="D33" s="90">
        <v>0</v>
      </c>
      <c r="E33" s="92">
        <v>0</v>
      </c>
      <c r="F33" s="90">
        <v>0</v>
      </c>
      <c r="G33" s="92">
        <v>0</v>
      </c>
      <c r="H33" s="90">
        <v>0</v>
      </c>
      <c r="I33" s="92">
        <v>0</v>
      </c>
      <c r="J33" s="90">
        <v>0</v>
      </c>
      <c r="K33" s="92">
        <v>0</v>
      </c>
      <c r="L33" s="90">
        <v>0</v>
      </c>
      <c r="M33" s="92">
        <v>0</v>
      </c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>
        <v>0</v>
      </c>
      <c r="U33" s="2056">
        <v>0</v>
      </c>
      <c r="V33" s="92">
        <v>0</v>
      </c>
      <c r="W33" s="2927">
        <v>0</v>
      </c>
      <c r="X33" s="92">
        <v>0</v>
      </c>
      <c r="Y33" s="129">
        <v>0</v>
      </c>
      <c r="Z33" s="92">
        <v>0</v>
      </c>
      <c r="AA33" s="90">
        <v>0</v>
      </c>
      <c r="AB33" s="94">
        <v>0</v>
      </c>
      <c r="AC33" s="2927">
        <v>0</v>
      </c>
      <c r="AD33" s="2056">
        <v>0</v>
      </c>
      <c r="AE33" s="92">
        <v>0</v>
      </c>
      <c r="AF33" s="4290">
        <v>0</v>
      </c>
      <c r="AG33" s="4291">
        <v>0</v>
      </c>
      <c r="AH33" s="4292">
        <v>0</v>
      </c>
      <c r="AI33" s="4291">
        <v>0</v>
      </c>
      <c r="AJ33" s="4293">
        <v>0</v>
      </c>
      <c r="AK33" s="4291">
        <v>0</v>
      </c>
    </row>
    <row r="34" spans="1:37" s="102" customFormat="1" ht="15" customHeight="1" x14ac:dyDescent="0.15">
      <c r="A34" s="3475" t="s">
        <v>970</v>
      </c>
      <c r="B34" s="90">
        <v>0</v>
      </c>
      <c r="C34" s="92">
        <v>0</v>
      </c>
      <c r="D34" s="90">
        <v>0</v>
      </c>
      <c r="E34" s="92">
        <v>0</v>
      </c>
      <c r="F34" s="90">
        <v>0</v>
      </c>
      <c r="G34" s="92">
        <v>0</v>
      </c>
      <c r="H34" s="90">
        <v>0</v>
      </c>
      <c r="I34" s="92">
        <v>0</v>
      </c>
      <c r="J34" s="90">
        <v>0</v>
      </c>
      <c r="K34" s="92">
        <v>0</v>
      </c>
      <c r="L34" s="90">
        <v>0</v>
      </c>
      <c r="M34" s="92">
        <v>0</v>
      </c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>
        <v>0</v>
      </c>
      <c r="U34" s="2056">
        <v>0</v>
      </c>
      <c r="V34" s="92">
        <v>0</v>
      </c>
      <c r="W34" s="2927">
        <v>0</v>
      </c>
      <c r="X34" s="92">
        <v>0</v>
      </c>
      <c r="Y34" s="129">
        <v>0</v>
      </c>
      <c r="Z34" s="92">
        <v>0</v>
      </c>
      <c r="AA34" s="90">
        <v>0</v>
      </c>
      <c r="AB34" s="94">
        <v>0</v>
      </c>
      <c r="AC34" s="2927">
        <v>0</v>
      </c>
      <c r="AD34" s="2056">
        <v>0</v>
      </c>
      <c r="AE34" s="92">
        <v>0</v>
      </c>
      <c r="AF34" s="4290">
        <v>0</v>
      </c>
      <c r="AG34" s="4291">
        <v>0</v>
      </c>
      <c r="AH34" s="4292">
        <v>0</v>
      </c>
      <c r="AI34" s="4291">
        <v>0</v>
      </c>
      <c r="AJ34" s="4293">
        <v>0</v>
      </c>
      <c r="AK34" s="4291">
        <v>0</v>
      </c>
    </row>
    <row r="35" spans="1:37" s="102" customFormat="1" ht="15" customHeight="1" x14ac:dyDescent="0.15">
      <c r="A35" s="3475" t="s">
        <v>971</v>
      </c>
      <c r="B35" s="90">
        <v>0</v>
      </c>
      <c r="C35" s="92">
        <v>0</v>
      </c>
      <c r="D35" s="90">
        <v>0</v>
      </c>
      <c r="E35" s="92">
        <v>0</v>
      </c>
      <c r="F35" s="90">
        <v>0</v>
      </c>
      <c r="G35" s="92">
        <v>0</v>
      </c>
      <c r="H35" s="90">
        <v>0</v>
      </c>
      <c r="I35" s="92">
        <v>0</v>
      </c>
      <c r="J35" s="90">
        <v>0</v>
      </c>
      <c r="K35" s="92">
        <v>0</v>
      </c>
      <c r="L35" s="90">
        <v>0</v>
      </c>
      <c r="M35" s="92">
        <v>0</v>
      </c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>
        <v>0</v>
      </c>
      <c r="U35" s="2056">
        <v>0</v>
      </c>
      <c r="V35" s="92">
        <v>0</v>
      </c>
      <c r="W35" s="2927">
        <v>0</v>
      </c>
      <c r="X35" s="92">
        <v>0</v>
      </c>
      <c r="Y35" s="129">
        <v>0</v>
      </c>
      <c r="Z35" s="92">
        <v>0</v>
      </c>
      <c r="AA35" s="90">
        <v>0</v>
      </c>
      <c r="AB35" s="94">
        <v>0</v>
      </c>
      <c r="AC35" s="2927">
        <v>0</v>
      </c>
      <c r="AD35" s="2056">
        <v>0</v>
      </c>
      <c r="AE35" s="92">
        <v>0</v>
      </c>
      <c r="AF35" s="4290">
        <v>0</v>
      </c>
      <c r="AG35" s="4291">
        <v>0</v>
      </c>
      <c r="AH35" s="4292">
        <v>0</v>
      </c>
      <c r="AI35" s="4291">
        <v>0</v>
      </c>
      <c r="AJ35" s="4293">
        <v>0</v>
      </c>
      <c r="AK35" s="4291">
        <v>0</v>
      </c>
    </row>
    <row r="36" spans="1:37" s="102" customFormat="1" ht="15" customHeight="1" x14ac:dyDescent="0.15">
      <c r="A36" s="3475" t="s">
        <v>228</v>
      </c>
      <c r="B36" s="90">
        <v>0</v>
      </c>
      <c r="C36" s="92">
        <v>0</v>
      </c>
      <c r="D36" s="90">
        <v>0</v>
      </c>
      <c r="E36" s="92"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>
        <v>0</v>
      </c>
      <c r="U36" s="2056">
        <v>0</v>
      </c>
      <c r="V36" s="92">
        <v>0</v>
      </c>
      <c r="W36" s="2927">
        <v>0</v>
      </c>
      <c r="X36" s="92">
        <v>0</v>
      </c>
      <c r="Y36" s="129">
        <v>0</v>
      </c>
      <c r="Z36" s="92">
        <v>0</v>
      </c>
      <c r="AA36" s="90">
        <v>0</v>
      </c>
      <c r="AB36" s="94">
        <v>0</v>
      </c>
      <c r="AC36" s="2927">
        <v>0</v>
      </c>
      <c r="AD36" s="2056">
        <v>0</v>
      </c>
      <c r="AE36" s="92">
        <v>0</v>
      </c>
      <c r="AF36" s="4290">
        <v>0</v>
      </c>
      <c r="AG36" s="4291">
        <v>0</v>
      </c>
      <c r="AH36" s="4292">
        <v>0</v>
      </c>
      <c r="AI36" s="4291">
        <v>0</v>
      </c>
      <c r="AJ36" s="4293">
        <v>0</v>
      </c>
      <c r="AK36" s="4291">
        <v>0</v>
      </c>
    </row>
    <row r="37" spans="1:37" s="102" customFormat="1" ht="15" customHeight="1" x14ac:dyDescent="0.15">
      <c r="A37" s="3475" t="s">
        <v>229</v>
      </c>
      <c r="B37" s="90">
        <v>0</v>
      </c>
      <c r="C37" s="92">
        <v>0</v>
      </c>
      <c r="D37" s="90">
        <v>0</v>
      </c>
      <c r="E37" s="92">
        <v>0</v>
      </c>
      <c r="F37" s="90">
        <v>0</v>
      </c>
      <c r="G37" s="92">
        <v>0</v>
      </c>
      <c r="H37" s="90">
        <v>0</v>
      </c>
      <c r="I37" s="92">
        <v>0</v>
      </c>
      <c r="J37" s="90">
        <v>0</v>
      </c>
      <c r="K37" s="92">
        <v>0</v>
      </c>
      <c r="L37" s="90">
        <v>0</v>
      </c>
      <c r="M37" s="92">
        <v>0</v>
      </c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>
        <v>0</v>
      </c>
      <c r="U37" s="2056">
        <v>0</v>
      </c>
      <c r="V37" s="92">
        <v>0</v>
      </c>
      <c r="W37" s="2927">
        <v>0</v>
      </c>
      <c r="X37" s="92">
        <v>0</v>
      </c>
      <c r="Y37" s="129">
        <v>0</v>
      </c>
      <c r="Z37" s="92">
        <v>0</v>
      </c>
      <c r="AA37" s="90">
        <v>0</v>
      </c>
      <c r="AB37" s="94">
        <v>0</v>
      </c>
      <c r="AC37" s="2927">
        <v>0</v>
      </c>
      <c r="AD37" s="2056">
        <v>0</v>
      </c>
      <c r="AE37" s="92">
        <v>0</v>
      </c>
      <c r="AF37" s="4290">
        <v>0</v>
      </c>
      <c r="AG37" s="4291">
        <v>0</v>
      </c>
      <c r="AH37" s="4292">
        <v>0</v>
      </c>
      <c r="AI37" s="4291">
        <v>0</v>
      </c>
      <c r="AJ37" s="4293">
        <v>0</v>
      </c>
      <c r="AK37" s="4291">
        <v>0</v>
      </c>
    </row>
    <row r="38" spans="1:37" s="102" customFormat="1" ht="15" customHeight="1" x14ac:dyDescent="0.15">
      <c r="A38" s="3475" t="s">
        <v>972</v>
      </c>
      <c r="B38" s="90">
        <v>0</v>
      </c>
      <c r="C38" s="92">
        <v>0</v>
      </c>
      <c r="D38" s="90">
        <v>0</v>
      </c>
      <c r="E38" s="92">
        <v>0</v>
      </c>
      <c r="F38" s="90">
        <v>0</v>
      </c>
      <c r="G38" s="92">
        <v>0</v>
      </c>
      <c r="H38" s="90">
        <v>0</v>
      </c>
      <c r="I38" s="92">
        <v>0</v>
      </c>
      <c r="J38" s="90">
        <v>0</v>
      </c>
      <c r="K38" s="92">
        <v>0</v>
      </c>
      <c r="L38" s="90">
        <v>0</v>
      </c>
      <c r="M38" s="92">
        <v>0</v>
      </c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>
        <v>0</v>
      </c>
      <c r="U38" s="2056">
        <v>0</v>
      </c>
      <c r="V38" s="92">
        <v>0</v>
      </c>
      <c r="W38" s="2927">
        <v>0</v>
      </c>
      <c r="X38" s="92">
        <v>0</v>
      </c>
      <c r="Y38" s="129">
        <v>0</v>
      </c>
      <c r="Z38" s="92">
        <v>0</v>
      </c>
      <c r="AA38" s="90">
        <v>0</v>
      </c>
      <c r="AB38" s="94">
        <v>0</v>
      </c>
      <c r="AC38" s="2927">
        <v>0</v>
      </c>
      <c r="AD38" s="2056">
        <v>0</v>
      </c>
      <c r="AE38" s="92">
        <v>0</v>
      </c>
      <c r="AF38" s="4290">
        <v>0</v>
      </c>
      <c r="AG38" s="4291">
        <v>0</v>
      </c>
      <c r="AH38" s="4292">
        <v>0</v>
      </c>
      <c r="AI38" s="4291">
        <v>0</v>
      </c>
      <c r="AJ38" s="4293">
        <v>0</v>
      </c>
      <c r="AK38" s="4291">
        <v>0</v>
      </c>
    </row>
    <row r="39" spans="1:37" s="102" customFormat="1" ht="15" customHeight="1" x14ac:dyDescent="0.15">
      <c r="A39" s="3475" t="s">
        <v>973</v>
      </c>
      <c r="B39" s="90">
        <v>0</v>
      </c>
      <c r="C39" s="92">
        <v>0</v>
      </c>
      <c r="D39" s="90">
        <v>0</v>
      </c>
      <c r="E39" s="92">
        <v>0</v>
      </c>
      <c r="F39" s="90">
        <v>0</v>
      </c>
      <c r="G39" s="92">
        <v>0</v>
      </c>
      <c r="H39" s="90">
        <v>0</v>
      </c>
      <c r="I39" s="92">
        <v>0</v>
      </c>
      <c r="J39" s="90">
        <v>0</v>
      </c>
      <c r="K39" s="92">
        <v>0</v>
      </c>
      <c r="L39" s="90">
        <v>0</v>
      </c>
      <c r="M39" s="92">
        <v>0</v>
      </c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>
        <v>0</v>
      </c>
      <c r="U39" s="2056">
        <v>0</v>
      </c>
      <c r="V39" s="92">
        <v>0</v>
      </c>
      <c r="W39" s="2927">
        <v>0</v>
      </c>
      <c r="X39" s="92">
        <v>0</v>
      </c>
      <c r="Y39" s="129">
        <v>0</v>
      </c>
      <c r="Z39" s="92">
        <v>0</v>
      </c>
      <c r="AA39" s="90">
        <v>0</v>
      </c>
      <c r="AB39" s="94">
        <v>0</v>
      </c>
      <c r="AC39" s="2927">
        <v>0</v>
      </c>
      <c r="AD39" s="2056">
        <v>0</v>
      </c>
      <c r="AE39" s="92">
        <v>0</v>
      </c>
      <c r="AF39" s="4290">
        <v>0</v>
      </c>
      <c r="AG39" s="4291">
        <v>0</v>
      </c>
      <c r="AH39" s="4292">
        <v>0</v>
      </c>
      <c r="AI39" s="4291">
        <v>0</v>
      </c>
      <c r="AJ39" s="4293">
        <v>0</v>
      </c>
      <c r="AK39" s="4291">
        <v>0</v>
      </c>
    </row>
    <row r="40" spans="1:37" s="102" customFormat="1" ht="15" customHeight="1" x14ac:dyDescent="0.15">
      <c r="A40" s="3475" t="s">
        <v>974</v>
      </c>
      <c r="B40" s="90">
        <v>0</v>
      </c>
      <c r="C40" s="92">
        <v>0</v>
      </c>
      <c r="D40" s="90">
        <v>0</v>
      </c>
      <c r="E40" s="92">
        <v>0</v>
      </c>
      <c r="F40" s="90">
        <v>0</v>
      </c>
      <c r="G40" s="92">
        <v>0</v>
      </c>
      <c r="H40" s="90">
        <v>0</v>
      </c>
      <c r="I40" s="92">
        <v>0</v>
      </c>
      <c r="J40" s="90">
        <v>0</v>
      </c>
      <c r="K40" s="92">
        <v>0</v>
      </c>
      <c r="L40" s="90">
        <v>0</v>
      </c>
      <c r="M40" s="92">
        <v>0</v>
      </c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>
        <v>0</v>
      </c>
      <c r="U40" s="2056">
        <v>0</v>
      </c>
      <c r="V40" s="92">
        <v>0</v>
      </c>
      <c r="W40" s="2927">
        <v>0</v>
      </c>
      <c r="X40" s="92">
        <v>0</v>
      </c>
      <c r="Y40" s="129">
        <v>0</v>
      </c>
      <c r="Z40" s="92">
        <v>0</v>
      </c>
      <c r="AA40" s="90">
        <v>0</v>
      </c>
      <c r="AB40" s="94">
        <v>0</v>
      </c>
      <c r="AC40" s="2927">
        <v>0</v>
      </c>
      <c r="AD40" s="2056">
        <v>0</v>
      </c>
      <c r="AE40" s="92">
        <v>0</v>
      </c>
      <c r="AF40" s="4290">
        <v>0</v>
      </c>
      <c r="AG40" s="4291">
        <v>0</v>
      </c>
      <c r="AH40" s="4292">
        <v>0</v>
      </c>
      <c r="AI40" s="4291">
        <v>0</v>
      </c>
      <c r="AJ40" s="4293">
        <v>0</v>
      </c>
      <c r="AK40" s="4291">
        <v>0</v>
      </c>
    </row>
    <row r="41" spans="1:37" s="102" customFormat="1" ht="15" customHeight="1" x14ac:dyDescent="0.15">
      <c r="A41" s="3475" t="s">
        <v>975</v>
      </c>
      <c r="B41" s="90">
        <v>0</v>
      </c>
      <c r="C41" s="92">
        <v>0</v>
      </c>
      <c r="D41" s="90">
        <v>0</v>
      </c>
      <c r="E41" s="92">
        <v>0</v>
      </c>
      <c r="F41" s="90">
        <v>0</v>
      </c>
      <c r="G41" s="92">
        <v>0</v>
      </c>
      <c r="H41" s="90">
        <v>0</v>
      </c>
      <c r="I41" s="92">
        <v>0</v>
      </c>
      <c r="J41" s="90">
        <v>0</v>
      </c>
      <c r="K41" s="92">
        <v>0</v>
      </c>
      <c r="L41" s="90">
        <v>0</v>
      </c>
      <c r="M41" s="92">
        <v>0</v>
      </c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>
        <v>0</v>
      </c>
      <c r="U41" s="2056">
        <v>0</v>
      </c>
      <c r="V41" s="92">
        <v>0</v>
      </c>
      <c r="W41" s="2927">
        <v>0</v>
      </c>
      <c r="X41" s="92">
        <v>0</v>
      </c>
      <c r="Y41" s="129">
        <v>0</v>
      </c>
      <c r="Z41" s="92">
        <v>0</v>
      </c>
      <c r="AA41" s="90">
        <v>0</v>
      </c>
      <c r="AB41" s="94">
        <v>0</v>
      </c>
      <c r="AC41" s="2927">
        <v>0</v>
      </c>
      <c r="AD41" s="2056">
        <v>0</v>
      </c>
      <c r="AE41" s="92">
        <v>0</v>
      </c>
      <c r="AF41" s="4290">
        <v>0</v>
      </c>
      <c r="AG41" s="4291">
        <v>0</v>
      </c>
      <c r="AH41" s="4292">
        <v>0</v>
      </c>
      <c r="AI41" s="4291">
        <v>0</v>
      </c>
      <c r="AJ41" s="4293">
        <v>0</v>
      </c>
      <c r="AK41" s="4291">
        <v>0</v>
      </c>
    </row>
    <row r="42" spans="1:37" s="102" customFormat="1" ht="15" customHeight="1" x14ac:dyDescent="0.15">
      <c r="A42" s="3475" t="s">
        <v>976</v>
      </c>
      <c r="B42" s="90">
        <v>0</v>
      </c>
      <c r="C42" s="92">
        <v>0</v>
      </c>
      <c r="D42" s="90">
        <v>0</v>
      </c>
      <c r="E42" s="92">
        <v>0</v>
      </c>
      <c r="F42" s="90">
        <v>0</v>
      </c>
      <c r="G42" s="92">
        <v>0</v>
      </c>
      <c r="H42" s="90">
        <v>0</v>
      </c>
      <c r="I42" s="92">
        <v>0</v>
      </c>
      <c r="J42" s="90">
        <v>0</v>
      </c>
      <c r="K42" s="92">
        <v>0</v>
      </c>
      <c r="L42" s="90">
        <v>0</v>
      </c>
      <c r="M42" s="92">
        <v>0</v>
      </c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>
        <v>0</v>
      </c>
      <c r="U42" s="2056">
        <v>0</v>
      </c>
      <c r="V42" s="92">
        <v>0</v>
      </c>
      <c r="W42" s="2927">
        <v>0</v>
      </c>
      <c r="X42" s="92">
        <v>0</v>
      </c>
      <c r="Y42" s="129">
        <v>0</v>
      </c>
      <c r="Z42" s="92">
        <v>0</v>
      </c>
      <c r="AA42" s="90">
        <v>0</v>
      </c>
      <c r="AB42" s="94">
        <v>0</v>
      </c>
      <c r="AC42" s="2927">
        <v>0</v>
      </c>
      <c r="AD42" s="2056">
        <v>0</v>
      </c>
      <c r="AE42" s="92">
        <v>0</v>
      </c>
      <c r="AF42" s="4290">
        <v>0</v>
      </c>
      <c r="AG42" s="4291">
        <v>0</v>
      </c>
      <c r="AH42" s="4292">
        <v>0</v>
      </c>
      <c r="AI42" s="4291">
        <v>0</v>
      </c>
      <c r="AJ42" s="4293">
        <v>0</v>
      </c>
      <c r="AK42" s="4291">
        <v>0</v>
      </c>
    </row>
    <row r="43" spans="1:37" s="102" customFormat="1" ht="15" customHeight="1" x14ac:dyDescent="0.15">
      <c r="A43" s="3475" t="s">
        <v>977</v>
      </c>
      <c r="B43" s="90">
        <v>0</v>
      </c>
      <c r="C43" s="92">
        <v>0</v>
      </c>
      <c r="D43" s="90">
        <v>0</v>
      </c>
      <c r="E43" s="92">
        <v>0</v>
      </c>
      <c r="F43" s="90">
        <v>0</v>
      </c>
      <c r="G43" s="92">
        <v>0</v>
      </c>
      <c r="H43" s="90">
        <v>0</v>
      </c>
      <c r="I43" s="92">
        <v>0</v>
      </c>
      <c r="J43" s="90">
        <v>0</v>
      </c>
      <c r="K43" s="92">
        <v>0</v>
      </c>
      <c r="L43" s="90">
        <v>0</v>
      </c>
      <c r="M43" s="92">
        <v>0</v>
      </c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>
        <v>0</v>
      </c>
      <c r="U43" s="2056">
        <v>0</v>
      </c>
      <c r="V43" s="92">
        <v>0</v>
      </c>
      <c r="W43" s="2927">
        <v>0</v>
      </c>
      <c r="X43" s="92">
        <v>0</v>
      </c>
      <c r="Y43" s="129">
        <v>0</v>
      </c>
      <c r="Z43" s="92">
        <v>0</v>
      </c>
      <c r="AA43" s="90">
        <v>0</v>
      </c>
      <c r="AB43" s="94">
        <v>0</v>
      </c>
      <c r="AC43" s="2927">
        <v>0</v>
      </c>
      <c r="AD43" s="2056">
        <v>0</v>
      </c>
      <c r="AE43" s="92">
        <v>0</v>
      </c>
      <c r="AF43" s="4290">
        <v>0</v>
      </c>
      <c r="AG43" s="4291">
        <v>0</v>
      </c>
      <c r="AH43" s="4292">
        <v>0</v>
      </c>
      <c r="AI43" s="4291">
        <v>0</v>
      </c>
      <c r="AJ43" s="4293">
        <v>0</v>
      </c>
      <c r="AK43" s="4291">
        <v>0</v>
      </c>
    </row>
    <row r="44" spans="1:37" s="102" customFormat="1" ht="15" customHeight="1" x14ac:dyDescent="0.15">
      <c r="A44" s="3475" t="s">
        <v>978</v>
      </c>
      <c r="B44" s="90">
        <v>0</v>
      </c>
      <c r="C44" s="92">
        <v>0</v>
      </c>
      <c r="D44" s="90">
        <v>0</v>
      </c>
      <c r="E44" s="92">
        <v>0</v>
      </c>
      <c r="F44" s="90">
        <v>0</v>
      </c>
      <c r="G44" s="92">
        <v>0</v>
      </c>
      <c r="H44" s="90">
        <v>0</v>
      </c>
      <c r="I44" s="92">
        <v>0</v>
      </c>
      <c r="J44" s="90">
        <v>0</v>
      </c>
      <c r="K44" s="92">
        <v>0</v>
      </c>
      <c r="L44" s="90">
        <v>0</v>
      </c>
      <c r="M44" s="92">
        <v>0</v>
      </c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>
        <v>0</v>
      </c>
      <c r="U44" s="2056">
        <v>0</v>
      </c>
      <c r="V44" s="92">
        <v>0</v>
      </c>
      <c r="W44" s="2927">
        <v>0</v>
      </c>
      <c r="X44" s="92">
        <v>0</v>
      </c>
      <c r="Y44" s="129">
        <v>0</v>
      </c>
      <c r="Z44" s="92">
        <v>0</v>
      </c>
      <c r="AA44" s="90">
        <v>0</v>
      </c>
      <c r="AB44" s="94">
        <v>0</v>
      </c>
      <c r="AC44" s="2927">
        <v>0</v>
      </c>
      <c r="AD44" s="2056">
        <v>0</v>
      </c>
      <c r="AE44" s="92">
        <v>0</v>
      </c>
      <c r="AF44" s="4290">
        <v>0</v>
      </c>
      <c r="AG44" s="4291">
        <v>0</v>
      </c>
      <c r="AH44" s="4292">
        <v>0</v>
      </c>
      <c r="AI44" s="4291">
        <v>0</v>
      </c>
      <c r="AJ44" s="4293">
        <v>0</v>
      </c>
      <c r="AK44" s="4291">
        <v>0</v>
      </c>
    </row>
    <row r="45" spans="1:37" s="102" customFormat="1" ht="15" customHeight="1" x14ac:dyDescent="0.15">
      <c r="A45" s="3475" t="s">
        <v>979</v>
      </c>
      <c r="B45" s="90">
        <v>0</v>
      </c>
      <c r="C45" s="92">
        <v>0</v>
      </c>
      <c r="D45" s="90">
        <v>0</v>
      </c>
      <c r="E45" s="92">
        <v>0</v>
      </c>
      <c r="F45" s="90">
        <v>0</v>
      </c>
      <c r="G45" s="92">
        <v>0</v>
      </c>
      <c r="H45" s="90">
        <v>0</v>
      </c>
      <c r="I45" s="92">
        <v>0</v>
      </c>
      <c r="J45" s="90">
        <v>0</v>
      </c>
      <c r="K45" s="92">
        <v>0</v>
      </c>
      <c r="L45" s="90">
        <v>0</v>
      </c>
      <c r="M45" s="92">
        <v>0</v>
      </c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>
        <v>0</v>
      </c>
      <c r="U45" s="2056">
        <v>0</v>
      </c>
      <c r="V45" s="92">
        <v>0</v>
      </c>
      <c r="W45" s="2927">
        <v>0</v>
      </c>
      <c r="X45" s="92">
        <v>0</v>
      </c>
      <c r="Y45" s="129">
        <v>0</v>
      </c>
      <c r="Z45" s="92">
        <v>0</v>
      </c>
      <c r="AA45" s="90">
        <v>0</v>
      </c>
      <c r="AB45" s="94">
        <v>0</v>
      </c>
      <c r="AC45" s="2927">
        <v>0</v>
      </c>
      <c r="AD45" s="2056">
        <v>0</v>
      </c>
      <c r="AE45" s="92">
        <v>0</v>
      </c>
      <c r="AF45" s="4290">
        <v>0</v>
      </c>
      <c r="AG45" s="4291">
        <v>0</v>
      </c>
      <c r="AH45" s="4292">
        <v>0</v>
      </c>
      <c r="AI45" s="4291">
        <v>0</v>
      </c>
      <c r="AJ45" s="4293">
        <v>0</v>
      </c>
      <c r="AK45" s="4291">
        <v>0</v>
      </c>
    </row>
    <row r="46" spans="1:37" s="102" customFormat="1" ht="15" customHeight="1" x14ac:dyDescent="0.15">
      <c r="A46" s="3475" t="s">
        <v>980</v>
      </c>
      <c r="B46" s="90">
        <v>0</v>
      </c>
      <c r="C46" s="92">
        <v>0</v>
      </c>
      <c r="D46" s="90">
        <v>0</v>
      </c>
      <c r="E46" s="92">
        <v>0</v>
      </c>
      <c r="F46" s="90">
        <v>0</v>
      </c>
      <c r="G46" s="92">
        <v>0</v>
      </c>
      <c r="H46" s="90">
        <v>0</v>
      </c>
      <c r="I46" s="92">
        <v>0</v>
      </c>
      <c r="J46" s="90">
        <v>0</v>
      </c>
      <c r="K46" s="92">
        <v>0</v>
      </c>
      <c r="L46" s="90">
        <v>0</v>
      </c>
      <c r="M46" s="92">
        <v>0</v>
      </c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>
        <v>0</v>
      </c>
      <c r="U46" s="2056">
        <v>0</v>
      </c>
      <c r="V46" s="92">
        <v>0</v>
      </c>
      <c r="W46" s="2927">
        <v>0</v>
      </c>
      <c r="X46" s="92">
        <v>0</v>
      </c>
      <c r="Y46" s="129">
        <v>0</v>
      </c>
      <c r="Z46" s="92">
        <v>0</v>
      </c>
      <c r="AA46" s="90">
        <v>0</v>
      </c>
      <c r="AB46" s="94">
        <v>0</v>
      </c>
      <c r="AC46" s="2927">
        <v>0</v>
      </c>
      <c r="AD46" s="2056">
        <v>0</v>
      </c>
      <c r="AE46" s="92">
        <v>0</v>
      </c>
      <c r="AF46" s="4290">
        <v>0</v>
      </c>
      <c r="AG46" s="4291">
        <v>0</v>
      </c>
      <c r="AH46" s="4292">
        <v>0</v>
      </c>
      <c r="AI46" s="4291">
        <v>0</v>
      </c>
      <c r="AJ46" s="4293">
        <v>0</v>
      </c>
      <c r="AK46" s="4291">
        <v>0</v>
      </c>
    </row>
    <row r="47" spans="1:37" s="102" customFormat="1" ht="15" customHeight="1" x14ac:dyDescent="0.15">
      <c r="A47" s="112" t="s">
        <v>981</v>
      </c>
      <c r="B47" s="90">
        <v>0</v>
      </c>
      <c r="C47" s="92">
        <v>0</v>
      </c>
      <c r="D47" s="90">
        <v>0</v>
      </c>
      <c r="E47" s="92"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2">
        <v>0</v>
      </c>
      <c r="L47" s="90">
        <v>0</v>
      </c>
      <c r="M47" s="92">
        <v>0</v>
      </c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>
        <v>0</v>
      </c>
      <c r="U47" s="2056">
        <v>0</v>
      </c>
      <c r="V47" s="92">
        <v>0</v>
      </c>
      <c r="W47" s="2927">
        <v>0</v>
      </c>
      <c r="X47" s="92">
        <v>0</v>
      </c>
      <c r="Y47" s="129">
        <v>0</v>
      </c>
      <c r="Z47" s="92">
        <v>0</v>
      </c>
      <c r="AA47" s="90">
        <v>0</v>
      </c>
      <c r="AB47" s="94">
        <v>0</v>
      </c>
      <c r="AC47" s="2927">
        <v>0</v>
      </c>
      <c r="AD47" s="2056">
        <v>0</v>
      </c>
      <c r="AE47" s="92">
        <v>0</v>
      </c>
      <c r="AF47" s="4290">
        <v>0</v>
      </c>
      <c r="AG47" s="4291">
        <v>0</v>
      </c>
      <c r="AH47" s="4292">
        <v>0</v>
      </c>
      <c r="AI47" s="4291">
        <v>0</v>
      </c>
      <c r="AJ47" s="4293">
        <v>0</v>
      </c>
      <c r="AK47" s="4291">
        <v>0</v>
      </c>
    </row>
    <row r="48" spans="1:37" s="102" customFormat="1" ht="15" customHeight="1" x14ac:dyDescent="0.15">
      <c r="A48" s="3718" t="s">
        <v>982</v>
      </c>
      <c r="B48" s="90">
        <v>0</v>
      </c>
      <c r="C48" s="92">
        <v>0</v>
      </c>
      <c r="D48" s="90">
        <v>0</v>
      </c>
      <c r="E48" s="92">
        <v>0</v>
      </c>
      <c r="F48" s="90">
        <v>0</v>
      </c>
      <c r="G48" s="92">
        <v>0</v>
      </c>
      <c r="H48" s="90">
        <v>0</v>
      </c>
      <c r="I48" s="92">
        <v>0</v>
      </c>
      <c r="J48" s="90">
        <v>0</v>
      </c>
      <c r="K48" s="92">
        <v>0</v>
      </c>
      <c r="L48" s="90">
        <v>0</v>
      </c>
      <c r="M48" s="92">
        <v>0</v>
      </c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>
        <v>0</v>
      </c>
      <c r="U48" s="2056">
        <v>0</v>
      </c>
      <c r="V48" s="92">
        <v>0</v>
      </c>
      <c r="W48" s="2927">
        <v>0</v>
      </c>
      <c r="X48" s="92">
        <v>0</v>
      </c>
      <c r="Y48" s="129">
        <v>0</v>
      </c>
      <c r="Z48" s="92">
        <v>0</v>
      </c>
      <c r="AA48" s="90">
        <v>0</v>
      </c>
      <c r="AB48" s="94">
        <v>0</v>
      </c>
      <c r="AC48" s="2927">
        <v>0</v>
      </c>
      <c r="AD48" s="2056">
        <v>0</v>
      </c>
      <c r="AE48" s="92">
        <v>0</v>
      </c>
      <c r="AF48" s="4290">
        <v>0</v>
      </c>
      <c r="AG48" s="4291">
        <v>0</v>
      </c>
      <c r="AH48" s="4292">
        <v>0</v>
      </c>
      <c r="AI48" s="4291">
        <v>0</v>
      </c>
      <c r="AJ48" s="4293">
        <v>0</v>
      </c>
      <c r="AK48" s="4291">
        <v>0</v>
      </c>
    </row>
    <row r="49" spans="1:37" s="102" customFormat="1" ht="15" customHeight="1" x14ac:dyDescent="0.15">
      <c r="A49" s="3475" t="s">
        <v>983</v>
      </c>
      <c r="B49" s="90">
        <v>0</v>
      </c>
      <c r="C49" s="92">
        <v>0</v>
      </c>
      <c r="D49" s="90">
        <v>0</v>
      </c>
      <c r="E49" s="92">
        <v>0</v>
      </c>
      <c r="F49" s="90">
        <v>0</v>
      </c>
      <c r="G49" s="92">
        <v>0</v>
      </c>
      <c r="H49" s="90">
        <v>0</v>
      </c>
      <c r="I49" s="92">
        <v>0</v>
      </c>
      <c r="J49" s="90">
        <v>0</v>
      </c>
      <c r="K49" s="92">
        <v>0</v>
      </c>
      <c r="L49" s="90">
        <v>0</v>
      </c>
      <c r="M49" s="92">
        <v>0</v>
      </c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>
        <v>0</v>
      </c>
      <c r="U49" s="2056">
        <v>0</v>
      </c>
      <c r="V49" s="92">
        <v>0</v>
      </c>
      <c r="W49" s="2927">
        <v>0</v>
      </c>
      <c r="X49" s="92">
        <v>0</v>
      </c>
      <c r="Y49" s="129">
        <v>0</v>
      </c>
      <c r="Z49" s="92">
        <v>0</v>
      </c>
      <c r="AA49" s="90">
        <v>0</v>
      </c>
      <c r="AB49" s="94">
        <v>0</v>
      </c>
      <c r="AC49" s="2927">
        <v>0</v>
      </c>
      <c r="AD49" s="2056">
        <v>0</v>
      </c>
      <c r="AE49" s="92">
        <v>0</v>
      </c>
      <c r="AF49" s="4290">
        <v>0</v>
      </c>
      <c r="AG49" s="4291">
        <v>0</v>
      </c>
      <c r="AH49" s="4292">
        <v>0</v>
      </c>
      <c r="AI49" s="4291">
        <v>0</v>
      </c>
      <c r="AJ49" s="4293">
        <v>0</v>
      </c>
      <c r="AK49" s="4291">
        <v>0</v>
      </c>
    </row>
    <row r="50" spans="1:37" s="102" customFormat="1" ht="15" customHeight="1" x14ac:dyDescent="0.15">
      <c r="A50" s="3475" t="s">
        <v>984</v>
      </c>
      <c r="B50" s="90">
        <v>0</v>
      </c>
      <c r="C50" s="92">
        <v>0</v>
      </c>
      <c r="D50" s="90">
        <v>0</v>
      </c>
      <c r="E50" s="92">
        <v>0</v>
      </c>
      <c r="F50" s="90">
        <v>0</v>
      </c>
      <c r="G50" s="92">
        <v>0</v>
      </c>
      <c r="H50" s="90">
        <v>0</v>
      </c>
      <c r="I50" s="92">
        <v>0</v>
      </c>
      <c r="J50" s="90">
        <v>0</v>
      </c>
      <c r="K50" s="92">
        <v>0</v>
      </c>
      <c r="L50" s="90">
        <v>0</v>
      </c>
      <c r="M50" s="92">
        <v>0</v>
      </c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>
        <v>0</v>
      </c>
      <c r="U50" s="2056">
        <v>0</v>
      </c>
      <c r="V50" s="92">
        <v>0</v>
      </c>
      <c r="W50" s="2927">
        <v>0</v>
      </c>
      <c r="X50" s="92">
        <v>0</v>
      </c>
      <c r="Y50" s="129">
        <v>0</v>
      </c>
      <c r="Z50" s="92">
        <v>0</v>
      </c>
      <c r="AA50" s="90">
        <v>0</v>
      </c>
      <c r="AB50" s="94">
        <v>0</v>
      </c>
      <c r="AC50" s="2927">
        <v>0</v>
      </c>
      <c r="AD50" s="2056">
        <v>0</v>
      </c>
      <c r="AE50" s="92">
        <v>0</v>
      </c>
      <c r="AF50" s="4290">
        <v>0</v>
      </c>
      <c r="AG50" s="4291">
        <v>0</v>
      </c>
      <c r="AH50" s="4292">
        <v>0</v>
      </c>
      <c r="AI50" s="4291">
        <v>0</v>
      </c>
      <c r="AJ50" s="4293">
        <v>0</v>
      </c>
      <c r="AK50" s="4291">
        <v>0</v>
      </c>
    </row>
    <row r="51" spans="1:37" s="102" customFormat="1" ht="15" customHeight="1" x14ac:dyDescent="0.15">
      <c r="A51" s="3475" t="s">
        <v>3552</v>
      </c>
      <c r="B51" s="90">
        <v>0</v>
      </c>
      <c r="C51" s="92">
        <v>0</v>
      </c>
      <c r="D51" s="90">
        <v>0</v>
      </c>
      <c r="E51" s="92">
        <v>0</v>
      </c>
      <c r="F51" s="90">
        <v>0</v>
      </c>
      <c r="G51" s="92">
        <v>0</v>
      </c>
      <c r="H51" s="90">
        <v>0</v>
      </c>
      <c r="I51" s="92">
        <v>0</v>
      </c>
      <c r="J51" s="90">
        <v>0</v>
      </c>
      <c r="K51" s="92">
        <v>0</v>
      </c>
      <c r="L51" s="90">
        <v>0</v>
      </c>
      <c r="M51" s="92">
        <v>0</v>
      </c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>
        <v>0</v>
      </c>
      <c r="U51" s="2056">
        <v>0</v>
      </c>
      <c r="V51" s="92">
        <v>0</v>
      </c>
      <c r="W51" s="2927">
        <v>0</v>
      </c>
      <c r="X51" s="92">
        <v>0</v>
      </c>
      <c r="Y51" s="129">
        <v>0</v>
      </c>
      <c r="Z51" s="92">
        <v>0</v>
      </c>
      <c r="AA51" s="90">
        <v>0</v>
      </c>
      <c r="AB51" s="94">
        <v>0</v>
      </c>
      <c r="AC51" s="2927">
        <v>0</v>
      </c>
      <c r="AD51" s="2056">
        <v>0</v>
      </c>
      <c r="AE51" s="92">
        <v>0</v>
      </c>
      <c r="AF51" s="4290">
        <v>0</v>
      </c>
      <c r="AG51" s="4291">
        <v>0</v>
      </c>
      <c r="AH51" s="4292">
        <v>0</v>
      </c>
      <c r="AI51" s="4291">
        <v>0</v>
      </c>
      <c r="AJ51" s="4293">
        <v>0</v>
      </c>
      <c r="AK51" s="4291">
        <v>0</v>
      </c>
    </row>
    <row r="52" spans="1:37" s="102" customFormat="1" ht="15" customHeight="1" x14ac:dyDescent="0.15">
      <c r="A52" s="3475" t="s">
        <v>985</v>
      </c>
      <c r="B52" s="90">
        <v>0</v>
      </c>
      <c r="C52" s="92">
        <v>0</v>
      </c>
      <c r="D52" s="90">
        <v>0</v>
      </c>
      <c r="E52" s="92">
        <v>0</v>
      </c>
      <c r="F52" s="90">
        <v>0</v>
      </c>
      <c r="G52" s="92">
        <v>0</v>
      </c>
      <c r="H52" s="90">
        <v>0</v>
      </c>
      <c r="I52" s="92">
        <v>0</v>
      </c>
      <c r="J52" s="90">
        <v>0</v>
      </c>
      <c r="K52" s="92">
        <v>0</v>
      </c>
      <c r="L52" s="90">
        <v>0</v>
      </c>
      <c r="M52" s="92">
        <v>0</v>
      </c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>
        <v>0</v>
      </c>
      <c r="U52" s="2056">
        <v>0</v>
      </c>
      <c r="V52" s="92">
        <v>0</v>
      </c>
      <c r="W52" s="2927">
        <v>0</v>
      </c>
      <c r="X52" s="92">
        <v>0</v>
      </c>
      <c r="Y52" s="129">
        <v>0</v>
      </c>
      <c r="Z52" s="92">
        <v>0</v>
      </c>
      <c r="AA52" s="90">
        <v>0</v>
      </c>
      <c r="AB52" s="94">
        <v>0</v>
      </c>
      <c r="AC52" s="2927">
        <v>0</v>
      </c>
      <c r="AD52" s="2056">
        <v>0</v>
      </c>
      <c r="AE52" s="92">
        <v>0</v>
      </c>
      <c r="AF52" s="4290">
        <v>0</v>
      </c>
      <c r="AG52" s="4291">
        <v>0</v>
      </c>
      <c r="AH52" s="4292">
        <v>0</v>
      </c>
      <c r="AI52" s="4291">
        <v>0</v>
      </c>
      <c r="AJ52" s="4293">
        <v>0</v>
      </c>
      <c r="AK52" s="4291">
        <v>0</v>
      </c>
    </row>
    <row r="53" spans="1:37" s="102" customFormat="1" ht="15" customHeight="1" x14ac:dyDescent="0.15">
      <c r="A53" s="3475" t="s">
        <v>3553</v>
      </c>
      <c r="B53" s="90">
        <v>0</v>
      </c>
      <c r="C53" s="92">
        <v>0</v>
      </c>
      <c r="D53" s="90">
        <v>0</v>
      </c>
      <c r="E53" s="92">
        <v>0</v>
      </c>
      <c r="F53" s="90">
        <v>0</v>
      </c>
      <c r="G53" s="92">
        <v>0</v>
      </c>
      <c r="H53" s="90">
        <v>0</v>
      </c>
      <c r="I53" s="92">
        <v>0</v>
      </c>
      <c r="J53" s="90">
        <v>0</v>
      </c>
      <c r="K53" s="92">
        <v>0</v>
      </c>
      <c r="L53" s="90">
        <v>0</v>
      </c>
      <c r="M53" s="92">
        <v>0</v>
      </c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>
        <v>0</v>
      </c>
      <c r="U53" s="2056">
        <v>0</v>
      </c>
      <c r="V53" s="92">
        <v>0</v>
      </c>
      <c r="W53" s="2927">
        <v>0</v>
      </c>
      <c r="X53" s="92">
        <v>0</v>
      </c>
      <c r="Y53" s="129">
        <v>0</v>
      </c>
      <c r="Z53" s="92">
        <v>0</v>
      </c>
      <c r="AA53" s="90">
        <v>0</v>
      </c>
      <c r="AB53" s="94">
        <v>0</v>
      </c>
      <c r="AC53" s="2927">
        <v>0</v>
      </c>
      <c r="AD53" s="2056">
        <v>0</v>
      </c>
      <c r="AE53" s="92">
        <v>0</v>
      </c>
      <c r="AF53" s="4290">
        <v>0</v>
      </c>
      <c r="AG53" s="4291">
        <v>0</v>
      </c>
      <c r="AH53" s="4292">
        <v>0</v>
      </c>
      <c r="AI53" s="4291">
        <v>0</v>
      </c>
      <c r="AJ53" s="4293">
        <v>0</v>
      </c>
      <c r="AK53" s="4291">
        <v>0</v>
      </c>
    </row>
    <row r="54" spans="1:37" s="102" customFormat="1" ht="15" customHeight="1" x14ac:dyDescent="0.15">
      <c r="A54" s="3475" t="s">
        <v>234</v>
      </c>
      <c r="B54" s="90">
        <v>0</v>
      </c>
      <c r="C54" s="92">
        <v>0</v>
      </c>
      <c r="D54" s="90">
        <v>0</v>
      </c>
      <c r="E54" s="92">
        <v>0</v>
      </c>
      <c r="F54" s="90">
        <v>0</v>
      </c>
      <c r="G54" s="92">
        <v>0</v>
      </c>
      <c r="H54" s="90">
        <v>0</v>
      </c>
      <c r="I54" s="92">
        <v>0</v>
      </c>
      <c r="J54" s="90">
        <v>0</v>
      </c>
      <c r="K54" s="92">
        <v>0</v>
      </c>
      <c r="L54" s="90">
        <v>0</v>
      </c>
      <c r="M54" s="92">
        <v>0</v>
      </c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>
        <v>0</v>
      </c>
      <c r="U54" s="2056">
        <v>0</v>
      </c>
      <c r="V54" s="92">
        <v>0</v>
      </c>
      <c r="W54" s="2927">
        <v>0</v>
      </c>
      <c r="X54" s="92">
        <v>0</v>
      </c>
      <c r="Y54" s="129">
        <v>0</v>
      </c>
      <c r="Z54" s="92">
        <v>0</v>
      </c>
      <c r="AA54" s="90">
        <v>0</v>
      </c>
      <c r="AB54" s="94">
        <v>0</v>
      </c>
      <c r="AC54" s="2927">
        <v>0</v>
      </c>
      <c r="AD54" s="2056">
        <v>0</v>
      </c>
      <c r="AE54" s="92">
        <v>0</v>
      </c>
      <c r="AF54" s="4290">
        <v>0</v>
      </c>
      <c r="AG54" s="4291">
        <v>0</v>
      </c>
      <c r="AH54" s="4292">
        <v>0</v>
      </c>
      <c r="AI54" s="4291">
        <v>0</v>
      </c>
      <c r="AJ54" s="4293">
        <v>0</v>
      </c>
      <c r="AK54" s="4291">
        <v>0</v>
      </c>
    </row>
    <row r="55" spans="1:37" s="102" customFormat="1" ht="15" customHeight="1" x14ac:dyDescent="0.15">
      <c r="A55" s="3475" t="s">
        <v>986</v>
      </c>
      <c r="B55" s="90">
        <v>0</v>
      </c>
      <c r="C55" s="92">
        <v>0</v>
      </c>
      <c r="D55" s="90">
        <v>0</v>
      </c>
      <c r="E55" s="92">
        <v>0</v>
      </c>
      <c r="F55" s="90">
        <v>0</v>
      </c>
      <c r="G55" s="92">
        <v>0</v>
      </c>
      <c r="H55" s="90">
        <v>0</v>
      </c>
      <c r="I55" s="92">
        <v>0</v>
      </c>
      <c r="J55" s="90">
        <v>0</v>
      </c>
      <c r="K55" s="92">
        <v>0</v>
      </c>
      <c r="L55" s="90">
        <v>0</v>
      </c>
      <c r="M55" s="92">
        <v>0</v>
      </c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>
        <v>0</v>
      </c>
      <c r="U55" s="2056">
        <v>0</v>
      </c>
      <c r="V55" s="92">
        <v>0</v>
      </c>
      <c r="W55" s="2927">
        <v>0</v>
      </c>
      <c r="X55" s="92">
        <v>0</v>
      </c>
      <c r="Y55" s="129">
        <v>0</v>
      </c>
      <c r="Z55" s="92">
        <v>0</v>
      </c>
      <c r="AA55" s="90">
        <v>0</v>
      </c>
      <c r="AB55" s="94">
        <v>0</v>
      </c>
      <c r="AC55" s="2927">
        <v>0</v>
      </c>
      <c r="AD55" s="2056">
        <v>0</v>
      </c>
      <c r="AE55" s="92">
        <v>0</v>
      </c>
      <c r="AF55" s="4290">
        <v>0</v>
      </c>
      <c r="AG55" s="4291">
        <v>0</v>
      </c>
      <c r="AH55" s="4292">
        <v>0</v>
      </c>
      <c r="AI55" s="4291">
        <v>0</v>
      </c>
      <c r="AJ55" s="4293">
        <v>0</v>
      </c>
      <c r="AK55" s="4291">
        <v>0</v>
      </c>
    </row>
    <row r="56" spans="1:37" s="102" customFormat="1" ht="15" customHeight="1" x14ac:dyDescent="0.15">
      <c r="A56" s="2028" t="s">
        <v>236</v>
      </c>
      <c r="B56" s="90">
        <v>0</v>
      </c>
      <c r="C56" s="92">
        <v>0</v>
      </c>
      <c r="D56" s="90">
        <v>0</v>
      </c>
      <c r="E56" s="92">
        <v>0</v>
      </c>
      <c r="F56" s="90">
        <v>0</v>
      </c>
      <c r="G56" s="92">
        <v>0</v>
      </c>
      <c r="H56" s="90">
        <v>0</v>
      </c>
      <c r="I56" s="92">
        <v>0</v>
      </c>
      <c r="J56" s="90">
        <v>0</v>
      </c>
      <c r="K56" s="92">
        <v>0</v>
      </c>
      <c r="L56" s="90">
        <v>0</v>
      </c>
      <c r="M56" s="92">
        <v>0</v>
      </c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>
        <v>0</v>
      </c>
      <c r="U56" s="2056">
        <v>0</v>
      </c>
      <c r="V56" s="92">
        <v>0</v>
      </c>
      <c r="W56" s="2927">
        <v>0</v>
      </c>
      <c r="X56" s="92">
        <v>0</v>
      </c>
      <c r="Y56" s="129">
        <v>0</v>
      </c>
      <c r="Z56" s="92">
        <v>0</v>
      </c>
      <c r="AA56" s="90">
        <v>0</v>
      </c>
      <c r="AB56" s="94">
        <v>0</v>
      </c>
      <c r="AC56" s="2927">
        <v>0</v>
      </c>
      <c r="AD56" s="2056">
        <v>0</v>
      </c>
      <c r="AE56" s="92">
        <v>0</v>
      </c>
      <c r="AF56" s="4290">
        <v>0</v>
      </c>
      <c r="AG56" s="4291">
        <v>0</v>
      </c>
      <c r="AH56" s="4292">
        <v>0</v>
      </c>
      <c r="AI56" s="4291">
        <v>0</v>
      </c>
      <c r="AJ56" s="4293">
        <v>0</v>
      </c>
      <c r="AK56" s="4291">
        <v>0</v>
      </c>
    </row>
    <row r="57" spans="1:37" s="102" customFormat="1" ht="15" customHeight="1" x14ac:dyDescent="0.15">
      <c r="A57" s="3718" t="s">
        <v>237</v>
      </c>
      <c r="B57" s="90">
        <v>0</v>
      </c>
      <c r="C57" s="92">
        <v>0</v>
      </c>
      <c r="D57" s="90">
        <v>0</v>
      </c>
      <c r="E57" s="92">
        <v>0</v>
      </c>
      <c r="F57" s="90">
        <v>0</v>
      </c>
      <c r="G57" s="92">
        <v>0</v>
      </c>
      <c r="H57" s="90">
        <v>0</v>
      </c>
      <c r="I57" s="92">
        <v>0</v>
      </c>
      <c r="J57" s="90">
        <v>0</v>
      </c>
      <c r="K57" s="92">
        <v>0</v>
      </c>
      <c r="L57" s="90">
        <v>0</v>
      </c>
      <c r="M57" s="92">
        <v>0</v>
      </c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>
        <v>0</v>
      </c>
      <c r="U57" s="2056">
        <v>0</v>
      </c>
      <c r="V57" s="92">
        <v>0</v>
      </c>
      <c r="W57" s="2927">
        <v>0</v>
      </c>
      <c r="X57" s="92">
        <v>0</v>
      </c>
      <c r="Y57" s="129">
        <v>0</v>
      </c>
      <c r="Z57" s="92">
        <v>0</v>
      </c>
      <c r="AA57" s="90">
        <v>0</v>
      </c>
      <c r="AB57" s="94">
        <v>0</v>
      </c>
      <c r="AC57" s="2927">
        <v>0</v>
      </c>
      <c r="AD57" s="2056">
        <v>0</v>
      </c>
      <c r="AE57" s="92">
        <v>0</v>
      </c>
      <c r="AF57" s="4290">
        <v>0</v>
      </c>
      <c r="AG57" s="4291">
        <v>0</v>
      </c>
      <c r="AH57" s="4292">
        <v>0</v>
      </c>
      <c r="AI57" s="4291">
        <v>0</v>
      </c>
      <c r="AJ57" s="4293">
        <v>0</v>
      </c>
      <c r="AK57" s="4291">
        <v>0</v>
      </c>
    </row>
    <row r="58" spans="1:37" s="102" customFormat="1" ht="15" customHeight="1" x14ac:dyDescent="0.15">
      <c r="A58" s="3718" t="s">
        <v>987</v>
      </c>
      <c r="B58" s="90">
        <v>0</v>
      </c>
      <c r="C58" s="92">
        <v>0</v>
      </c>
      <c r="D58" s="90">
        <v>0</v>
      </c>
      <c r="E58" s="92">
        <v>0</v>
      </c>
      <c r="F58" s="90">
        <v>0</v>
      </c>
      <c r="G58" s="92">
        <v>0</v>
      </c>
      <c r="H58" s="90">
        <v>0</v>
      </c>
      <c r="I58" s="92">
        <v>0</v>
      </c>
      <c r="J58" s="90">
        <v>0</v>
      </c>
      <c r="K58" s="92">
        <v>0</v>
      </c>
      <c r="L58" s="90">
        <v>0</v>
      </c>
      <c r="M58" s="92">
        <v>0</v>
      </c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>
        <v>0</v>
      </c>
      <c r="U58" s="2056">
        <v>0</v>
      </c>
      <c r="V58" s="92">
        <v>0</v>
      </c>
      <c r="W58" s="2927">
        <v>0</v>
      </c>
      <c r="X58" s="92">
        <v>0</v>
      </c>
      <c r="Y58" s="129">
        <v>0</v>
      </c>
      <c r="Z58" s="92">
        <v>0</v>
      </c>
      <c r="AA58" s="90">
        <v>0</v>
      </c>
      <c r="AB58" s="94">
        <v>0</v>
      </c>
      <c r="AC58" s="2927">
        <v>0</v>
      </c>
      <c r="AD58" s="2056">
        <v>0</v>
      </c>
      <c r="AE58" s="92">
        <v>0</v>
      </c>
      <c r="AF58" s="4290">
        <v>0</v>
      </c>
      <c r="AG58" s="4291">
        <v>0</v>
      </c>
      <c r="AH58" s="4292">
        <v>0</v>
      </c>
      <c r="AI58" s="4291">
        <v>0</v>
      </c>
      <c r="AJ58" s="4293">
        <v>0</v>
      </c>
      <c r="AK58" s="4291">
        <v>0</v>
      </c>
    </row>
    <row r="59" spans="1:37" s="102" customFormat="1" ht="15" customHeight="1" x14ac:dyDescent="0.15">
      <c r="A59" s="3718" t="s">
        <v>988</v>
      </c>
      <c r="B59" s="90">
        <v>0</v>
      </c>
      <c r="C59" s="92">
        <v>0</v>
      </c>
      <c r="D59" s="90">
        <v>0</v>
      </c>
      <c r="E59" s="92">
        <v>0</v>
      </c>
      <c r="F59" s="90">
        <v>0</v>
      </c>
      <c r="G59" s="92">
        <v>0</v>
      </c>
      <c r="H59" s="90">
        <v>0</v>
      </c>
      <c r="I59" s="92">
        <v>0</v>
      </c>
      <c r="J59" s="90">
        <v>0</v>
      </c>
      <c r="K59" s="92">
        <v>0</v>
      </c>
      <c r="L59" s="90">
        <v>0</v>
      </c>
      <c r="M59" s="92">
        <v>0</v>
      </c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>
        <v>0</v>
      </c>
      <c r="U59" s="2056">
        <v>0</v>
      </c>
      <c r="V59" s="92">
        <v>0</v>
      </c>
      <c r="W59" s="2927">
        <v>0</v>
      </c>
      <c r="X59" s="92">
        <v>0</v>
      </c>
      <c r="Y59" s="129">
        <v>0</v>
      </c>
      <c r="Z59" s="92">
        <v>0</v>
      </c>
      <c r="AA59" s="90">
        <v>0</v>
      </c>
      <c r="AB59" s="94">
        <v>0</v>
      </c>
      <c r="AC59" s="2927">
        <v>0</v>
      </c>
      <c r="AD59" s="2056">
        <v>0</v>
      </c>
      <c r="AE59" s="92">
        <v>0</v>
      </c>
      <c r="AF59" s="4290">
        <v>0</v>
      </c>
      <c r="AG59" s="4291">
        <v>0</v>
      </c>
      <c r="AH59" s="4292">
        <v>0</v>
      </c>
      <c r="AI59" s="4291">
        <v>0</v>
      </c>
      <c r="AJ59" s="4293">
        <v>0</v>
      </c>
      <c r="AK59" s="4291">
        <v>0</v>
      </c>
    </row>
    <row r="60" spans="1:37" s="102" customFormat="1" ht="15" customHeight="1" x14ac:dyDescent="0.15">
      <c r="A60" s="3475" t="s">
        <v>238</v>
      </c>
      <c r="B60" s="90">
        <v>0</v>
      </c>
      <c r="C60" s="92">
        <v>0</v>
      </c>
      <c r="D60" s="90">
        <v>0</v>
      </c>
      <c r="E60" s="92">
        <v>0</v>
      </c>
      <c r="F60" s="90">
        <v>0</v>
      </c>
      <c r="G60" s="92">
        <v>0</v>
      </c>
      <c r="H60" s="90">
        <v>0</v>
      </c>
      <c r="I60" s="92">
        <v>0</v>
      </c>
      <c r="J60" s="90">
        <v>0</v>
      </c>
      <c r="K60" s="92">
        <v>0</v>
      </c>
      <c r="L60" s="90">
        <v>0</v>
      </c>
      <c r="M60" s="92">
        <v>0</v>
      </c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>
        <v>0</v>
      </c>
      <c r="U60" s="2056">
        <v>0</v>
      </c>
      <c r="V60" s="92">
        <v>0</v>
      </c>
      <c r="W60" s="2927">
        <v>0</v>
      </c>
      <c r="X60" s="92">
        <v>0</v>
      </c>
      <c r="Y60" s="129">
        <v>0</v>
      </c>
      <c r="Z60" s="92">
        <v>0</v>
      </c>
      <c r="AA60" s="90">
        <v>0</v>
      </c>
      <c r="AB60" s="94">
        <v>0</v>
      </c>
      <c r="AC60" s="2927">
        <v>0</v>
      </c>
      <c r="AD60" s="2056">
        <v>0</v>
      </c>
      <c r="AE60" s="92">
        <v>0</v>
      </c>
      <c r="AF60" s="4290">
        <v>0</v>
      </c>
      <c r="AG60" s="4291">
        <v>0</v>
      </c>
      <c r="AH60" s="4292">
        <v>0</v>
      </c>
      <c r="AI60" s="4291">
        <v>0</v>
      </c>
      <c r="AJ60" s="4293">
        <v>0</v>
      </c>
      <c r="AK60" s="4291">
        <v>0</v>
      </c>
    </row>
    <row r="61" spans="1:37" s="102" customFormat="1" ht="15" customHeight="1" x14ac:dyDescent="0.15">
      <c r="A61" s="3475" t="s">
        <v>239</v>
      </c>
      <c r="B61" s="90">
        <v>0</v>
      </c>
      <c r="C61" s="92">
        <v>0</v>
      </c>
      <c r="D61" s="90">
        <v>0</v>
      </c>
      <c r="E61" s="92">
        <v>0</v>
      </c>
      <c r="F61" s="90">
        <v>0</v>
      </c>
      <c r="G61" s="92">
        <v>0</v>
      </c>
      <c r="H61" s="90">
        <v>0</v>
      </c>
      <c r="I61" s="92">
        <v>0</v>
      </c>
      <c r="J61" s="90">
        <v>0</v>
      </c>
      <c r="K61" s="92">
        <v>0</v>
      </c>
      <c r="L61" s="90">
        <v>0</v>
      </c>
      <c r="M61" s="92">
        <v>0</v>
      </c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>
        <v>0</v>
      </c>
      <c r="U61" s="2056">
        <v>0</v>
      </c>
      <c r="V61" s="92">
        <v>0</v>
      </c>
      <c r="W61" s="2927">
        <v>0</v>
      </c>
      <c r="X61" s="92">
        <v>0</v>
      </c>
      <c r="Y61" s="129">
        <v>0</v>
      </c>
      <c r="Z61" s="92">
        <v>0</v>
      </c>
      <c r="AA61" s="90">
        <v>0</v>
      </c>
      <c r="AB61" s="94">
        <v>0</v>
      </c>
      <c r="AC61" s="2927">
        <v>0</v>
      </c>
      <c r="AD61" s="2056">
        <v>0</v>
      </c>
      <c r="AE61" s="92">
        <v>0</v>
      </c>
      <c r="AF61" s="4290">
        <v>0</v>
      </c>
      <c r="AG61" s="4291">
        <v>0</v>
      </c>
      <c r="AH61" s="4292">
        <v>0</v>
      </c>
      <c r="AI61" s="4291">
        <v>0</v>
      </c>
      <c r="AJ61" s="4293">
        <v>0</v>
      </c>
      <c r="AK61" s="4291">
        <v>0</v>
      </c>
    </row>
    <row r="62" spans="1:37" s="102" customFormat="1" ht="15" customHeight="1" x14ac:dyDescent="0.15">
      <c r="A62" s="3475" t="s">
        <v>989</v>
      </c>
      <c r="B62" s="90">
        <v>0</v>
      </c>
      <c r="C62" s="92">
        <v>0</v>
      </c>
      <c r="D62" s="90">
        <v>0</v>
      </c>
      <c r="E62" s="92">
        <v>0</v>
      </c>
      <c r="F62" s="90">
        <v>0</v>
      </c>
      <c r="G62" s="92">
        <v>0</v>
      </c>
      <c r="H62" s="90">
        <v>0</v>
      </c>
      <c r="I62" s="92">
        <v>0</v>
      </c>
      <c r="J62" s="90">
        <v>0</v>
      </c>
      <c r="K62" s="92">
        <v>0</v>
      </c>
      <c r="L62" s="90">
        <v>0</v>
      </c>
      <c r="M62" s="92">
        <v>0</v>
      </c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>
        <v>0</v>
      </c>
      <c r="U62" s="2056">
        <v>0</v>
      </c>
      <c r="V62" s="92">
        <v>0</v>
      </c>
      <c r="W62" s="2927">
        <v>0</v>
      </c>
      <c r="X62" s="92">
        <v>0</v>
      </c>
      <c r="Y62" s="129">
        <v>0</v>
      </c>
      <c r="Z62" s="92">
        <v>0</v>
      </c>
      <c r="AA62" s="90">
        <v>0</v>
      </c>
      <c r="AB62" s="94">
        <v>0</v>
      </c>
      <c r="AC62" s="2927">
        <v>0</v>
      </c>
      <c r="AD62" s="2056">
        <v>0</v>
      </c>
      <c r="AE62" s="92">
        <v>0</v>
      </c>
      <c r="AF62" s="4290">
        <v>0</v>
      </c>
      <c r="AG62" s="4291">
        <v>0</v>
      </c>
      <c r="AH62" s="4292">
        <v>0</v>
      </c>
      <c r="AI62" s="4291">
        <v>0</v>
      </c>
      <c r="AJ62" s="4293">
        <v>0</v>
      </c>
      <c r="AK62" s="4291">
        <v>0</v>
      </c>
    </row>
    <row r="63" spans="1:37" s="102" customFormat="1" ht="15" customHeight="1" x14ac:dyDescent="0.15">
      <c r="A63" s="3475" t="s">
        <v>990</v>
      </c>
      <c r="B63" s="90">
        <v>0</v>
      </c>
      <c r="C63" s="92">
        <v>0</v>
      </c>
      <c r="D63" s="90">
        <v>0</v>
      </c>
      <c r="E63" s="92">
        <v>0</v>
      </c>
      <c r="F63" s="90">
        <v>0</v>
      </c>
      <c r="G63" s="92">
        <v>0</v>
      </c>
      <c r="H63" s="90">
        <v>0</v>
      </c>
      <c r="I63" s="92">
        <v>0</v>
      </c>
      <c r="J63" s="90">
        <v>0</v>
      </c>
      <c r="K63" s="92">
        <v>0</v>
      </c>
      <c r="L63" s="90">
        <v>0</v>
      </c>
      <c r="M63" s="92">
        <v>0</v>
      </c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>
        <v>0</v>
      </c>
      <c r="U63" s="2056">
        <v>0</v>
      </c>
      <c r="V63" s="92">
        <v>0</v>
      </c>
      <c r="W63" s="2927">
        <v>0</v>
      </c>
      <c r="X63" s="92">
        <v>0</v>
      </c>
      <c r="Y63" s="129">
        <v>0</v>
      </c>
      <c r="Z63" s="92">
        <v>0</v>
      </c>
      <c r="AA63" s="90">
        <v>0</v>
      </c>
      <c r="AB63" s="94">
        <v>0</v>
      </c>
      <c r="AC63" s="2927">
        <v>0</v>
      </c>
      <c r="AD63" s="2056">
        <v>0</v>
      </c>
      <c r="AE63" s="92">
        <v>0</v>
      </c>
      <c r="AF63" s="4290">
        <v>0</v>
      </c>
      <c r="AG63" s="4291">
        <v>0</v>
      </c>
      <c r="AH63" s="4292">
        <v>0</v>
      </c>
      <c r="AI63" s="4291">
        <v>0</v>
      </c>
      <c r="AJ63" s="4293">
        <v>0</v>
      </c>
      <c r="AK63" s="4291">
        <v>0</v>
      </c>
    </row>
    <row r="64" spans="1:37" s="102" customFormat="1" ht="15" customHeight="1" x14ac:dyDescent="0.15">
      <c r="A64" s="3475" t="s">
        <v>991</v>
      </c>
      <c r="B64" s="90">
        <v>0</v>
      </c>
      <c r="C64" s="92">
        <v>0</v>
      </c>
      <c r="D64" s="90">
        <v>0</v>
      </c>
      <c r="E64" s="92">
        <v>0</v>
      </c>
      <c r="F64" s="90">
        <v>0</v>
      </c>
      <c r="G64" s="92">
        <v>0</v>
      </c>
      <c r="H64" s="90">
        <v>0</v>
      </c>
      <c r="I64" s="92">
        <v>0</v>
      </c>
      <c r="J64" s="90">
        <v>0</v>
      </c>
      <c r="K64" s="92">
        <v>0</v>
      </c>
      <c r="L64" s="90">
        <v>0</v>
      </c>
      <c r="M64" s="92">
        <v>0</v>
      </c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>
        <v>0</v>
      </c>
      <c r="U64" s="2056">
        <v>0</v>
      </c>
      <c r="V64" s="92">
        <v>0</v>
      </c>
      <c r="W64" s="2927">
        <v>0</v>
      </c>
      <c r="X64" s="92">
        <v>0</v>
      </c>
      <c r="Y64" s="129">
        <v>0</v>
      </c>
      <c r="Z64" s="92">
        <v>0</v>
      </c>
      <c r="AA64" s="90">
        <v>0</v>
      </c>
      <c r="AB64" s="94">
        <v>0</v>
      </c>
      <c r="AC64" s="2927">
        <v>0</v>
      </c>
      <c r="AD64" s="2056">
        <v>0</v>
      </c>
      <c r="AE64" s="92">
        <v>0</v>
      </c>
      <c r="AF64" s="4290">
        <v>0</v>
      </c>
      <c r="AG64" s="4291">
        <v>0</v>
      </c>
      <c r="AH64" s="4292">
        <v>0</v>
      </c>
      <c r="AI64" s="4291">
        <v>0</v>
      </c>
      <c r="AJ64" s="4293">
        <v>0</v>
      </c>
      <c r="AK64" s="4291">
        <v>0</v>
      </c>
    </row>
    <row r="65" spans="1:37" s="102" customFormat="1" ht="15" customHeight="1" x14ac:dyDescent="0.15">
      <c r="A65" s="3475" t="s">
        <v>992</v>
      </c>
      <c r="B65" s="90">
        <v>0</v>
      </c>
      <c r="C65" s="92">
        <v>0</v>
      </c>
      <c r="D65" s="90">
        <v>0</v>
      </c>
      <c r="E65" s="92">
        <v>0</v>
      </c>
      <c r="F65" s="90">
        <v>0</v>
      </c>
      <c r="G65" s="92">
        <v>0</v>
      </c>
      <c r="H65" s="90">
        <v>0</v>
      </c>
      <c r="I65" s="92">
        <v>0</v>
      </c>
      <c r="J65" s="90">
        <v>0</v>
      </c>
      <c r="K65" s="92">
        <v>0</v>
      </c>
      <c r="L65" s="90">
        <v>0</v>
      </c>
      <c r="M65" s="92">
        <v>0</v>
      </c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>
        <v>0</v>
      </c>
      <c r="U65" s="2056">
        <v>0</v>
      </c>
      <c r="V65" s="92">
        <v>0</v>
      </c>
      <c r="W65" s="2927">
        <v>0</v>
      </c>
      <c r="X65" s="92">
        <v>0</v>
      </c>
      <c r="Y65" s="129">
        <v>0</v>
      </c>
      <c r="Z65" s="92">
        <v>0</v>
      </c>
      <c r="AA65" s="90">
        <v>0</v>
      </c>
      <c r="AB65" s="94">
        <v>0</v>
      </c>
      <c r="AC65" s="2927">
        <v>0</v>
      </c>
      <c r="AD65" s="2056">
        <v>0</v>
      </c>
      <c r="AE65" s="92">
        <v>0</v>
      </c>
      <c r="AF65" s="4290">
        <v>0</v>
      </c>
      <c r="AG65" s="4291">
        <v>0</v>
      </c>
      <c r="AH65" s="4292">
        <v>0</v>
      </c>
      <c r="AI65" s="4291">
        <v>0</v>
      </c>
      <c r="AJ65" s="4293">
        <v>0</v>
      </c>
      <c r="AK65" s="4291">
        <v>0</v>
      </c>
    </row>
    <row r="66" spans="1:37" s="102" customFormat="1" ht="15" customHeight="1" x14ac:dyDescent="0.15">
      <c r="A66" s="3475" t="s">
        <v>993</v>
      </c>
      <c r="B66" s="90">
        <v>0</v>
      </c>
      <c r="C66" s="92">
        <v>0</v>
      </c>
      <c r="D66" s="90">
        <v>0</v>
      </c>
      <c r="E66" s="92">
        <v>0</v>
      </c>
      <c r="F66" s="90">
        <v>0</v>
      </c>
      <c r="G66" s="92">
        <v>0</v>
      </c>
      <c r="H66" s="90">
        <v>0</v>
      </c>
      <c r="I66" s="92">
        <v>0</v>
      </c>
      <c r="J66" s="90">
        <v>0</v>
      </c>
      <c r="K66" s="92">
        <v>0</v>
      </c>
      <c r="L66" s="90">
        <v>0</v>
      </c>
      <c r="M66" s="92">
        <v>0</v>
      </c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>
        <v>0</v>
      </c>
      <c r="U66" s="2056">
        <v>0</v>
      </c>
      <c r="V66" s="92">
        <v>0</v>
      </c>
      <c r="W66" s="2927">
        <v>0</v>
      </c>
      <c r="X66" s="92">
        <v>0</v>
      </c>
      <c r="Y66" s="129">
        <v>0</v>
      </c>
      <c r="Z66" s="92">
        <v>0</v>
      </c>
      <c r="AA66" s="90">
        <v>0</v>
      </c>
      <c r="AB66" s="94">
        <v>0</v>
      </c>
      <c r="AC66" s="2927">
        <v>0</v>
      </c>
      <c r="AD66" s="2056">
        <v>0</v>
      </c>
      <c r="AE66" s="92">
        <v>0</v>
      </c>
      <c r="AF66" s="4290">
        <v>0</v>
      </c>
      <c r="AG66" s="4291">
        <v>0</v>
      </c>
      <c r="AH66" s="4292">
        <v>0</v>
      </c>
      <c r="AI66" s="4291">
        <v>0</v>
      </c>
      <c r="AJ66" s="4293">
        <v>0</v>
      </c>
      <c r="AK66" s="4291">
        <v>0</v>
      </c>
    </row>
    <row r="67" spans="1:37" s="102" customFormat="1" ht="15" customHeight="1" x14ac:dyDescent="0.15">
      <c r="A67" s="3475" t="s">
        <v>994</v>
      </c>
      <c r="B67" s="90">
        <v>0</v>
      </c>
      <c r="C67" s="92">
        <v>0</v>
      </c>
      <c r="D67" s="90">
        <v>0</v>
      </c>
      <c r="E67" s="92">
        <v>0</v>
      </c>
      <c r="F67" s="90">
        <v>0</v>
      </c>
      <c r="G67" s="92">
        <v>0</v>
      </c>
      <c r="H67" s="90">
        <v>0</v>
      </c>
      <c r="I67" s="92">
        <v>0</v>
      </c>
      <c r="J67" s="90">
        <v>0</v>
      </c>
      <c r="K67" s="92">
        <v>0</v>
      </c>
      <c r="L67" s="90">
        <v>0</v>
      </c>
      <c r="M67" s="92">
        <v>0</v>
      </c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>
        <v>0</v>
      </c>
      <c r="U67" s="2056">
        <v>0</v>
      </c>
      <c r="V67" s="92">
        <v>0</v>
      </c>
      <c r="W67" s="2927">
        <v>0</v>
      </c>
      <c r="X67" s="92">
        <v>0</v>
      </c>
      <c r="Y67" s="129">
        <v>0</v>
      </c>
      <c r="Z67" s="92">
        <v>0</v>
      </c>
      <c r="AA67" s="90">
        <v>0</v>
      </c>
      <c r="AB67" s="94">
        <v>0</v>
      </c>
      <c r="AC67" s="2927">
        <v>0</v>
      </c>
      <c r="AD67" s="2056">
        <v>0</v>
      </c>
      <c r="AE67" s="92">
        <v>0</v>
      </c>
      <c r="AF67" s="4290">
        <v>0</v>
      </c>
      <c r="AG67" s="4291">
        <v>0</v>
      </c>
      <c r="AH67" s="4292">
        <v>0</v>
      </c>
      <c r="AI67" s="4291">
        <v>0</v>
      </c>
      <c r="AJ67" s="4293">
        <v>0</v>
      </c>
      <c r="AK67" s="4291">
        <v>0</v>
      </c>
    </row>
    <row r="68" spans="1:37" s="102" customFormat="1" ht="15" customHeight="1" x14ac:dyDescent="0.15">
      <c r="A68" s="3475" t="s">
        <v>995</v>
      </c>
      <c r="B68" s="90">
        <v>0</v>
      </c>
      <c r="C68" s="92">
        <v>0</v>
      </c>
      <c r="D68" s="90">
        <v>0</v>
      </c>
      <c r="E68" s="92">
        <v>0</v>
      </c>
      <c r="F68" s="90">
        <v>0</v>
      </c>
      <c r="G68" s="92">
        <v>0</v>
      </c>
      <c r="H68" s="90">
        <v>0</v>
      </c>
      <c r="I68" s="92">
        <v>0</v>
      </c>
      <c r="J68" s="90">
        <v>0</v>
      </c>
      <c r="K68" s="92">
        <v>0</v>
      </c>
      <c r="L68" s="90">
        <v>0</v>
      </c>
      <c r="M68" s="92">
        <v>0</v>
      </c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>
        <v>0</v>
      </c>
      <c r="U68" s="2056">
        <v>0</v>
      </c>
      <c r="V68" s="92">
        <v>0</v>
      </c>
      <c r="W68" s="2927">
        <v>0</v>
      </c>
      <c r="X68" s="92">
        <v>0</v>
      </c>
      <c r="Y68" s="129">
        <v>0</v>
      </c>
      <c r="Z68" s="92">
        <v>0</v>
      </c>
      <c r="AA68" s="90">
        <v>0</v>
      </c>
      <c r="AB68" s="94">
        <v>0</v>
      </c>
      <c r="AC68" s="2927">
        <v>0</v>
      </c>
      <c r="AD68" s="2056">
        <v>0</v>
      </c>
      <c r="AE68" s="92">
        <v>0</v>
      </c>
      <c r="AF68" s="4290">
        <v>0</v>
      </c>
      <c r="AG68" s="4291">
        <v>0</v>
      </c>
      <c r="AH68" s="4292">
        <v>0</v>
      </c>
      <c r="AI68" s="4291">
        <v>0</v>
      </c>
      <c r="AJ68" s="4293">
        <v>0</v>
      </c>
      <c r="AK68" s="4291">
        <v>0</v>
      </c>
    </row>
    <row r="69" spans="1:37" s="102" customFormat="1" ht="15" customHeight="1" x14ac:dyDescent="0.15">
      <c r="A69" s="3475" t="s">
        <v>240</v>
      </c>
      <c r="B69" s="90">
        <v>0</v>
      </c>
      <c r="C69" s="92">
        <v>0</v>
      </c>
      <c r="D69" s="90">
        <v>0</v>
      </c>
      <c r="E69" s="92">
        <v>0</v>
      </c>
      <c r="F69" s="90">
        <v>0</v>
      </c>
      <c r="G69" s="92">
        <v>0</v>
      </c>
      <c r="H69" s="90">
        <v>0</v>
      </c>
      <c r="I69" s="92">
        <v>0</v>
      </c>
      <c r="J69" s="90">
        <v>0</v>
      </c>
      <c r="K69" s="92">
        <v>0</v>
      </c>
      <c r="L69" s="90">
        <v>0</v>
      </c>
      <c r="M69" s="92">
        <v>0</v>
      </c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>
        <v>0</v>
      </c>
      <c r="U69" s="2056">
        <v>0</v>
      </c>
      <c r="V69" s="92">
        <v>0</v>
      </c>
      <c r="W69" s="2927">
        <v>0</v>
      </c>
      <c r="X69" s="92">
        <v>0</v>
      </c>
      <c r="Y69" s="129">
        <v>0</v>
      </c>
      <c r="Z69" s="92">
        <v>0</v>
      </c>
      <c r="AA69" s="90">
        <v>0</v>
      </c>
      <c r="AB69" s="94">
        <v>0</v>
      </c>
      <c r="AC69" s="2927">
        <v>0</v>
      </c>
      <c r="AD69" s="2056">
        <v>0</v>
      </c>
      <c r="AE69" s="92">
        <v>0</v>
      </c>
      <c r="AF69" s="4290">
        <v>0</v>
      </c>
      <c r="AG69" s="4291">
        <v>0</v>
      </c>
      <c r="AH69" s="4292">
        <v>0</v>
      </c>
      <c r="AI69" s="4291">
        <v>0</v>
      </c>
      <c r="AJ69" s="4293">
        <v>0</v>
      </c>
      <c r="AK69" s="4291">
        <v>0</v>
      </c>
    </row>
    <row r="70" spans="1:37" s="102" customFormat="1" ht="15" customHeight="1" x14ac:dyDescent="0.15">
      <c r="A70" s="3140" t="s">
        <v>3554</v>
      </c>
      <c r="B70" s="620">
        <v>0</v>
      </c>
      <c r="C70" s="630">
        <v>0</v>
      </c>
      <c r="D70" s="620">
        <v>0</v>
      </c>
      <c r="E70" s="630">
        <v>0</v>
      </c>
      <c r="F70" s="620">
        <v>0</v>
      </c>
      <c r="G70" s="630">
        <v>0</v>
      </c>
      <c r="H70" s="620">
        <v>0</v>
      </c>
      <c r="I70" s="630">
        <v>0</v>
      </c>
      <c r="J70" s="620">
        <v>0</v>
      </c>
      <c r="K70" s="630">
        <v>0</v>
      </c>
      <c r="L70" s="620">
        <v>0</v>
      </c>
      <c r="M70" s="630">
        <v>0</v>
      </c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>
        <v>0</v>
      </c>
      <c r="U70" s="3440">
        <v>0</v>
      </c>
      <c r="V70" s="630">
        <v>0</v>
      </c>
      <c r="W70" s="933">
        <v>0</v>
      </c>
      <c r="X70" s="630">
        <v>0</v>
      </c>
      <c r="Y70" s="3237">
        <v>0</v>
      </c>
      <c r="Z70" s="630">
        <v>0</v>
      </c>
      <c r="AA70" s="620">
        <v>0</v>
      </c>
      <c r="AB70" s="628">
        <v>0</v>
      </c>
      <c r="AC70" s="933">
        <v>0</v>
      </c>
      <c r="AD70" s="3440">
        <v>0</v>
      </c>
      <c r="AE70" s="630">
        <v>0</v>
      </c>
      <c r="AF70" s="4295">
        <v>0</v>
      </c>
      <c r="AG70" s="4296">
        <v>0</v>
      </c>
      <c r="AH70" s="4297">
        <v>0</v>
      </c>
      <c r="AI70" s="4296">
        <v>0</v>
      </c>
      <c r="AJ70" s="4298">
        <v>0</v>
      </c>
      <c r="AK70" s="4296">
        <v>0</v>
      </c>
    </row>
    <row r="71" spans="1:37" s="102" customFormat="1" ht="15" customHeight="1" x14ac:dyDescent="0.15">
      <c r="A71" s="2028" t="s">
        <v>241</v>
      </c>
      <c r="B71" s="620">
        <v>0</v>
      </c>
      <c r="C71" s="630">
        <v>0</v>
      </c>
      <c r="D71" s="620">
        <v>0</v>
      </c>
      <c r="E71" s="630">
        <v>0</v>
      </c>
      <c r="F71" s="620">
        <v>0</v>
      </c>
      <c r="G71" s="630">
        <v>0</v>
      </c>
      <c r="H71" s="620">
        <v>0</v>
      </c>
      <c r="I71" s="630">
        <v>0</v>
      </c>
      <c r="J71" s="620">
        <v>0</v>
      </c>
      <c r="K71" s="630">
        <v>0</v>
      </c>
      <c r="L71" s="620">
        <v>0</v>
      </c>
      <c r="M71" s="630">
        <v>0</v>
      </c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>
        <v>0</v>
      </c>
      <c r="U71" s="3440">
        <v>0</v>
      </c>
      <c r="V71" s="630">
        <v>0</v>
      </c>
      <c r="W71" s="933">
        <v>0</v>
      </c>
      <c r="X71" s="630">
        <v>0</v>
      </c>
      <c r="Y71" s="3237">
        <v>0</v>
      </c>
      <c r="Z71" s="630">
        <v>0</v>
      </c>
      <c r="AA71" s="620">
        <v>0</v>
      </c>
      <c r="AB71" s="628">
        <v>0</v>
      </c>
      <c r="AC71" s="933">
        <v>0</v>
      </c>
      <c r="AD71" s="3440">
        <v>0</v>
      </c>
      <c r="AE71" s="630">
        <v>0</v>
      </c>
      <c r="AF71" s="4295">
        <v>0</v>
      </c>
      <c r="AG71" s="4296">
        <v>0</v>
      </c>
      <c r="AH71" s="4297">
        <v>0</v>
      </c>
      <c r="AI71" s="4296">
        <v>0</v>
      </c>
      <c r="AJ71" s="4298">
        <v>0</v>
      </c>
      <c r="AK71" s="4296">
        <v>0</v>
      </c>
    </row>
    <row r="72" spans="1:37" s="102" customFormat="1" ht="15" customHeight="1" x14ac:dyDescent="0.15">
      <c r="A72" s="150" t="s">
        <v>996</v>
      </c>
      <c r="B72" s="114">
        <v>0</v>
      </c>
      <c r="C72" s="3129">
        <v>0</v>
      </c>
      <c r="D72" s="114">
        <v>0</v>
      </c>
      <c r="E72" s="3129">
        <v>0</v>
      </c>
      <c r="F72" s="114">
        <v>0</v>
      </c>
      <c r="G72" s="3129">
        <v>0</v>
      </c>
      <c r="H72" s="114">
        <v>0</v>
      </c>
      <c r="I72" s="3129">
        <v>0</v>
      </c>
      <c r="J72" s="114">
        <v>0</v>
      </c>
      <c r="K72" s="3129">
        <v>0</v>
      </c>
      <c r="L72" s="114">
        <v>0</v>
      </c>
      <c r="M72" s="3129">
        <v>0</v>
      </c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>
        <v>0</v>
      </c>
      <c r="U72" s="138">
        <v>0</v>
      </c>
      <c r="V72" s="3129">
        <v>0</v>
      </c>
      <c r="W72" s="3874">
        <v>0</v>
      </c>
      <c r="X72" s="3129">
        <v>0</v>
      </c>
      <c r="Y72" s="121">
        <v>0</v>
      </c>
      <c r="Z72" s="3129">
        <v>0</v>
      </c>
      <c r="AA72" s="114">
        <v>0</v>
      </c>
      <c r="AB72" s="3174">
        <v>0</v>
      </c>
      <c r="AC72" s="3874">
        <v>0</v>
      </c>
      <c r="AD72" s="138">
        <v>0</v>
      </c>
      <c r="AE72" s="3129">
        <v>0</v>
      </c>
      <c r="AF72" s="4300">
        <v>0</v>
      </c>
      <c r="AG72" s="4301">
        <v>0</v>
      </c>
      <c r="AH72" s="4302">
        <v>0</v>
      </c>
      <c r="AI72" s="4301">
        <v>0</v>
      </c>
      <c r="AJ72" s="4303">
        <v>0</v>
      </c>
      <c r="AK72" s="4301">
        <v>0</v>
      </c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79" t="s">
        <v>3556</v>
      </c>
      <c r="B74" s="6664" t="s">
        <v>3557</v>
      </c>
      <c r="C74" s="6746"/>
      <c r="D74" s="6746"/>
      <c r="E74" s="6746"/>
      <c r="F74" s="6746"/>
      <c r="G74" s="8442"/>
      <c r="H74" s="8443" t="s">
        <v>3394</v>
      </c>
      <c r="I74" s="8445"/>
      <c r="J74" s="8454"/>
      <c r="K74" s="8461" t="s">
        <v>3549</v>
      </c>
      <c r="L74" s="6746"/>
      <c r="M74" s="6746"/>
      <c r="N74" s="6746"/>
      <c r="O74" s="6746"/>
      <c r="P74" s="8462"/>
    </row>
    <row r="75" spans="1:37" s="103" customFormat="1" ht="15" customHeight="1" x14ac:dyDescent="0.2">
      <c r="A75" s="7132"/>
      <c r="B75" s="8445" t="s">
        <v>3745</v>
      </c>
      <c r="C75" s="8444"/>
      <c r="D75" s="8453" t="s">
        <v>4</v>
      </c>
      <c r="E75" s="8444"/>
      <c r="F75" s="8453" t="s">
        <v>3550</v>
      </c>
      <c r="G75" s="8454"/>
      <c r="H75" s="4260" t="s">
        <v>3558</v>
      </c>
      <c r="I75" s="6664" t="s">
        <v>703</v>
      </c>
      <c r="J75" s="8442"/>
      <c r="K75" s="8445" t="s">
        <v>3745</v>
      </c>
      <c r="L75" s="8444"/>
      <c r="M75" s="8453" t="s">
        <v>4</v>
      </c>
      <c r="N75" s="8444"/>
      <c r="O75" s="8453" t="s">
        <v>3550</v>
      </c>
      <c r="P75" s="8444"/>
    </row>
    <row r="76" spans="1:37" s="103" customFormat="1" ht="23.25" customHeight="1" x14ac:dyDescent="0.2">
      <c r="A76" s="6433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>
        <v>0</v>
      </c>
      <c r="C77" s="3910">
        <v>0</v>
      </c>
      <c r="D77" s="4277">
        <v>0</v>
      </c>
      <c r="E77" s="3910">
        <v>0</v>
      </c>
      <c r="F77" s="4284">
        <v>0</v>
      </c>
      <c r="G77" s="3911">
        <v>0</v>
      </c>
      <c r="H77" s="4306">
        <v>0</v>
      </c>
      <c r="I77" s="4277">
        <v>0</v>
      </c>
      <c r="J77" s="3910">
        <v>0</v>
      </c>
      <c r="K77" s="4282">
        <v>0</v>
      </c>
      <c r="L77" s="3910">
        <v>0</v>
      </c>
      <c r="M77" s="4284">
        <v>0</v>
      </c>
      <c r="N77" s="3910">
        <v>0</v>
      </c>
      <c r="O77" s="4277">
        <v>0</v>
      </c>
      <c r="P77" s="3910">
        <v>0</v>
      </c>
    </row>
    <row r="78" spans="1:37" s="103" customFormat="1" ht="14.25" x14ac:dyDescent="0.2">
      <c r="A78" s="3278" t="s">
        <v>3560</v>
      </c>
      <c r="B78" s="620">
        <v>0</v>
      </c>
      <c r="C78" s="630">
        <v>0</v>
      </c>
      <c r="D78" s="620">
        <v>0</v>
      </c>
      <c r="E78" s="630">
        <v>0</v>
      </c>
      <c r="F78" s="3237">
        <v>0</v>
      </c>
      <c r="G78" s="628">
        <v>0</v>
      </c>
      <c r="H78" s="630">
        <v>0</v>
      </c>
      <c r="I78" s="620">
        <v>0</v>
      </c>
      <c r="J78" s="630">
        <v>0</v>
      </c>
      <c r="K78" s="933">
        <v>0</v>
      </c>
      <c r="L78" s="630">
        <v>0</v>
      </c>
      <c r="M78" s="3237">
        <v>0</v>
      </c>
      <c r="N78" s="630">
        <v>0</v>
      </c>
      <c r="O78" s="620">
        <v>0</v>
      </c>
      <c r="P78" s="630">
        <v>0</v>
      </c>
    </row>
    <row r="79" spans="1:37" s="103" customFormat="1" ht="18" customHeight="1" x14ac:dyDescent="0.2">
      <c r="A79" s="3088" t="s">
        <v>3223</v>
      </c>
      <c r="B79" s="4307">
        <v>0</v>
      </c>
      <c r="C79" s="3018">
        <v>0</v>
      </c>
      <c r="D79" s="3977">
        <v>0</v>
      </c>
      <c r="E79" s="3018">
        <v>0</v>
      </c>
      <c r="F79" s="4307">
        <v>0</v>
      </c>
      <c r="G79" s="3017">
        <v>0</v>
      </c>
      <c r="H79" s="3018">
        <v>0</v>
      </c>
      <c r="I79" s="3977">
        <v>0</v>
      </c>
      <c r="J79" s="3018">
        <v>0</v>
      </c>
      <c r="K79" s="3016">
        <v>0</v>
      </c>
      <c r="L79" s="3018">
        <v>0</v>
      </c>
      <c r="M79" s="4307">
        <v>0</v>
      </c>
      <c r="N79" s="3018">
        <v>0</v>
      </c>
      <c r="O79" s="3977">
        <v>0</v>
      </c>
      <c r="P79" s="3018">
        <v>0</v>
      </c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3" t="s">
        <v>3562</v>
      </c>
      <c r="B81" s="6664" t="s">
        <v>3563</v>
      </c>
      <c r="C81" s="6746"/>
      <c r="D81" s="6746"/>
      <c r="E81" s="6746"/>
      <c r="F81" s="6746"/>
      <c r="G81" s="6746"/>
      <c r="H81" s="6746"/>
      <c r="I81" s="6746"/>
      <c r="J81" s="8442"/>
      <c r="K81" s="8461" t="s">
        <v>3564</v>
      </c>
      <c r="L81" s="6746"/>
      <c r="M81" s="6746"/>
      <c r="N81" s="6746"/>
      <c r="O81" s="6746"/>
      <c r="P81" s="6746"/>
      <c r="Q81" s="6746"/>
      <c r="R81" s="6746"/>
      <c r="S81" s="8442"/>
      <c r="T81" s="8057" t="s">
        <v>3565</v>
      </c>
      <c r="U81" s="8476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4"/>
      <c r="B82" s="8453" t="s">
        <v>3745</v>
      </c>
      <c r="C82" s="8444"/>
      <c r="D82" s="8453" t="s">
        <v>4</v>
      </c>
      <c r="E82" s="8444"/>
      <c r="F82" s="8445" t="s">
        <v>3550</v>
      </c>
      <c r="G82" s="8454"/>
      <c r="H82" s="8443" t="s">
        <v>3394</v>
      </c>
      <c r="I82" s="8445"/>
      <c r="J82" s="8454"/>
      <c r="K82" s="8443" t="s">
        <v>3745</v>
      </c>
      <c r="L82" s="8444"/>
      <c r="M82" s="8453" t="s">
        <v>4</v>
      </c>
      <c r="N82" s="8444"/>
      <c r="O82" s="8453" t="s">
        <v>3550</v>
      </c>
      <c r="P82" s="8454"/>
      <c r="Q82" s="8443" t="s">
        <v>3394</v>
      </c>
      <c r="R82" s="8445"/>
      <c r="S82" s="8454"/>
      <c r="T82" s="8057"/>
      <c r="U82" s="8476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4"/>
      <c r="B83" s="8463" t="s">
        <v>22</v>
      </c>
      <c r="C83" s="8465" t="s">
        <v>27</v>
      </c>
      <c r="D83" s="8463" t="s">
        <v>22</v>
      </c>
      <c r="E83" s="8465" t="s">
        <v>27</v>
      </c>
      <c r="F83" s="8467" t="s">
        <v>22</v>
      </c>
      <c r="G83" s="8459" t="s">
        <v>27</v>
      </c>
      <c r="H83" s="8469" t="s">
        <v>949</v>
      </c>
      <c r="I83" s="8470" t="s">
        <v>703</v>
      </c>
      <c r="J83" s="8442"/>
      <c r="K83" s="8471" t="s">
        <v>22</v>
      </c>
      <c r="L83" s="8465" t="s">
        <v>27</v>
      </c>
      <c r="M83" s="8467" t="s">
        <v>22</v>
      </c>
      <c r="N83" s="8465" t="s">
        <v>27</v>
      </c>
      <c r="O83" s="8463" t="s">
        <v>22</v>
      </c>
      <c r="P83" s="8459" t="s">
        <v>27</v>
      </c>
      <c r="Q83" s="8469" t="s">
        <v>949</v>
      </c>
      <c r="R83" s="8470" t="s">
        <v>703</v>
      </c>
      <c r="S83" s="8442"/>
      <c r="T83" s="8477" t="s">
        <v>3566</v>
      </c>
      <c r="U83" s="8478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5"/>
      <c r="B84" s="8464"/>
      <c r="C84" s="8466"/>
      <c r="D84" s="8464"/>
      <c r="E84" s="8466"/>
      <c r="F84" s="8468"/>
      <c r="G84" s="8460"/>
      <c r="H84" s="6548"/>
      <c r="I84" s="4311" t="s">
        <v>951</v>
      </c>
      <c r="J84" s="4312" t="s">
        <v>952</v>
      </c>
      <c r="K84" s="8472"/>
      <c r="L84" s="8466"/>
      <c r="M84" s="8468"/>
      <c r="N84" s="8466"/>
      <c r="O84" s="8464"/>
      <c r="P84" s="8460"/>
      <c r="Q84" s="6548"/>
      <c r="R84" s="4311" t="s">
        <v>951</v>
      </c>
      <c r="S84" s="4312" t="s">
        <v>952</v>
      </c>
      <c r="T84" s="8477"/>
      <c r="U84" s="8478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0</v>
      </c>
      <c r="G85" s="4315">
        <f>SUM(G86:G98)</f>
        <v>0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>
        <v>0</v>
      </c>
      <c r="C86" s="1429">
        <v>0</v>
      </c>
      <c r="D86" s="131">
        <v>0</v>
      </c>
      <c r="E86" s="1429">
        <v>0</v>
      </c>
      <c r="F86" s="125">
        <v>0</v>
      </c>
      <c r="G86" s="3180">
        <v>0</v>
      </c>
      <c r="H86" s="131">
        <v>0</v>
      </c>
      <c r="I86" s="2491">
        <v>0</v>
      </c>
      <c r="J86" s="3180">
        <v>0</v>
      </c>
      <c r="K86" s="3873">
        <v>0</v>
      </c>
      <c r="L86" s="1429">
        <v>0</v>
      </c>
      <c r="M86" s="125">
        <v>0</v>
      </c>
      <c r="N86" s="1429">
        <v>0</v>
      </c>
      <c r="O86" s="131">
        <v>0</v>
      </c>
      <c r="P86" s="3180">
        <v>0</v>
      </c>
      <c r="Q86" s="3873">
        <v>0</v>
      </c>
      <c r="R86" s="4322">
        <v>0</v>
      </c>
      <c r="S86" s="3124">
        <v>0</v>
      </c>
      <c r="T86" s="4306">
        <v>0</v>
      </c>
      <c r="U86" s="4323">
        <v>0</v>
      </c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>
        <v>0</v>
      </c>
      <c r="C87" s="92">
        <v>0</v>
      </c>
      <c r="D87" s="90">
        <v>0</v>
      </c>
      <c r="E87" s="92">
        <v>0</v>
      </c>
      <c r="F87" s="129">
        <v>0</v>
      </c>
      <c r="G87" s="94">
        <v>0</v>
      </c>
      <c r="H87" s="90">
        <v>0</v>
      </c>
      <c r="I87" s="2056">
        <v>0</v>
      </c>
      <c r="J87" s="94">
        <v>0</v>
      </c>
      <c r="K87" s="2927">
        <v>0</v>
      </c>
      <c r="L87" s="92">
        <v>0</v>
      </c>
      <c r="M87" s="129">
        <v>0</v>
      </c>
      <c r="N87" s="92">
        <v>0</v>
      </c>
      <c r="O87" s="90">
        <v>0</v>
      </c>
      <c r="P87" s="94">
        <v>0</v>
      </c>
      <c r="Q87" s="2927">
        <v>0</v>
      </c>
      <c r="R87" s="127">
        <v>0</v>
      </c>
      <c r="S87" s="1096">
        <v>0</v>
      </c>
      <c r="T87" s="3171">
        <v>0</v>
      </c>
      <c r="U87" s="3239">
        <v>0</v>
      </c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>
        <v>0</v>
      </c>
      <c r="C88" s="92">
        <v>0</v>
      </c>
      <c r="D88" s="90">
        <v>0</v>
      </c>
      <c r="E88" s="92">
        <v>0</v>
      </c>
      <c r="F88" s="129">
        <v>0</v>
      </c>
      <c r="G88" s="94">
        <v>0</v>
      </c>
      <c r="H88" s="90">
        <v>0</v>
      </c>
      <c r="I88" s="2056">
        <v>0</v>
      </c>
      <c r="J88" s="94">
        <v>0</v>
      </c>
      <c r="K88" s="2927">
        <v>0</v>
      </c>
      <c r="L88" s="92">
        <v>0</v>
      </c>
      <c r="M88" s="129">
        <v>0</v>
      </c>
      <c r="N88" s="92">
        <v>0</v>
      </c>
      <c r="O88" s="90">
        <v>0</v>
      </c>
      <c r="P88" s="94">
        <v>0</v>
      </c>
      <c r="Q88" s="2927">
        <v>0</v>
      </c>
      <c r="R88" s="127">
        <v>0</v>
      </c>
      <c r="S88" s="1096">
        <v>0</v>
      </c>
      <c r="T88" s="3171">
        <v>0</v>
      </c>
      <c r="U88" s="3239">
        <v>0</v>
      </c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>
        <v>0</v>
      </c>
      <c r="C89" s="92">
        <v>0</v>
      </c>
      <c r="D89" s="90">
        <v>0</v>
      </c>
      <c r="E89" s="92">
        <v>0</v>
      </c>
      <c r="F89" s="129">
        <v>0</v>
      </c>
      <c r="G89" s="94">
        <v>0</v>
      </c>
      <c r="H89" s="90">
        <v>0</v>
      </c>
      <c r="I89" s="2056">
        <v>0</v>
      </c>
      <c r="J89" s="94">
        <v>0</v>
      </c>
      <c r="K89" s="2927">
        <v>0</v>
      </c>
      <c r="L89" s="92">
        <v>0</v>
      </c>
      <c r="M89" s="129">
        <v>0</v>
      </c>
      <c r="N89" s="92">
        <v>0</v>
      </c>
      <c r="O89" s="90">
        <v>0</v>
      </c>
      <c r="P89" s="94">
        <v>0</v>
      </c>
      <c r="Q89" s="2927">
        <v>0</v>
      </c>
      <c r="R89" s="127">
        <v>0</v>
      </c>
      <c r="S89" s="1096">
        <v>0</v>
      </c>
      <c r="T89" s="3171">
        <v>0</v>
      </c>
      <c r="U89" s="3239">
        <v>0</v>
      </c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>
        <v>0</v>
      </c>
      <c r="C90" s="92">
        <v>0</v>
      </c>
      <c r="D90" s="90">
        <v>0</v>
      </c>
      <c r="E90" s="92">
        <v>0</v>
      </c>
      <c r="F90" s="129">
        <v>0</v>
      </c>
      <c r="G90" s="94">
        <v>0</v>
      </c>
      <c r="H90" s="90">
        <v>0</v>
      </c>
      <c r="I90" s="2056">
        <v>0</v>
      </c>
      <c r="J90" s="94">
        <v>0</v>
      </c>
      <c r="K90" s="2927">
        <v>0</v>
      </c>
      <c r="L90" s="92">
        <v>0</v>
      </c>
      <c r="M90" s="129">
        <v>0</v>
      </c>
      <c r="N90" s="92">
        <v>0</v>
      </c>
      <c r="O90" s="90">
        <v>0</v>
      </c>
      <c r="P90" s="94">
        <v>0</v>
      </c>
      <c r="Q90" s="2927">
        <v>0</v>
      </c>
      <c r="R90" s="127">
        <v>0</v>
      </c>
      <c r="S90" s="1096">
        <v>0</v>
      </c>
      <c r="T90" s="3171">
        <v>0</v>
      </c>
      <c r="U90" s="3239">
        <v>0</v>
      </c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>
        <v>0</v>
      </c>
      <c r="C91" s="92">
        <v>0</v>
      </c>
      <c r="D91" s="90">
        <v>0</v>
      </c>
      <c r="E91" s="92">
        <v>0</v>
      </c>
      <c r="F91" s="129">
        <v>0</v>
      </c>
      <c r="G91" s="94">
        <v>0</v>
      </c>
      <c r="H91" s="90">
        <v>0</v>
      </c>
      <c r="I91" s="2056">
        <v>0</v>
      </c>
      <c r="J91" s="94">
        <v>0</v>
      </c>
      <c r="K91" s="2927">
        <v>0</v>
      </c>
      <c r="L91" s="92">
        <v>0</v>
      </c>
      <c r="M91" s="129">
        <v>0</v>
      </c>
      <c r="N91" s="92">
        <v>0</v>
      </c>
      <c r="O91" s="90">
        <v>0</v>
      </c>
      <c r="P91" s="94">
        <v>0</v>
      </c>
      <c r="Q91" s="2927">
        <v>0</v>
      </c>
      <c r="R91" s="127">
        <v>0</v>
      </c>
      <c r="S91" s="1096">
        <v>0</v>
      </c>
      <c r="T91" s="3171">
        <v>0</v>
      </c>
      <c r="U91" s="3239">
        <v>0</v>
      </c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>
        <v>0</v>
      </c>
      <c r="C92" s="92">
        <v>0</v>
      </c>
      <c r="D92" s="90">
        <v>0</v>
      </c>
      <c r="E92" s="92">
        <v>0</v>
      </c>
      <c r="F92" s="129">
        <v>0</v>
      </c>
      <c r="G92" s="94">
        <v>0</v>
      </c>
      <c r="H92" s="90">
        <v>0</v>
      </c>
      <c r="I92" s="2056">
        <v>0</v>
      </c>
      <c r="J92" s="94">
        <v>0</v>
      </c>
      <c r="K92" s="2927">
        <v>0</v>
      </c>
      <c r="L92" s="92">
        <v>0</v>
      </c>
      <c r="M92" s="129">
        <v>0</v>
      </c>
      <c r="N92" s="92">
        <v>0</v>
      </c>
      <c r="O92" s="90">
        <v>0</v>
      </c>
      <c r="P92" s="94">
        <v>0</v>
      </c>
      <c r="Q92" s="2927">
        <v>0</v>
      </c>
      <c r="R92" s="127">
        <v>0</v>
      </c>
      <c r="S92" s="1096">
        <v>0</v>
      </c>
      <c r="T92" s="3171">
        <v>0</v>
      </c>
      <c r="U92" s="3239">
        <v>0</v>
      </c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>
        <v>0</v>
      </c>
      <c r="C93" s="92">
        <v>0</v>
      </c>
      <c r="D93" s="90">
        <v>0</v>
      </c>
      <c r="E93" s="92">
        <v>0</v>
      </c>
      <c r="F93" s="129">
        <v>0</v>
      </c>
      <c r="G93" s="94">
        <v>0</v>
      </c>
      <c r="H93" s="90">
        <v>0</v>
      </c>
      <c r="I93" s="2056">
        <v>0</v>
      </c>
      <c r="J93" s="94">
        <v>0</v>
      </c>
      <c r="K93" s="2927">
        <v>0</v>
      </c>
      <c r="L93" s="92">
        <v>0</v>
      </c>
      <c r="M93" s="129">
        <v>0</v>
      </c>
      <c r="N93" s="92">
        <v>0</v>
      </c>
      <c r="O93" s="90">
        <v>0</v>
      </c>
      <c r="P93" s="94">
        <v>0</v>
      </c>
      <c r="Q93" s="2927">
        <v>0</v>
      </c>
      <c r="R93" s="127">
        <v>0</v>
      </c>
      <c r="S93" s="1096">
        <v>0</v>
      </c>
      <c r="T93" s="3171">
        <v>0</v>
      </c>
      <c r="U93" s="3239">
        <v>0</v>
      </c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>
        <v>0</v>
      </c>
      <c r="C94" s="92">
        <v>0</v>
      </c>
      <c r="D94" s="90">
        <v>0</v>
      </c>
      <c r="E94" s="92">
        <v>0</v>
      </c>
      <c r="F94" s="129">
        <v>0</v>
      </c>
      <c r="G94" s="94">
        <v>0</v>
      </c>
      <c r="H94" s="620">
        <v>0</v>
      </c>
      <c r="I94" s="3440">
        <v>0</v>
      </c>
      <c r="J94" s="628">
        <v>0</v>
      </c>
      <c r="K94" s="2927">
        <v>0</v>
      </c>
      <c r="L94" s="92">
        <v>0</v>
      </c>
      <c r="M94" s="129">
        <v>0</v>
      </c>
      <c r="N94" s="92">
        <v>0</v>
      </c>
      <c r="O94" s="90">
        <v>0</v>
      </c>
      <c r="P94" s="94">
        <v>0</v>
      </c>
      <c r="Q94" s="2927">
        <v>0</v>
      </c>
      <c r="R94" s="127">
        <v>0</v>
      </c>
      <c r="S94" s="1096">
        <v>0</v>
      </c>
      <c r="T94" s="3171">
        <v>0</v>
      </c>
      <c r="U94" s="3239">
        <v>0</v>
      </c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>
        <v>0</v>
      </c>
      <c r="L95" s="92">
        <v>0</v>
      </c>
      <c r="M95" s="129">
        <v>0</v>
      </c>
      <c r="N95" s="92">
        <v>0</v>
      </c>
      <c r="O95" s="90">
        <v>0</v>
      </c>
      <c r="P95" s="94">
        <v>0</v>
      </c>
      <c r="Q95" s="2927">
        <v>0</v>
      </c>
      <c r="R95" s="127">
        <v>0</v>
      </c>
      <c r="S95" s="1096">
        <v>0</v>
      </c>
      <c r="T95" s="3171">
        <v>0</v>
      </c>
      <c r="U95" s="3239">
        <v>0</v>
      </c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>
        <v>0</v>
      </c>
      <c r="L96" s="92">
        <v>0</v>
      </c>
      <c r="M96" s="129">
        <v>0</v>
      </c>
      <c r="N96" s="92">
        <v>0</v>
      </c>
      <c r="O96" s="90">
        <v>0</v>
      </c>
      <c r="P96" s="94">
        <v>0</v>
      </c>
      <c r="Q96" s="2927">
        <v>0</v>
      </c>
      <c r="R96" s="127">
        <v>0</v>
      </c>
      <c r="S96" s="1096">
        <v>0</v>
      </c>
      <c r="T96" s="3171">
        <v>0</v>
      </c>
      <c r="U96" s="3239">
        <v>0</v>
      </c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>
        <v>0</v>
      </c>
      <c r="C97" s="92">
        <v>0</v>
      </c>
      <c r="D97" s="90">
        <v>0</v>
      </c>
      <c r="E97" s="92">
        <v>0</v>
      </c>
      <c r="F97" s="129">
        <v>0</v>
      </c>
      <c r="G97" s="94">
        <v>0</v>
      </c>
      <c r="H97" s="90">
        <v>0</v>
      </c>
      <c r="I97" s="2056">
        <v>0</v>
      </c>
      <c r="J97" s="94">
        <v>0</v>
      </c>
      <c r="K97" s="2927">
        <v>0</v>
      </c>
      <c r="L97" s="92">
        <v>0</v>
      </c>
      <c r="M97" s="129">
        <v>0</v>
      </c>
      <c r="N97" s="92">
        <v>0</v>
      </c>
      <c r="O97" s="90">
        <v>0</v>
      </c>
      <c r="P97" s="94">
        <v>0</v>
      </c>
      <c r="Q97" s="2927">
        <v>0</v>
      </c>
      <c r="R97" s="127">
        <v>0</v>
      </c>
      <c r="S97" s="1096">
        <v>0</v>
      </c>
      <c r="T97" s="3171">
        <v>0</v>
      </c>
      <c r="U97" s="3239">
        <v>0</v>
      </c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>
        <v>0</v>
      </c>
      <c r="C98" s="3129">
        <v>0</v>
      </c>
      <c r="D98" s="114">
        <v>0</v>
      </c>
      <c r="E98" s="3129">
        <v>0</v>
      </c>
      <c r="F98" s="121">
        <v>0</v>
      </c>
      <c r="G98" s="3174">
        <v>0</v>
      </c>
      <c r="H98" s="114">
        <v>0</v>
      </c>
      <c r="I98" s="138">
        <v>0</v>
      </c>
      <c r="J98" s="3174">
        <v>0</v>
      </c>
      <c r="K98" s="3874">
        <v>0</v>
      </c>
      <c r="L98" s="3129">
        <v>0</v>
      </c>
      <c r="M98" s="121">
        <v>0</v>
      </c>
      <c r="N98" s="3129">
        <v>0</v>
      </c>
      <c r="O98" s="114">
        <v>0</v>
      </c>
      <c r="P98" s="3174">
        <v>0</v>
      </c>
      <c r="Q98" s="3874">
        <v>0</v>
      </c>
      <c r="R98" s="3114">
        <v>0</v>
      </c>
      <c r="S98" s="774">
        <v>0</v>
      </c>
      <c r="T98" s="2894">
        <v>0</v>
      </c>
      <c r="U98" s="153">
        <v>0</v>
      </c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6" t="s">
        <v>3583</v>
      </c>
      <c r="B100" s="6664" t="s">
        <v>3584</v>
      </c>
      <c r="C100" s="6746"/>
      <c r="D100" s="6746"/>
      <c r="E100" s="6746"/>
      <c r="F100" s="6746"/>
      <c r="G100" s="8462"/>
      <c r="H100" s="6664" t="s">
        <v>3585</v>
      </c>
      <c r="I100" s="6746"/>
      <c r="J100" s="6746"/>
      <c r="K100" s="6746"/>
      <c r="L100" s="6746"/>
      <c r="M100" s="8442"/>
      <c r="N100" s="8461" t="s">
        <v>3586</v>
      </c>
      <c r="O100" s="6746"/>
      <c r="P100" s="6746"/>
      <c r="Q100" s="6746"/>
      <c r="R100" s="6746"/>
      <c r="S100" s="8442"/>
      <c r="T100" s="8445" t="s">
        <v>3394</v>
      </c>
      <c r="U100" s="8445"/>
      <c r="V100" s="8454"/>
      <c r="W100" s="8461" t="s">
        <v>3587</v>
      </c>
      <c r="X100" s="6746"/>
      <c r="Y100" s="6746"/>
      <c r="Z100" s="6746"/>
      <c r="AA100" s="6746"/>
      <c r="AB100" s="8462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7"/>
      <c r="B101" s="8445" t="s">
        <v>3745</v>
      </c>
      <c r="C101" s="8444"/>
      <c r="D101" s="8453" t="s">
        <v>4</v>
      </c>
      <c r="E101" s="8444"/>
      <c r="F101" s="8453" t="s">
        <v>3550</v>
      </c>
      <c r="G101" s="8444"/>
      <c r="H101" s="8445" t="s">
        <v>3745</v>
      </c>
      <c r="I101" s="8444"/>
      <c r="J101" s="8453" t="s">
        <v>4</v>
      </c>
      <c r="K101" s="8444"/>
      <c r="L101" s="8453" t="s">
        <v>3550</v>
      </c>
      <c r="M101" s="8454"/>
      <c r="N101" s="8445" t="s">
        <v>3745</v>
      </c>
      <c r="O101" s="8444"/>
      <c r="P101" s="8453" t="s">
        <v>4</v>
      </c>
      <c r="Q101" s="8444"/>
      <c r="R101" s="8453" t="s">
        <v>3550</v>
      </c>
      <c r="S101" s="8454"/>
      <c r="T101" s="4304" t="s">
        <v>949</v>
      </c>
      <c r="U101" s="6746" t="s">
        <v>703</v>
      </c>
      <c r="V101" s="8442"/>
      <c r="W101" s="8445" t="s">
        <v>3745</v>
      </c>
      <c r="X101" s="8444"/>
      <c r="Y101" s="8453" t="s">
        <v>4</v>
      </c>
      <c r="Z101" s="8444"/>
      <c r="AA101" s="8453" t="s">
        <v>3550</v>
      </c>
      <c r="AB101" s="8444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48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>
        <v>0</v>
      </c>
      <c r="C104" s="92">
        <v>0</v>
      </c>
      <c r="D104" s="90">
        <v>0</v>
      </c>
      <c r="E104" s="92">
        <v>0</v>
      </c>
      <c r="F104" s="90">
        <v>0</v>
      </c>
      <c r="G104" s="92">
        <v>0</v>
      </c>
      <c r="H104" s="90">
        <v>0</v>
      </c>
      <c r="I104" s="92">
        <v>0</v>
      </c>
      <c r="J104" s="90">
        <v>0</v>
      </c>
      <c r="K104" s="92">
        <v>0</v>
      </c>
      <c r="L104" s="90">
        <v>0</v>
      </c>
      <c r="M104" s="94">
        <v>0</v>
      </c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>
        <v>0</v>
      </c>
      <c r="U104" s="2056">
        <v>0</v>
      </c>
      <c r="V104" s="94">
        <v>0</v>
      </c>
      <c r="W104" s="4336">
        <v>0</v>
      </c>
      <c r="X104" s="4337">
        <v>0</v>
      </c>
      <c r="Y104" s="4338">
        <v>0</v>
      </c>
      <c r="Z104" s="4337">
        <v>0</v>
      </c>
      <c r="AA104" s="4339">
        <v>0</v>
      </c>
      <c r="AB104" s="4337">
        <v>0</v>
      </c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>
        <v>0</v>
      </c>
      <c r="C105" s="92">
        <v>0</v>
      </c>
      <c r="D105" s="90">
        <v>0</v>
      </c>
      <c r="E105" s="92">
        <v>0</v>
      </c>
      <c r="F105" s="90">
        <v>0</v>
      </c>
      <c r="G105" s="92">
        <v>0</v>
      </c>
      <c r="H105" s="90">
        <v>0</v>
      </c>
      <c r="I105" s="92">
        <v>0</v>
      </c>
      <c r="J105" s="90">
        <v>0</v>
      </c>
      <c r="K105" s="92">
        <v>0</v>
      </c>
      <c r="L105" s="90">
        <v>0</v>
      </c>
      <c r="M105" s="94">
        <v>0</v>
      </c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>
        <v>0</v>
      </c>
      <c r="U105" s="2056">
        <v>0</v>
      </c>
      <c r="V105" s="94">
        <v>0</v>
      </c>
      <c r="W105" s="4290">
        <v>0</v>
      </c>
      <c r="X105" s="4291">
        <v>0</v>
      </c>
      <c r="Y105" s="4292">
        <v>0</v>
      </c>
      <c r="Z105" s="4291">
        <v>0</v>
      </c>
      <c r="AA105" s="4293">
        <v>0</v>
      </c>
      <c r="AB105" s="4291">
        <v>0</v>
      </c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>
        <v>0</v>
      </c>
      <c r="C106" s="92">
        <v>0</v>
      </c>
      <c r="D106" s="90">
        <v>0</v>
      </c>
      <c r="E106" s="92">
        <v>0</v>
      </c>
      <c r="F106" s="90">
        <v>0</v>
      </c>
      <c r="G106" s="92">
        <v>0</v>
      </c>
      <c r="H106" s="90">
        <v>0</v>
      </c>
      <c r="I106" s="92">
        <v>0</v>
      </c>
      <c r="J106" s="90">
        <v>0</v>
      </c>
      <c r="K106" s="92">
        <v>0</v>
      </c>
      <c r="L106" s="90">
        <v>0</v>
      </c>
      <c r="M106" s="94">
        <v>0</v>
      </c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>
        <v>0</v>
      </c>
      <c r="U106" s="2056">
        <v>0</v>
      </c>
      <c r="V106" s="94">
        <v>0</v>
      </c>
      <c r="W106" s="4290">
        <v>0</v>
      </c>
      <c r="X106" s="4291">
        <v>0</v>
      </c>
      <c r="Y106" s="4292">
        <v>0</v>
      </c>
      <c r="Z106" s="4291">
        <v>0</v>
      </c>
      <c r="AA106" s="4293">
        <v>0</v>
      </c>
      <c r="AB106" s="4291">
        <v>0</v>
      </c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>
        <v>0</v>
      </c>
      <c r="C107" s="92">
        <v>0</v>
      </c>
      <c r="D107" s="90">
        <v>0</v>
      </c>
      <c r="E107" s="92">
        <v>0</v>
      </c>
      <c r="F107" s="90">
        <v>0</v>
      </c>
      <c r="G107" s="92">
        <v>0</v>
      </c>
      <c r="H107" s="90">
        <v>0</v>
      </c>
      <c r="I107" s="92">
        <v>0</v>
      </c>
      <c r="J107" s="90">
        <v>0</v>
      </c>
      <c r="K107" s="92">
        <v>0</v>
      </c>
      <c r="L107" s="90">
        <v>0</v>
      </c>
      <c r="M107" s="94">
        <v>0</v>
      </c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>
        <v>0</v>
      </c>
      <c r="U107" s="2056">
        <v>0</v>
      </c>
      <c r="V107" s="94">
        <v>0</v>
      </c>
      <c r="W107" s="4290">
        <v>0</v>
      </c>
      <c r="X107" s="4291">
        <v>0</v>
      </c>
      <c r="Y107" s="4292">
        <v>0</v>
      </c>
      <c r="Z107" s="4291">
        <v>0</v>
      </c>
      <c r="AA107" s="4293">
        <v>0</v>
      </c>
      <c r="AB107" s="4291">
        <v>0</v>
      </c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>
        <v>0</v>
      </c>
      <c r="C108" s="92">
        <v>0</v>
      </c>
      <c r="D108" s="90">
        <v>0</v>
      </c>
      <c r="E108" s="92">
        <v>0</v>
      </c>
      <c r="F108" s="90">
        <v>0</v>
      </c>
      <c r="G108" s="92">
        <v>0</v>
      </c>
      <c r="H108" s="90">
        <v>0</v>
      </c>
      <c r="I108" s="92">
        <v>0</v>
      </c>
      <c r="J108" s="90">
        <v>0</v>
      </c>
      <c r="K108" s="92">
        <v>0</v>
      </c>
      <c r="L108" s="90">
        <v>0</v>
      </c>
      <c r="M108" s="94">
        <v>0</v>
      </c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>
        <v>0</v>
      </c>
      <c r="U108" s="2056">
        <v>0</v>
      </c>
      <c r="V108" s="94">
        <v>0</v>
      </c>
      <c r="W108" s="4290">
        <v>0</v>
      </c>
      <c r="X108" s="4291">
        <v>0</v>
      </c>
      <c r="Y108" s="4292">
        <v>0</v>
      </c>
      <c r="Z108" s="4291">
        <v>0</v>
      </c>
      <c r="AA108" s="4293">
        <v>0</v>
      </c>
      <c r="AB108" s="4291">
        <v>0</v>
      </c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>
        <v>0</v>
      </c>
      <c r="C109" s="92">
        <v>0</v>
      </c>
      <c r="D109" s="90">
        <v>0</v>
      </c>
      <c r="E109" s="92">
        <v>0</v>
      </c>
      <c r="F109" s="90">
        <v>0</v>
      </c>
      <c r="G109" s="92">
        <v>0</v>
      </c>
      <c r="H109" s="90">
        <v>0</v>
      </c>
      <c r="I109" s="92">
        <v>0</v>
      </c>
      <c r="J109" s="90">
        <v>0</v>
      </c>
      <c r="K109" s="92">
        <v>0</v>
      </c>
      <c r="L109" s="90">
        <v>0</v>
      </c>
      <c r="M109" s="94">
        <v>0</v>
      </c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>
        <v>0</v>
      </c>
      <c r="U109" s="2056">
        <v>0</v>
      </c>
      <c r="V109" s="94">
        <v>0</v>
      </c>
      <c r="W109" s="4290">
        <v>0</v>
      </c>
      <c r="X109" s="4291">
        <v>0</v>
      </c>
      <c r="Y109" s="4292">
        <v>0</v>
      </c>
      <c r="Z109" s="4291">
        <v>0</v>
      </c>
      <c r="AA109" s="4293">
        <v>0</v>
      </c>
      <c r="AB109" s="4291">
        <v>0</v>
      </c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>
        <v>0</v>
      </c>
      <c r="C110" s="92">
        <v>0</v>
      </c>
      <c r="D110" s="90">
        <v>0</v>
      </c>
      <c r="E110" s="92">
        <v>0</v>
      </c>
      <c r="F110" s="90">
        <v>0</v>
      </c>
      <c r="G110" s="92">
        <v>0</v>
      </c>
      <c r="H110" s="90">
        <v>0</v>
      </c>
      <c r="I110" s="92">
        <v>0</v>
      </c>
      <c r="J110" s="90">
        <v>0</v>
      </c>
      <c r="K110" s="92">
        <v>0</v>
      </c>
      <c r="L110" s="90">
        <v>0</v>
      </c>
      <c r="M110" s="94">
        <v>0</v>
      </c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>
        <v>0</v>
      </c>
      <c r="U110" s="2056">
        <v>0</v>
      </c>
      <c r="V110" s="94">
        <v>0</v>
      </c>
      <c r="W110" s="4290">
        <v>0</v>
      </c>
      <c r="X110" s="4291">
        <v>0</v>
      </c>
      <c r="Y110" s="4292">
        <v>0</v>
      </c>
      <c r="Z110" s="4291">
        <v>0</v>
      </c>
      <c r="AA110" s="4293">
        <v>0</v>
      </c>
      <c r="AB110" s="4291">
        <v>0</v>
      </c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>
        <v>0</v>
      </c>
      <c r="C111" s="92">
        <v>0</v>
      </c>
      <c r="D111" s="90">
        <v>0</v>
      </c>
      <c r="E111" s="92">
        <v>0</v>
      </c>
      <c r="F111" s="90">
        <v>0</v>
      </c>
      <c r="G111" s="92">
        <v>0</v>
      </c>
      <c r="H111" s="90">
        <v>0</v>
      </c>
      <c r="I111" s="92">
        <v>0</v>
      </c>
      <c r="J111" s="90">
        <v>0</v>
      </c>
      <c r="K111" s="92">
        <v>0</v>
      </c>
      <c r="L111" s="90">
        <v>0</v>
      </c>
      <c r="M111" s="94">
        <v>0</v>
      </c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>
        <v>0</v>
      </c>
      <c r="U111" s="2056">
        <v>0</v>
      </c>
      <c r="V111" s="94">
        <v>0</v>
      </c>
      <c r="W111" s="4290">
        <v>0</v>
      </c>
      <c r="X111" s="4291">
        <v>0</v>
      </c>
      <c r="Y111" s="4292">
        <v>0</v>
      </c>
      <c r="Z111" s="4291">
        <v>0</v>
      </c>
      <c r="AA111" s="4293">
        <v>0</v>
      </c>
      <c r="AB111" s="4291">
        <v>0</v>
      </c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>
        <v>0</v>
      </c>
      <c r="C112" s="92">
        <v>0</v>
      </c>
      <c r="D112" s="90">
        <v>0</v>
      </c>
      <c r="E112" s="92">
        <v>0</v>
      </c>
      <c r="F112" s="90">
        <v>0</v>
      </c>
      <c r="G112" s="92">
        <v>0</v>
      </c>
      <c r="H112" s="90">
        <v>0</v>
      </c>
      <c r="I112" s="92">
        <v>0</v>
      </c>
      <c r="J112" s="90">
        <v>0</v>
      </c>
      <c r="K112" s="92">
        <v>0</v>
      </c>
      <c r="L112" s="90">
        <v>0</v>
      </c>
      <c r="M112" s="94">
        <v>0</v>
      </c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>
        <v>0</v>
      </c>
      <c r="U112" s="2056">
        <v>0</v>
      </c>
      <c r="V112" s="94">
        <v>0</v>
      </c>
      <c r="W112" s="4290">
        <v>0</v>
      </c>
      <c r="X112" s="4291">
        <v>0</v>
      </c>
      <c r="Y112" s="4292">
        <v>0</v>
      </c>
      <c r="Z112" s="4291">
        <v>0</v>
      </c>
      <c r="AA112" s="4293">
        <v>0</v>
      </c>
      <c r="AB112" s="4291">
        <v>0</v>
      </c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>
        <v>0</v>
      </c>
      <c r="C113" s="92">
        <v>0</v>
      </c>
      <c r="D113" s="90">
        <v>0</v>
      </c>
      <c r="E113" s="92">
        <v>0</v>
      </c>
      <c r="F113" s="90">
        <v>0</v>
      </c>
      <c r="G113" s="92">
        <v>0</v>
      </c>
      <c r="H113" s="90">
        <v>0</v>
      </c>
      <c r="I113" s="92">
        <v>0</v>
      </c>
      <c r="J113" s="90">
        <v>0</v>
      </c>
      <c r="K113" s="92">
        <v>0</v>
      </c>
      <c r="L113" s="90">
        <v>0</v>
      </c>
      <c r="M113" s="94">
        <v>0</v>
      </c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>
        <v>0</v>
      </c>
      <c r="U113" s="2056">
        <v>0</v>
      </c>
      <c r="V113" s="94">
        <v>0</v>
      </c>
      <c r="W113" s="4290">
        <v>0</v>
      </c>
      <c r="X113" s="4291">
        <v>0</v>
      </c>
      <c r="Y113" s="4292">
        <v>0</v>
      </c>
      <c r="Z113" s="4291">
        <v>0</v>
      </c>
      <c r="AA113" s="4293">
        <v>0</v>
      </c>
      <c r="AB113" s="4291">
        <v>0</v>
      </c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>
        <v>0</v>
      </c>
      <c r="C114" s="3129">
        <v>0</v>
      </c>
      <c r="D114" s="114">
        <v>0</v>
      </c>
      <c r="E114" s="3129">
        <v>0</v>
      </c>
      <c r="F114" s="114">
        <v>0</v>
      </c>
      <c r="G114" s="3129">
        <v>0</v>
      </c>
      <c r="H114" s="114">
        <v>0</v>
      </c>
      <c r="I114" s="3129">
        <v>0</v>
      </c>
      <c r="J114" s="114">
        <v>0</v>
      </c>
      <c r="K114" s="3129">
        <v>0</v>
      </c>
      <c r="L114" s="114">
        <v>0</v>
      </c>
      <c r="M114" s="3174">
        <v>0</v>
      </c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>
        <v>0</v>
      </c>
      <c r="U114" s="138">
        <v>0</v>
      </c>
      <c r="V114" s="3174">
        <v>0</v>
      </c>
      <c r="W114" s="4300">
        <v>0</v>
      </c>
      <c r="X114" s="4301">
        <v>0</v>
      </c>
      <c r="Y114" s="4302">
        <v>0</v>
      </c>
      <c r="Z114" s="4301">
        <v>0</v>
      </c>
      <c r="AA114" s="4303">
        <v>0</v>
      </c>
      <c r="AB114" s="4301">
        <v>0</v>
      </c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6" t="s">
        <v>3600</v>
      </c>
      <c r="B116" s="6664" t="s">
        <v>3564</v>
      </c>
      <c r="C116" s="6746"/>
      <c r="D116" s="6746"/>
      <c r="E116" s="6746"/>
      <c r="F116" s="6746"/>
      <c r="G116" s="6746"/>
      <c r="H116" s="6746"/>
      <c r="I116" s="6746"/>
      <c r="J116" s="8442"/>
      <c r="K116" s="8449" t="s">
        <v>3601</v>
      </c>
      <c r="L116" s="6452"/>
      <c r="M116" s="6452"/>
      <c r="N116" s="6452"/>
      <c r="O116" s="6452"/>
      <c r="P116" s="8450"/>
    </row>
    <row r="117" spans="1:39" s="102" customFormat="1" ht="15" customHeight="1" x14ac:dyDescent="0.15">
      <c r="A117" s="8447"/>
      <c r="B117" s="8445" t="s">
        <v>3745</v>
      </c>
      <c r="C117" s="8444"/>
      <c r="D117" s="8453" t="s">
        <v>4</v>
      </c>
      <c r="E117" s="8444"/>
      <c r="F117" s="8445" t="s">
        <v>3550</v>
      </c>
      <c r="G117" s="8444"/>
      <c r="H117" s="8443" t="s">
        <v>3394</v>
      </c>
      <c r="I117" s="8445"/>
      <c r="J117" s="8454"/>
      <c r="K117" s="8451"/>
      <c r="L117" s="6837"/>
      <c r="M117" s="6837"/>
      <c r="N117" s="6837"/>
      <c r="O117" s="6837"/>
      <c r="P117" s="8452"/>
    </row>
    <row r="118" spans="1:39" s="102" customFormat="1" ht="15" customHeight="1" x14ac:dyDescent="0.15">
      <c r="A118" s="8447"/>
      <c r="B118" s="8463" t="s">
        <v>22</v>
      </c>
      <c r="C118" s="8465" t="s">
        <v>27</v>
      </c>
      <c r="D118" s="8463" t="s">
        <v>22</v>
      </c>
      <c r="E118" s="8465" t="s">
        <v>27</v>
      </c>
      <c r="F118" s="8463" t="s">
        <v>22</v>
      </c>
      <c r="G118" s="8459" t="s">
        <v>27</v>
      </c>
      <c r="H118" s="4260" t="s">
        <v>949</v>
      </c>
      <c r="I118" s="6664" t="s">
        <v>703</v>
      </c>
      <c r="J118" s="8442"/>
      <c r="K118" s="8443" t="s">
        <v>3745</v>
      </c>
      <c r="L118" s="8444"/>
      <c r="M118" s="8445" t="s">
        <v>4</v>
      </c>
      <c r="N118" s="8444"/>
      <c r="O118" s="8453" t="s">
        <v>3550</v>
      </c>
      <c r="P118" s="8444"/>
    </row>
    <row r="119" spans="1:39" s="102" customFormat="1" ht="20.100000000000001" customHeight="1" x14ac:dyDescent="0.15">
      <c r="A119" s="8448"/>
      <c r="B119" s="8464"/>
      <c r="C119" s="8466"/>
      <c r="D119" s="8464"/>
      <c r="E119" s="8466"/>
      <c r="F119" s="8464"/>
      <c r="G119" s="8460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>
        <v>0</v>
      </c>
      <c r="C121" s="1429">
        <v>0</v>
      </c>
      <c r="D121" s="131">
        <v>0</v>
      </c>
      <c r="E121" s="1429">
        <v>0</v>
      </c>
      <c r="F121" s="125">
        <v>0</v>
      </c>
      <c r="G121" s="3180">
        <v>0</v>
      </c>
      <c r="H121" s="878">
        <v>0</v>
      </c>
      <c r="I121" s="125">
        <v>0</v>
      </c>
      <c r="J121" s="3124">
        <v>0</v>
      </c>
      <c r="K121" s="4336">
        <v>0</v>
      </c>
      <c r="L121" s="4337">
        <v>0</v>
      </c>
      <c r="M121" s="4338">
        <v>0</v>
      </c>
      <c r="N121" s="4337">
        <v>0</v>
      </c>
      <c r="O121" s="4339">
        <v>0</v>
      </c>
      <c r="P121" s="4291">
        <v>0</v>
      </c>
    </row>
    <row r="122" spans="1:39" s="102" customFormat="1" ht="15" customHeight="1" x14ac:dyDescent="0.15">
      <c r="A122" s="3608" t="s">
        <v>3603</v>
      </c>
      <c r="B122" s="129">
        <v>0</v>
      </c>
      <c r="C122" s="92">
        <v>0</v>
      </c>
      <c r="D122" s="90">
        <v>0</v>
      </c>
      <c r="E122" s="92">
        <v>0</v>
      </c>
      <c r="F122" s="129">
        <v>0</v>
      </c>
      <c r="G122" s="94">
        <v>0</v>
      </c>
      <c r="H122" s="91">
        <v>0</v>
      </c>
      <c r="I122" s="129">
        <v>0</v>
      </c>
      <c r="J122" s="1096">
        <v>0</v>
      </c>
      <c r="K122" s="4290">
        <v>0</v>
      </c>
      <c r="L122" s="4291">
        <v>0</v>
      </c>
      <c r="M122" s="4292">
        <v>0</v>
      </c>
      <c r="N122" s="4291">
        <v>0</v>
      </c>
      <c r="O122" s="4293">
        <v>0</v>
      </c>
      <c r="P122" s="4291">
        <v>0</v>
      </c>
    </row>
    <row r="123" spans="1:39" s="102" customFormat="1" ht="15" customHeight="1" x14ac:dyDescent="0.15">
      <c r="A123" s="3608" t="s">
        <v>3604</v>
      </c>
      <c r="B123" s="129">
        <v>0</v>
      </c>
      <c r="C123" s="92">
        <v>0</v>
      </c>
      <c r="D123" s="90">
        <v>0</v>
      </c>
      <c r="E123" s="92">
        <v>0</v>
      </c>
      <c r="F123" s="129">
        <v>0</v>
      </c>
      <c r="G123" s="94">
        <v>0</v>
      </c>
      <c r="H123" s="91">
        <v>0</v>
      </c>
      <c r="I123" s="129">
        <v>0</v>
      </c>
      <c r="J123" s="1096">
        <v>0</v>
      </c>
      <c r="K123" s="4290">
        <v>0</v>
      </c>
      <c r="L123" s="4291">
        <v>0</v>
      </c>
      <c r="M123" s="4292">
        <v>0</v>
      </c>
      <c r="N123" s="4291">
        <v>0</v>
      </c>
      <c r="O123" s="4293">
        <v>0</v>
      </c>
      <c r="P123" s="4291">
        <v>0</v>
      </c>
    </row>
    <row r="124" spans="1:39" s="102" customFormat="1" ht="15" customHeight="1" x14ac:dyDescent="0.15">
      <c r="A124" s="587" t="s">
        <v>3605</v>
      </c>
      <c r="B124" s="121">
        <v>0</v>
      </c>
      <c r="C124" s="3129">
        <v>0</v>
      </c>
      <c r="D124" s="114">
        <v>0</v>
      </c>
      <c r="E124" s="3129">
        <v>0</v>
      </c>
      <c r="F124" s="121">
        <v>0</v>
      </c>
      <c r="G124" s="3174">
        <v>0</v>
      </c>
      <c r="H124" s="2894">
        <v>0</v>
      </c>
      <c r="I124" s="121">
        <v>0</v>
      </c>
      <c r="J124" s="774">
        <v>0</v>
      </c>
      <c r="K124" s="4300">
        <v>0</v>
      </c>
      <c r="L124" s="4301">
        <v>0</v>
      </c>
      <c r="M124" s="4302">
        <v>0</v>
      </c>
      <c r="N124" s="4301">
        <v>0</v>
      </c>
      <c r="O124" s="4303">
        <v>0</v>
      </c>
      <c r="P124" s="4301">
        <v>0</v>
      </c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5" t="s">
        <v>2651</v>
      </c>
      <c r="B126" s="8008" t="s">
        <v>47</v>
      </c>
      <c r="C126" s="8456" t="s">
        <v>3607</v>
      </c>
      <c r="D126" s="6452"/>
      <c r="E126" s="8450"/>
      <c r="F126" s="8458" t="s">
        <v>3608</v>
      </c>
      <c r="G126" s="6587"/>
      <c r="H126" s="8459"/>
      <c r="I126" s="8461" t="s">
        <v>3609</v>
      </c>
      <c r="J126" s="6746"/>
      <c r="K126" s="6746"/>
      <c r="L126" s="6746"/>
      <c r="M126" s="6746"/>
      <c r="N126" s="8462"/>
    </row>
    <row r="127" spans="1:39" s="103" customFormat="1" ht="20.100000000000001" customHeight="1" x14ac:dyDescent="0.2">
      <c r="A127" s="8455"/>
      <c r="B127" s="7116"/>
      <c r="C127" s="8457"/>
      <c r="D127" s="6837"/>
      <c r="E127" s="8452"/>
      <c r="F127" s="8054"/>
      <c r="G127" s="6809"/>
      <c r="H127" s="8460"/>
      <c r="I127" s="8443" t="s">
        <v>3745</v>
      </c>
      <c r="J127" s="8444"/>
      <c r="K127" s="8445" t="s">
        <v>4</v>
      </c>
      <c r="L127" s="8444"/>
      <c r="M127" s="8453" t="s">
        <v>3550</v>
      </c>
      <c r="N127" s="8444"/>
    </row>
    <row r="128" spans="1:39" s="103" customFormat="1" ht="20.100000000000001" customHeight="1" x14ac:dyDescent="0.2">
      <c r="A128" s="8455" t="s">
        <v>3610</v>
      </c>
      <c r="B128" s="6435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08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>
        <v>0</v>
      </c>
      <c r="D130" s="129">
        <v>0</v>
      </c>
      <c r="E130" s="91">
        <v>0</v>
      </c>
      <c r="F130" s="4351">
        <f>SUM(G130:H130)</f>
        <v>0</v>
      </c>
      <c r="G130" s="129">
        <v>0</v>
      </c>
      <c r="H130" s="1096">
        <v>0</v>
      </c>
      <c r="I130" s="4290">
        <v>0</v>
      </c>
      <c r="J130" s="4352">
        <v>0</v>
      </c>
      <c r="K130" s="4292">
        <v>0</v>
      </c>
      <c r="L130" s="4352">
        <v>0</v>
      </c>
      <c r="M130" s="4293">
        <v>0</v>
      </c>
      <c r="N130" s="4352">
        <v>0</v>
      </c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>
        <v>0</v>
      </c>
      <c r="D131" s="129">
        <v>0</v>
      </c>
      <c r="E131" s="91">
        <v>0</v>
      </c>
      <c r="F131" s="3140">
        <f t="shared" ref="F131:F135" si="11">SUM(G131:H131)</f>
        <v>0</v>
      </c>
      <c r="G131" s="129">
        <v>0</v>
      </c>
      <c r="H131" s="1096">
        <v>0</v>
      </c>
      <c r="I131" s="4290">
        <v>0</v>
      </c>
      <c r="J131" s="4352">
        <v>0</v>
      </c>
      <c r="K131" s="4292">
        <v>0</v>
      </c>
      <c r="L131" s="4352">
        <v>0</v>
      </c>
      <c r="M131" s="4293">
        <v>0</v>
      </c>
      <c r="N131" s="4352">
        <v>0</v>
      </c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>
        <v>0</v>
      </c>
      <c r="D132" s="129">
        <v>0</v>
      </c>
      <c r="E132" s="91">
        <v>0</v>
      </c>
      <c r="F132" s="3140">
        <f t="shared" si="11"/>
        <v>0</v>
      </c>
      <c r="G132" s="129">
        <v>0</v>
      </c>
      <c r="H132" s="1096">
        <v>0</v>
      </c>
      <c r="I132" s="4290">
        <v>0</v>
      </c>
      <c r="J132" s="4352">
        <v>0</v>
      </c>
      <c r="K132" s="4292">
        <v>0</v>
      </c>
      <c r="L132" s="4352">
        <v>0</v>
      </c>
      <c r="M132" s="4293">
        <v>0</v>
      </c>
      <c r="N132" s="4352">
        <v>0</v>
      </c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>
        <v>0</v>
      </c>
      <c r="D133" s="129">
        <v>0</v>
      </c>
      <c r="E133" s="91">
        <v>0</v>
      </c>
      <c r="F133" s="3140">
        <f t="shared" si="11"/>
        <v>0</v>
      </c>
      <c r="G133" s="129">
        <v>0</v>
      </c>
      <c r="H133" s="1096">
        <v>0</v>
      </c>
      <c r="I133" s="4290">
        <v>0</v>
      </c>
      <c r="J133" s="4352">
        <v>0</v>
      </c>
      <c r="K133" s="4292">
        <v>0</v>
      </c>
      <c r="L133" s="4352">
        <v>0</v>
      </c>
      <c r="M133" s="4293">
        <v>0</v>
      </c>
      <c r="N133" s="4352">
        <v>0</v>
      </c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>
        <v>0</v>
      </c>
      <c r="D134" s="129">
        <v>0</v>
      </c>
      <c r="E134" s="91">
        <v>0</v>
      </c>
      <c r="F134" s="3140">
        <f t="shared" si="11"/>
        <v>0</v>
      </c>
      <c r="G134" s="129">
        <v>0</v>
      </c>
      <c r="H134" s="1096">
        <v>0</v>
      </c>
      <c r="I134" s="4290">
        <v>0</v>
      </c>
      <c r="J134" s="4352">
        <v>0</v>
      </c>
      <c r="K134" s="4292">
        <v>0</v>
      </c>
      <c r="L134" s="4352">
        <v>0</v>
      </c>
      <c r="M134" s="4293">
        <v>0</v>
      </c>
      <c r="N134" s="4352">
        <v>0</v>
      </c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>
        <v>0</v>
      </c>
      <c r="D135" s="121">
        <v>0</v>
      </c>
      <c r="E135" s="2894">
        <v>0</v>
      </c>
      <c r="F135" s="150">
        <f t="shared" si="11"/>
        <v>0</v>
      </c>
      <c r="G135" s="121">
        <v>0</v>
      </c>
      <c r="H135" s="774">
        <v>0</v>
      </c>
      <c r="I135" s="4300">
        <v>0</v>
      </c>
      <c r="J135" s="4355">
        <v>0</v>
      </c>
      <c r="K135" s="4302">
        <v>0</v>
      </c>
      <c r="L135" s="4355">
        <v>0</v>
      </c>
      <c r="M135" s="4303">
        <v>0</v>
      </c>
      <c r="N135" s="4355">
        <v>0</v>
      </c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1" t="s">
        <v>3615</v>
      </c>
      <c r="B137" s="8403" t="s">
        <v>3394</v>
      </c>
      <c r="C137" s="8441"/>
      <c r="D137" s="8404"/>
    </row>
    <row r="138" spans="1:14" s="103" customFormat="1" ht="15" customHeight="1" x14ac:dyDescent="0.2">
      <c r="A138" s="7144"/>
      <c r="B138" s="4356" t="s">
        <v>949</v>
      </c>
      <c r="C138" s="6966" t="s">
        <v>703</v>
      </c>
      <c r="D138" s="6967"/>
    </row>
    <row r="139" spans="1:14" s="103" customFormat="1" ht="20.25" customHeight="1" x14ac:dyDescent="0.2">
      <c r="A139" s="6918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>
        <v>0</v>
      </c>
      <c r="C140" s="4361">
        <v>0</v>
      </c>
      <c r="D140" s="4362">
        <v>0</v>
      </c>
    </row>
    <row r="180" spans="1:2" hidden="1" x14ac:dyDescent="0.25">
      <c r="A180" s="4623">
        <f>SUM(B12:M12,N12:S72,T12:AK12,B77:P79,B85:U85,B103:M103,N103:S114,T103:AB103,B120:P120,B129:B135,C129:E129,F129:F135,G129:N129,B140:D140)</f>
        <v>0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7" x14ac:dyDescent="0.25">
      <c r="A4" s="779" t="str">
        <f>CONCATENATE("MES: ",NOMBRE!B6," - ","( ",NOMBRE!C6,NOMBRE!D6," )")</f>
        <v>MES: ENERO - ( 01 )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1" t="s">
        <v>3924</v>
      </c>
      <c r="B6" s="7281"/>
      <c r="C6" s="7281"/>
      <c r="D6" s="7281"/>
      <c r="E6" s="7281"/>
      <c r="F6" s="7281"/>
      <c r="G6" s="7281"/>
      <c r="H6" s="7281"/>
      <c r="I6" s="7281"/>
      <c r="J6" s="7281"/>
      <c r="K6" s="7281"/>
      <c r="L6" s="7281"/>
      <c r="M6" s="7281"/>
      <c r="N6" s="7281"/>
      <c r="O6" s="7281"/>
      <c r="P6" s="7281"/>
      <c r="Q6" s="7281"/>
    </row>
    <row r="7" spans="1:17" s="4364" customFormat="1" ht="18" customHeight="1" x14ac:dyDescent="0.25">
      <c r="A7" s="8490" t="s">
        <v>3616</v>
      </c>
      <c r="B7" s="8490"/>
      <c r="C7" s="8490"/>
      <c r="D7" s="8490"/>
      <c r="E7" s="8490"/>
      <c r="F7" s="8490"/>
      <c r="G7" s="8490"/>
      <c r="H7" s="8490"/>
      <c r="I7" s="8490"/>
      <c r="J7" s="8490"/>
      <c r="K7" s="8490"/>
      <c r="L7" s="8490"/>
      <c r="M7" s="8490"/>
      <c r="N7" s="8490"/>
      <c r="O7" s="8490"/>
      <c r="P7" s="8490"/>
      <c r="Q7" s="8490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49" t="s">
        <v>3619</v>
      </c>
      <c r="B12" s="6664" t="s">
        <v>3620</v>
      </c>
      <c r="C12" s="6746"/>
      <c r="D12" s="6746"/>
      <c r="E12" s="8462"/>
      <c r="F12" s="8455" t="s">
        <v>3621</v>
      </c>
      <c r="G12" s="8455"/>
      <c r="H12" s="8455"/>
      <c r="I12" s="6664"/>
      <c r="J12" s="6664" t="s">
        <v>3622</v>
      </c>
      <c r="K12" s="6746"/>
      <c r="L12" s="6746"/>
      <c r="M12" s="8462"/>
      <c r="N12" s="6664" t="s">
        <v>3623</v>
      </c>
      <c r="O12" s="6746"/>
      <c r="P12" s="6746"/>
      <c r="Q12" s="8462"/>
    </row>
    <row r="13" spans="1:17" x14ac:dyDescent="0.25">
      <c r="A13" s="8491"/>
      <c r="B13" s="8453" t="s">
        <v>444</v>
      </c>
      <c r="C13" s="8444"/>
      <c r="D13" s="8453" t="s">
        <v>242</v>
      </c>
      <c r="E13" s="8444"/>
      <c r="F13" s="8453" t="s">
        <v>444</v>
      </c>
      <c r="G13" s="8444"/>
      <c r="H13" s="8453" t="s">
        <v>242</v>
      </c>
      <c r="I13" s="8444"/>
      <c r="J13" s="8453" t="s">
        <v>444</v>
      </c>
      <c r="K13" s="8444"/>
      <c r="L13" s="8453" t="s">
        <v>242</v>
      </c>
      <c r="M13" s="8444"/>
      <c r="N13" s="8453" t="s">
        <v>444</v>
      </c>
      <c r="O13" s="8444"/>
      <c r="P13" s="8453" t="s">
        <v>242</v>
      </c>
      <c r="Q13" s="8444"/>
    </row>
    <row r="14" spans="1:17" x14ac:dyDescent="0.25">
      <c r="A14" s="8451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>
        <v>0</v>
      </c>
      <c r="I16" s="796">
        <v>0</v>
      </c>
      <c r="J16" s="845"/>
      <c r="K16" s="846"/>
      <c r="L16" s="4283">
        <v>0</v>
      </c>
      <c r="M16" s="3910">
        <v>0</v>
      </c>
      <c r="N16" s="845"/>
      <c r="O16" s="846"/>
      <c r="P16" s="4298">
        <v>0</v>
      </c>
      <c r="Q16" s="4296">
        <v>0</v>
      </c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>
        <v>0</v>
      </c>
      <c r="G17" s="630">
        <v>0</v>
      </c>
      <c r="H17" s="620">
        <v>0</v>
      </c>
      <c r="I17" s="796">
        <v>0</v>
      </c>
      <c r="J17" s="620">
        <v>0</v>
      </c>
      <c r="K17" s="630">
        <v>0</v>
      </c>
      <c r="L17" s="3237">
        <v>0</v>
      </c>
      <c r="M17" s="3171">
        <v>0</v>
      </c>
      <c r="N17" s="4298">
        <v>0</v>
      </c>
      <c r="O17" s="4296">
        <v>0</v>
      </c>
      <c r="P17" s="4298">
        <v>0</v>
      </c>
      <c r="Q17" s="4296">
        <v>0</v>
      </c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>
        <v>0</v>
      </c>
      <c r="I18" s="796">
        <v>0</v>
      </c>
      <c r="J18" s="845"/>
      <c r="K18" s="846"/>
      <c r="L18" s="3237">
        <v>0</v>
      </c>
      <c r="M18" s="630">
        <v>0</v>
      </c>
      <c r="N18" s="845"/>
      <c r="O18" s="846"/>
      <c r="P18" s="4298">
        <v>0</v>
      </c>
      <c r="Q18" s="4296">
        <v>0</v>
      </c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>
        <v>0</v>
      </c>
      <c r="I19" s="796">
        <v>0</v>
      </c>
      <c r="J19" s="565"/>
      <c r="K19" s="4374"/>
      <c r="L19" s="3237">
        <v>0</v>
      </c>
      <c r="M19" s="630">
        <v>0</v>
      </c>
      <c r="N19" s="566"/>
      <c r="O19" s="567"/>
      <c r="P19" s="4293">
        <v>0</v>
      </c>
      <c r="Q19" s="4291">
        <v>0</v>
      </c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>
        <v>0</v>
      </c>
      <c r="G20" s="1429">
        <v>0</v>
      </c>
      <c r="H20" s="620">
        <v>0</v>
      </c>
      <c r="I20" s="796">
        <v>0</v>
      </c>
      <c r="J20" s="131">
        <v>0</v>
      </c>
      <c r="K20" s="1429">
        <v>0</v>
      </c>
      <c r="L20" s="3440">
        <v>0</v>
      </c>
      <c r="M20" s="630">
        <v>0</v>
      </c>
      <c r="N20" s="4298">
        <v>0</v>
      </c>
      <c r="O20" s="4296">
        <v>0</v>
      </c>
      <c r="P20" s="4293">
        <v>0</v>
      </c>
      <c r="Q20" s="4291">
        <v>0</v>
      </c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>
        <v>0</v>
      </c>
      <c r="I21" s="796">
        <v>0</v>
      </c>
      <c r="J21" s="565"/>
      <c r="K21" s="4374"/>
      <c r="L21" s="3237">
        <v>0</v>
      </c>
      <c r="M21" s="630">
        <v>0</v>
      </c>
      <c r="N21" s="566"/>
      <c r="O21" s="567"/>
      <c r="P21" s="4293">
        <v>0</v>
      </c>
      <c r="Q21" s="4291">
        <v>0</v>
      </c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>
        <v>0</v>
      </c>
      <c r="I22" s="796">
        <v>0</v>
      </c>
      <c r="J22" s="565"/>
      <c r="K22" s="4374"/>
      <c r="L22" s="3237">
        <v>0</v>
      </c>
      <c r="M22" s="3171">
        <v>0</v>
      </c>
      <c r="N22" s="566"/>
      <c r="O22" s="567"/>
      <c r="P22" s="4293">
        <v>0</v>
      </c>
      <c r="Q22" s="4291">
        <v>0</v>
      </c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>
        <v>0</v>
      </c>
      <c r="G23" s="92">
        <v>0</v>
      </c>
      <c r="H23" s="90">
        <v>0</v>
      </c>
      <c r="I23" s="128">
        <v>0</v>
      </c>
      <c r="J23" s="90">
        <v>0</v>
      </c>
      <c r="K23" s="92">
        <v>0</v>
      </c>
      <c r="L23" s="3440">
        <v>0</v>
      </c>
      <c r="M23" s="630">
        <v>0</v>
      </c>
      <c r="N23" s="4293">
        <v>0</v>
      </c>
      <c r="O23" s="4291">
        <v>0</v>
      </c>
      <c r="P23" s="4293">
        <v>0</v>
      </c>
      <c r="Q23" s="4291">
        <v>0</v>
      </c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>
        <v>0</v>
      </c>
      <c r="G24" s="3129">
        <v>0</v>
      </c>
      <c r="H24" s="114">
        <v>0</v>
      </c>
      <c r="I24" s="3338">
        <v>0</v>
      </c>
      <c r="J24" s="114">
        <v>0</v>
      </c>
      <c r="K24" s="3129">
        <v>0</v>
      </c>
      <c r="L24" s="121">
        <v>0</v>
      </c>
      <c r="M24" s="2894">
        <v>0</v>
      </c>
      <c r="N24" s="4303">
        <v>0</v>
      </c>
      <c r="O24" s="4301">
        <v>0</v>
      </c>
      <c r="P24" s="4303">
        <v>0</v>
      </c>
      <c r="Q24" s="4301">
        <v>0</v>
      </c>
    </row>
    <row r="25" spans="1:17" s="17" customFormat="1" ht="18" customHeight="1" x14ac:dyDescent="0.2">
      <c r="A25" s="8129" t="s">
        <v>3628</v>
      </c>
      <c r="B25" s="8129"/>
      <c r="C25" s="8129"/>
      <c r="D25" s="8129"/>
      <c r="E25" s="8129"/>
      <c r="F25" s="8129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08" t="s">
        <v>3619</v>
      </c>
      <c r="B26" s="8455" t="s">
        <v>3629</v>
      </c>
      <c r="C26" s="8455"/>
      <c r="D26" s="8455"/>
      <c r="E26" s="8455"/>
      <c r="F26" s="8455" t="s">
        <v>3630</v>
      </c>
      <c r="G26" s="8455"/>
      <c r="H26" s="8455"/>
      <c r="I26" s="8455"/>
      <c r="J26" s="8455" t="s">
        <v>3631</v>
      </c>
      <c r="K26" s="8455"/>
      <c r="L26" s="8455"/>
      <c r="M26" s="8455"/>
      <c r="N26" s="6664" t="s">
        <v>3632</v>
      </c>
      <c r="O26" s="6746"/>
      <c r="P26" s="6746"/>
      <c r="Q26" s="8462"/>
    </row>
    <row r="27" spans="1:17" x14ac:dyDescent="0.25">
      <c r="A27" s="7116"/>
      <c r="B27" s="8453" t="s">
        <v>444</v>
      </c>
      <c r="C27" s="8444"/>
      <c r="D27" s="8453" t="s">
        <v>242</v>
      </c>
      <c r="E27" s="8444"/>
      <c r="F27" s="8453" t="s">
        <v>444</v>
      </c>
      <c r="G27" s="8444"/>
      <c r="H27" s="8453" t="s">
        <v>242</v>
      </c>
      <c r="I27" s="8444"/>
      <c r="J27" s="8453" t="s">
        <v>444</v>
      </c>
      <c r="K27" s="8444"/>
      <c r="L27" s="8453" t="s">
        <v>242</v>
      </c>
      <c r="M27" s="8444"/>
      <c r="N27" s="8453" t="s">
        <v>444</v>
      </c>
      <c r="O27" s="8444"/>
      <c r="P27" s="8453" t="s">
        <v>242</v>
      </c>
      <c r="Q27" s="8444"/>
    </row>
    <row r="28" spans="1:17" x14ac:dyDescent="0.25">
      <c r="A28" s="6435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>
        <v>0</v>
      </c>
      <c r="G30" s="3910">
        <v>0</v>
      </c>
      <c r="H30" s="4277">
        <v>0</v>
      </c>
      <c r="I30" s="3910">
        <v>0</v>
      </c>
      <c r="J30" s="4277">
        <v>0</v>
      </c>
      <c r="K30" s="3910">
        <v>0</v>
      </c>
      <c r="L30" s="4277">
        <v>0</v>
      </c>
      <c r="M30" s="3910">
        <v>0</v>
      </c>
      <c r="N30" s="4288">
        <v>0</v>
      </c>
      <c r="O30" s="4286">
        <v>0</v>
      </c>
      <c r="P30" s="4288">
        <v>0</v>
      </c>
      <c r="Q30" s="4286">
        <v>0</v>
      </c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>
        <v>0</v>
      </c>
      <c r="I31" s="630">
        <v>0</v>
      </c>
      <c r="J31" s="845"/>
      <c r="K31" s="846"/>
      <c r="L31" s="620">
        <v>0</v>
      </c>
      <c r="M31" s="630">
        <v>0</v>
      </c>
      <c r="N31" s="845"/>
      <c r="O31" s="846"/>
      <c r="P31" s="4298">
        <v>0</v>
      </c>
      <c r="Q31" s="4296">
        <v>0</v>
      </c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>
        <v>0</v>
      </c>
      <c r="I32" s="630">
        <v>0</v>
      </c>
      <c r="J32" s="845"/>
      <c r="K32" s="846"/>
      <c r="L32" s="620">
        <v>0</v>
      </c>
      <c r="M32" s="630">
        <v>0</v>
      </c>
      <c r="N32" s="845"/>
      <c r="O32" s="846"/>
      <c r="P32" s="4298">
        <v>0</v>
      </c>
      <c r="Q32" s="4296">
        <v>0</v>
      </c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>
        <v>0</v>
      </c>
      <c r="G33" s="630">
        <v>0</v>
      </c>
      <c r="H33" s="620">
        <v>0</v>
      </c>
      <c r="I33" s="630">
        <v>0</v>
      </c>
      <c r="J33" s="620">
        <v>0</v>
      </c>
      <c r="K33" s="630">
        <v>0</v>
      </c>
      <c r="L33" s="620">
        <v>0</v>
      </c>
      <c r="M33" s="630">
        <v>0</v>
      </c>
      <c r="N33" s="4298">
        <v>0</v>
      </c>
      <c r="O33" s="4296">
        <v>0</v>
      </c>
      <c r="P33" s="4298">
        <v>0</v>
      </c>
      <c r="Q33" s="4296">
        <v>0</v>
      </c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>
        <v>0</v>
      </c>
      <c r="I34" s="630">
        <v>0</v>
      </c>
      <c r="J34" s="845"/>
      <c r="K34" s="846"/>
      <c r="L34" s="620">
        <v>0</v>
      </c>
      <c r="M34" s="630">
        <v>0</v>
      </c>
      <c r="N34" s="845"/>
      <c r="O34" s="846"/>
      <c r="P34" s="4298">
        <v>0</v>
      </c>
      <c r="Q34" s="4296">
        <v>0</v>
      </c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>
        <v>0</v>
      </c>
      <c r="G35" s="1429">
        <v>0</v>
      </c>
      <c r="H35" s="131">
        <v>0</v>
      </c>
      <c r="I35" s="1429">
        <v>0</v>
      </c>
      <c r="J35" s="131">
        <v>0</v>
      </c>
      <c r="K35" s="1429">
        <v>0</v>
      </c>
      <c r="L35" s="131">
        <v>0</v>
      </c>
      <c r="M35" s="1429">
        <v>0</v>
      </c>
      <c r="N35" s="4293">
        <v>0</v>
      </c>
      <c r="O35" s="4296">
        <v>0</v>
      </c>
      <c r="P35" s="4298">
        <v>0</v>
      </c>
      <c r="Q35" s="4291">
        <v>0</v>
      </c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>
        <v>0</v>
      </c>
      <c r="G36" s="92">
        <v>0</v>
      </c>
      <c r="H36" s="90">
        <v>0</v>
      </c>
      <c r="I36" s="92">
        <v>0</v>
      </c>
      <c r="J36" s="90">
        <v>0</v>
      </c>
      <c r="K36" s="92">
        <v>0</v>
      </c>
      <c r="L36" s="90">
        <v>0</v>
      </c>
      <c r="M36" s="92">
        <v>0</v>
      </c>
      <c r="N36" s="4293">
        <v>0</v>
      </c>
      <c r="O36" s="4296">
        <v>0</v>
      </c>
      <c r="P36" s="4382">
        <v>0</v>
      </c>
      <c r="Q36" s="4296">
        <v>0</v>
      </c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>
        <v>0</v>
      </c>
      <c r="G37" s="3129">
        <v>0</v>
      </c>
      <c r="H37" s="114">
        <v>0</v>
      </c>
      <c r="I37" s="3129">
        <v>0</v>
      </c>
      <c r="J37" s="114">
        <v>0</v>
      </c>
      <c r="K37" s="3129">
        <v>0</v>
      </c>
      <c r="L37" s="114">
        <v>0</v>
      </c>
      <c r="M37" s="3129">
        <v>0</v>
      </c>
      <c r="N37" s="4303">
        <v>0</v>
      </c>
      <c r="O37" s="4385">
        <v>0</v>
      </c>
      <c r="P37" s="4303">
        <v>0</v>
      </c>
      <c r="Q37" s="4385">
        <v>0</v>
      </c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89" t="s">
        <v>3635</v>
      </c>
      <c r="B39" s="8455" t="s">
        <v>3636</v>
      </c>
      <c r="C39" s="8455"/>
      <c r="D39" s="8455"/>
      <c r="E39" s="8455"/>
      <c r="F39" s="8455" t="s">
        <v>3637</v>
      </c>
      <c r="G39" s="8455"/>
      <c r="H39" s="8455"/>
      <c r="I39" s="8455"/>
      <c r="J39" s="8455" t="s">
        <v>3638</v>
      </c>
      <c r="K39" s="8455"/>
      <c r="L39" s="8455"/>
      <c r="M39" s="6664"/>
      <c r="N39" s="8455" t="s">
        <v>3639</v>
      </c>
      <c r="O39" s="8455"/>
      <c r="P39" s="8455"/>
      <c r="Q39" s="8455"/>
      <c r="R39" s="8462" t="s">
        <v>3640</v>
      </c>
      <c r="S39" s="8455"/>
      <c r="T39" s="8455"/>
      <c r="U39" s="8455"/>
      <c r="V39" s="8462" t="s">
        <v>3641</v>
      </c>
      <c r="W39" s="8455"/>
      <c r="X39" s="8455"/>
      <c r="Y39" s="8455"/>
    </row>
    <row r="40" spans="1:25" x14ac:dyDescent="0.25">
      <c r="A40" s="8489"/>
      <c r="B40" s="8453" t="s">
        <v>444</v>
      </c>
      <c r="C40" s="8444"/>
      <c r="D40" s="8453" t="s">
        <v>242</v>
      </c>
      <c r="E40" s="8444"/>
      <c r="F40" s="8453" t="s">
        <v>444</v>
      </c>
      <c r="G40" s="8444"/>
      <c r="H40" s="8453" t="s">
        <v>242</v>
      </c>
      <c r="I40" s="8444"/>
      <c r="J40" s="8453" t="s">
        <v>444</v>
      </c>
      <c r="K40" s="8444"/>
      <c r="L40" s="8453" t="s">
        <v>242</v>
      </c>
      <c r="M40" s="8444"/>
      <c r="N40" s="8453" t="s">
        <v>444</v>
      </c>
      <c r="O40" s="8444"/>
      <c r="P40" s="8453" t="s">
        <v>242</v>
      </c>
      <c r="Q40" s="8444"/>
      <c r="R40" s="8453" t="s">
        <v>444</v>
      </c>
      <c r="S40" s="8444"/>
      <c r="T40" s="8453" t="s">
        <v>242</v>
      </c>
      <c r="U40" s="8444"/>
      <c r="V40" s="8453" t="s">
        <v>444</v>
      </c>
      <c r="W40" s="8444"/>
      <c r="X40" s="8453" t="s">
        <v>242</v>
      </c>
      <c r="Y40" s="8444"/>
    </row>
    <row r="41" spans="1:25" x14ac:dyDescent="0.25">
      <c r="A41" s="8489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>
        <v>0</v>
      </c>
      <c r="G43" s="3910">
        <v>0</v>
      </c>
      <c r="H43" s="4277">
        <v>0</v>
      </c>
      <c r="I43" s="3910">
        <v>0</v>
      </c>
      <c r="J43" s="4277">
        <v>0</v>
      </c>
      <c r="K43" s="3910">
        <v>0</v>
      </c>
      <c r="L43" s="4277">
        <v>0</v>
      </c>
      <c r="M43" s="4393">
        <v>0</v>
      </c>
      <c r="N43" s="4277">
        <v>0</v>
      </c>
      <c r="O43" s="3910">
        <v>0</v>
      </c>
      <c r="P43" s="4277">
        <v>0</v>
      </c>
      <c r="Q43" s="3910">
        <v>0</v>
      </c>
      <c r="R43" s="4284">
        <v>0</v>
      </c>
      <c r="S43" s="3910">
        <v>0</v>
      </c>
      <c r="T43" s="4277">
        <v>0</v>
      </c>
      <c r="U43" s="3910">
        <v>0</v>
      </c>
      <c r="V43" s="4287">
        <v>0</v>
      </c>
      <c r="W43" s="4286">
        <v>0</v>
      </c>
      <c r="X43" s="4288">
        <v>0</v>
      </c>
      <c r="Y43" s="4286">
        <v>0</v>
      </c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>
        <v>0</v>
      </c>
      <c r="G44" s="630">
        <v>0</v>
      </c>
      <c r="H44" s="620">
        <v>0</v>
      </c>
      <c r="I44" s="630">
        <v>0</v>
      </c>
      <c r="J44" s="620">
        <v>0</v>
      </c>
      <c r="K44" s="630">
        <v>0</v>
      </c>
      <c r="L44" s="620">
        <v>0</v>
      </c>
      <c r="M44" s="796">
        <v>0</v>
      </c>
      <c r="N44" s="845"/>
      <c r="O44" s="4394"/>
      <c r="P44" s="845"/>
      <c r="Q44" s="4394"/>
      <c r="R44" s="3237">
        <v>0</v>
      </c>
      <c r="S44" s="630">
        <v>0</v>
      </c>
      <c r="T44" s="620">
        <v>0</v>
      </c>
      <c r="U44" s="630">
        <v>0</v>
      </c>
      <c r="V44" s="4297">
        <v>0</v>
      </c>
      <c r="W44" s="4296">
        <v>0</v>
      </c>
      <c r="X44" s="4298">
        <v>0</v>
      </c>
      <c r="Y44" s="4296">
        <v>0</v>
      </c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>
        <v>0</v>
      </c>
      <c r="G45" s="630">
        <v>0</v>
      </c>
      <c r="H45" s="620">
        <v>0</v>
      </c>
      <c r="I45" s="630">
        <v>0</v>
      </c>
      <c r="J45" s="620">
        <v>0</v>
      </c>
      <c r="K45" s="630">
        <v>0</v>
      </c>
      <c r="L45" s="620">
        <v>0</v>
      </c>
      <c r="M45" s="796">
        <v>0</v>
      </c>
      <c r="N45" s="3412"/>
      <c r="O45" s="846"/>
      <c r="P45" s="3410"/>
      <c r="Q45" s="846"/>
      <c r="R45" s="3237">
        <v>0</v>
      </c>
      <c r="S45" s="630">
        <v>0</v>
      </c>
      <c r="T45" s="620">
        <v>0</v>
      </c>
      <c r="U45" s="630">
        <v>0</v>
      </c>
      <c r="V45" s="4297">
        <v>0</v>
      </c>
      <c r="W45" s="4296">
        <v>0</v>
      </c>
      <c r="X45" s="4298">
        <v>0</v>
      </c>
      <c r="Y45" s="4296">
        <v>0</v>
      </c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>
        <v>0</v>
      </c>
      <c r="G46" s="3018">
        <v>0</v>
      </c>
      <c r="H46" s="3977">
        <v>0</v>
      </c>
      <c r="I46" s="3018">
        <v>0</v>
      </c>
      <c r="J46" s="3977">
        <v>0</v>
      </c>
      <c r="K46" s="3018">
        <v>0</v>
      </c>
      <c r="L46" s="3977">
        <v>0</v>
      </c>
      <c r="M46" s="2939">
        <v>0</v>
      </c>
      <c r="N46" s="4397"/>
      <c r="O46" s="3915"/>
      <c r="P46" s="585"/>
      <c r="Q46" s="4398"/>
      <c r="R46" s="4307">
        <v>0</v>
      </c>
      <c r="S46" s="3018">
        <v>0</v>
      </c>
      <c r="T46" s="3977">
        <v>0</v>
      </c>
      <c r="U46" s="3018">
        <v>0</v>
      </c>
      <c r="V46" s="4302">
        <v>0</v>
      </c>
      <c r="W46" s="4301">
        <v>0</v>
      </c>
      <c r="X46" s="4303">
        <v>0</v>
      </c>
      <c r="Y46" s="4301">
        <v>0</v>
      </c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89" t="s">
        <v>3647</v>
      </c>
      <c r="B48" s="6664" t="s">
        <v>3648</v>
      </c>
      <c r="C48" s="6746"/>
      <c r="D48" s="6746"/>
      <c r="E48" s="8462"/>
      <c r="F48" s="6664" t="s">
        <v>3649</v>
      </c>
      <c r="G48" s="6746"/>
      <c r="H48" s="6746"/>
      <c r="I48" s="8462"/>
      <c r="J48" s="6664" t="s">
        <v>3650</v>
      </c>
      <c r="K48" s="6746"/>
      <c r="L48" s="6746"/>
      <c r="M48" s="8462"/>
      <c r="N48" s="8462" t="s">
        <v>3651</v>
      </c>
      <c r="O48" s="8455"/>
      <c r="P48" s="8455"/>
      <c r="Q48" s="8455"/>
    </row>
    <row r="49" spans="1:17" x14ac:dyDescent="0.25">
      <c r="A49" s="8489"/>
      <c r="B49" s="8453" t="s">
        <v>444</v>
      </c>
      <c r="C49" s="8444"/>
      <c r="D49" s="8453" t="s">
        <v>242</v>
      </c>
      <c r="E49" s="8444"/>
      <c r="F49" s="8453" t="s">
        <v>444</v>
      </c>
      <c r="G49" s="8444"/>
      <c r="H49" s="8453" t="s">
        <v>242</v>
      </c>
      <c r="I49" s="8444"/>
      <c r="J49" s="8453" t="s">
        <v>444</v>
      </c>
      <c r="K49" s="8444"/>
      <c r="L49" s="8453" t="s">
        <v>242</v>
      </c>
      <c r="M49" s="8444"/>
      <c r="N49" s="8453" t="s">
        <v>444</v>
      </c>
      <c r="O49" s="8444"/>
      <c r="P49" s="8453" t="s">
        <v>242</v>
      </c>
      <c r="Q49" s="8444"/>
    </row>
    <row r="50" spans="1:17" x14ac:dyDescent="0.25">
      <c r="A50" s="8489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>
        <v>0</v>
      </c>
      <c r="G52" s="4306">
        <v>0</v>
      </c>
      <c r="H52" s="4284">
        <v>0</v>
      </c>
      <c r="I52" s="4306">
        <v>0</v>
      </c>
      <c r="J52" s="4284">
        <v>0</v>
      </c>
      <c r="K52" s="4306">
        <v>0</v>
      </c>
      <c r="L52" s="4277">
        <v>0</v>
      </c>
      <c r="M52" s="4306">
        <v>0</v>
      </c>
      <c r="N52" s="4288">
        <v>0</v>
      </c>
      <c r="O52" s="4286">
        <v>0</v>
      </c>
      <c r="P52" s="4288">
        <v>0</v>
      </c>
      <c r="Q52" s="4286">
        <v>0</v>
      </c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>
        <v>0</v>
      </c>
      <c r="G53" s="630">
        <v>0</v>
      </c>
      <c r="H53" s="3237">
        <v>0</v>
      </c>
      <c r="I53" s="630">
        <v>0</v>
      </c>
      <c r="J53" s="3237">
        <v>0</v>
      </c>
      <c r="K53" s="630">
        <v>0</v>
      </c>
      <c r="L53" s="620">
        <v>0</v>
      </c>
      <c r="M53" s="630">
        <v>0</v>
      </c>
      <c r="N53" s="4298">
        <v>0</v>
      </c>
      <c r="O53" s="4296">
        <v>0</v>
      </c>
      <c r="P53" s="4298">
        <v>0</v>
      </c>
      <c r="Q53" s="4296">
        <v>0</v>
      </c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>
        <v>0</v>
      </c>
      <c r="G54" s="3171">
        <v>0</v>
      </c>
      <c r="H54" s="3237">
        <v>0</v>
      </c>
      <c r="I54" s="3171">
        <v>0</v>
      </c>
      <c r="J54" s="3237">
        <v>0</v>
      </c>
      <c r="K54" s="3171">
        <v>0</v>
      </c>
      <c r="L54" s="620">
        <v>0</v>
      </c>
      <c r="M54" s="3171">
        <v>0</v>
      </c>
      <c r="N54" s="4298">
        <v>0</v>
      </c>
      <c r="O54" s="4296">
        <v>0</v>
      </c>
      <c r="P54" s="4298">
        <v>0</v>
      </c>
      <c r="Q54" s="4296">
        <v>0</v>
      </c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>
        <v>0</v>
      </c>
      <c r="G55" s="3171">
        <v>0</v>
      </c>
      <c r="H55" s="3237">
        <v>0</v>
      </c>
      <c r="I55" s="3171">
        <v>0</v>
      </c>
      <c r="J55" s="3237">
        <v>0</v>
      </c>
      <c r="K55" s="3171">
        <v>0</v>
      </c>
      <c r="L55" s="620">
        <v>0</v>
      </c>
      <c r="M55" s="3171">
        <v>0</v>
      </c>
      <c r="N55" s="4298">
        <v>0</v>
      </c>
      <c r="O55" s="4296">
        <v>0</v>
      </c>
      <c r="P55" s="4298">
        <v>0</v>
      </c>
      <c r="Q55" s="4296">
        <v>0</v>
      </c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>
        <v>0</v>
      </c>
      <c r="G56" s="2894">
        <v>0</v>
      </c>
      <c r="H56" s="121">
        <v>0</v>
      </c>
      <c r="I56" s="2894">
        <v>0</v>
      </c>
      <c r="J56" s="121">
        <v>0</v>
      </c>
      <c r="K56" s="2894">
        <v>0</v>
      </c>
      <c r="L56" s="114">
        <v>0</v>
      </c>
      <c r="M56" s="2894">
        <v>0</v>
      </c>
      <c r="N56" s="4303">
        <v>0</v>
      </c>
      <c r="O56" s="4301">
        <v>0</v>
      </c>
      <c r="P56" s="4303">
        <v>0</v>
      </c>
      <c r="Q56" s="4301">
        <v>0</v>
      </c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5" t="s">
        <v>3657</v>
      </c>
      <c r="B59" s="8455" t="s">
        <v>3658</v>
      </c>
      <c r="C59" s="8455"/>
      <c r="D59" s="8455"/>
      <c r="E59" s="8455"/>
      <c r="F59" s="8455" t="s">
        <v>3659</v>
      </c>
      <c r="G59" s="8455"/>
      <c r="H59" s="8455"/>
      <c r="I59" s="8455"/>
      <c r="J59" s="8455" t="s">
        <v>3660</v>
      </c>
      <c r="K59" s="8455"/>
      <c r="L59" s="8455"/>
      <c r="M59" s="8455"/>
      <c r="N59" s="8455" t="s">
        <v>3661</v>
      </c>
      <c r="O59" s="8455"/>
      <c r="P59" s="8455"/>
      <c r="Q59" s="8455"/>
    </row>
    <row r="60" spans="1:17" x14ac:dyDescent="0.25">
      <c r="A60" s="8485"/>
      <c r="B60" s="8453" t="s">
        <v>444</v>
      </c>
      <c r="C60" s="8444"/>
      <c r="D60" s="8453" t="s">
        <v>242</v>
      </c>
      <c r="E60" s="8444"/>
      <c r="F60" s="8453" t="s">
        <v>444</v>
      </c>
      <c r="G60" s="8444"/>
      <c r="H60" s="8453" t="s">
        <v>242</v>
      </c>
      <c r="I60" s="8444"/>
      <c r="J60" s="8453" t="s">
        <v>444</v>
      </c>
      <c r="K60" s="8444"/>
      <c r="L60" s="8453" t="s">
        <v>242</v>
      </c>
      <c r="M60" s="8444"/>
      <c r="N60" s="8453" t="s">
        <v>444</v>
      </c>
      <c r="O60" s="8444"/>
      <c r="P60" s="8453" t="s">
        <v>242</v>
      </c>
      <c r="Q60" s="8444"/>
    </row>
    <row r="61" spans="1:17" x14ac:dyDescent="0.25">
      <c r="A61" s="8485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>
        <v>0</v>
      </c>
      <c r="G63" s="590">
        <v>0</v>
      </c>
      <c r="H63" s="591">
        <v>0</v>
      </c>
      <c r="I63" s="590">
        <v>0</v>
      </c>
      <c r="J63" s="106">
        <v>0</v>
      </c>
      <c r="K63" s="590">
        <v>0</v>
      </c>
      <c r="L63" s="591">
        <v>0</v>
      </c>
      <c r="M63" s="590">
        <v>0</v>
      </c>
      <c r="N63" s="4298">
        <v>0</v>
      </c>
      <c r="O63" s="4296">
        <v>0</v>
      </c>
      <c r="P63" s="4298">
        <v>0</v>
      </c>
      <c r="Q63" s="4296">
        <v>0</v>
      </c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>
        <v>0</v>
      </c>
      <c r="G64" s="630">
        <v>0</v>
      </c>
      <c r="H64" s="3237">
        <v>0</v>
      </c>
      <c r="I64" s="630">
        <v>0</v>
      </c>
      <c r="J64" s="620">
        <v>0</v>
      </c>
      <c r="K64" s="630">
        <v>0</v>
      </c>
      <c r="L64" s="3237">
        <v>0</v>
      </c>
      <c r="M64" s="630">
        <v>0</v>
      </c>
      <c r="N64" s="4298">
        <v>0</v>
      </c>
      <c r="O64" s="4296">
        <v>0</v>
      </c>
      <c r="P64" s="4298">
        <v>0</v>
      </c>
      <c r="Q64" s="4296">
        <v>0</v>
      </c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>
        <v>0</v>
      </c>
      <c r="G65" s="630">
        <v>0</v>
      </c>
      <c r="H65" s="3237">
        <v>0</v>
      </c>
      <c r="I65" s="630">
        <v>0</v>
      </c>
      <c r="J65" s="620">
        <v>0</v>
      </c>
      <c r="K65" s="630">
        <v>0</v>
      </c>
      <c r="L65" s="3237">
        <v>0</v>
      </c>
      <c r="M65" s="630">
        <v>0</v>
      </c>
      <c r="N65" s="4298">
        <v>0</v>
      </c>
      <c r="O65" s="4296">
        <v>0</v>
      </c>
      <c r="P65" s="4298">
        <v>0</v>
      </c>
      <c r="Q65" s="4296">
        <v>0</v>
      </c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>
        <v>0</v>
      </c>
      <c r="G66" s="3129">
        <v>0</v>
      </c>
      <c r="H66" s="121">
        <v>0</v>
      </c>
      <c r="I66" s="3129">
        <v>0</v>
      </c>
      <c r="J66" s="114">
        <v>0</v>
      </c>
      <c r="K66" s="3129">
        <v>0</v>
      </c>
      <c r="L66" s="121">
        <v>0</v>
      </c>
      <c r="M66" s="3129">
        <v>0</v>
      </c>
      <c r="N66" s="4410">
        <v>0</v>
      </c>
      <c r="O66" s="4385">
        <v>0</v>
      </c>
      <c r="P66" s="4411">
        <v>0</v>
      </c>
      <c r="Q66" s="4412">
        <v>0</v>
      </c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5" t="s">
        <v>3666</v>
      </c>
      <c r="B68" s="8455" t="s">
        <v>3667</v>
      </c>
      <c r="C68" s="8455"/>
      <c r="D68" s="8455"/>
      <c r="E68" s="8455"/>
      <c r="F68" s="8455" t="s">
        <v>3668</v>
      </c>
      <c r="G68" s="8455"/>
      <c r="H68" s="8455"/>
      <c r="I68" s="8455"/>
      <c r="J68" s="8455" t="s">
        <v>3669</v>
      </c>
      <c r="K68" s="8455"/>
      <c r="L68" s="8455"/>
      <c r="M68" s="8455"/>
      <c r="N68" s="8455" t="s">
        <v>3670</v>
      </c>
      <c r="O68" s="8455"/>
      <c r="P68" s="8455"/>
      <c r="Q68" s="8455"/>
    </row>
    <row r="69" spans="1:17" x14ac:dyDescent="0.25">
      <c r="A69" s="8485"/>
      <c r="B69" s="8453" t="s">
        <v>444</v>
      </c>
      <c r="C69" s="8444"/>
      <c r="D69" s="8453" t="s">
        <v>242</v>
      </c>
      <c r="E69" s="8444"/>
      <c r="F69" s="8453" t="s">
        <v>444</v>
      </c>
      <c r="G69" s="8444"/>
      <c r="H69" s="8453" t="s">
        <v>242</v>
      </c>
      <c r="I69" s="8444"/>
      <c r="J69" s="8453" t="s">
        <v>444</v>
      </c>
      <c r="K69" s="8444"/>
      <c r="L69" s="8453" t="s">
        <v>242</v>
      </c>
      <c r="M69" s="8444"/>
      <c r="N69" s="8453" t="s">
        <v>444</v>
      </c>
      <c r="O69" s="8444"/>
      <c r="P69" s="8453" t="s">
        <v>242</v>
      </c>
      <c r="Q69" s="8444"/>
    </row>
    <row r="70" spans="1:17" x14ac:dyDescent="0.25">
      <c r="A70" s="8485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>
        <v>0</v>
      </c>
      <c r="G72" s="590">
        <v>0</v>
      </c>
      <c r="H72" s="591">
        <v>0</v>
      </c>
      <c r="I72" s="590">
        <v>0</v>
      </c>
      <c r="J72" s="106">
        <v>0</v>
      </c>
      <c r="K72" s="590">
        <v>0</v>
      </c>
      <c r="L72" s="591">
        <v>0</v>
      </c>
      <c r="M72" s="590">
        <v>0</v>
      </c>
      <c r="N72" s="4298">
        <v>0</v>
      </c>
      <c r="O72" s="4296">
        <v>0</v>
      </c>
      <c r="P72" s="4298">
        <v>0</v>
      </c>
      <c r="Q72" s="4296">
        <v>0</v>
      </c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>
        <v>0</v>
      </c>
      <c r="G73" s="630">
        <v>0</v>
      </c>
      <c r="H73" s="3237">
        <v>0</v>
      </c>
      <c r="I73" s="630">
        <v>0</v>
      </c>
      <c r="J73" s="620">
        <v>0</v>
      </c>
      <c r="K73" s="630">
        <v>0</v>
      </c>
      <c r="L73" s="3237">
        <v>0</v>
      </c>
      <c r="M73" s="630">
        <v>0</v>
      </c>
      <c r="N73" s="4298">
        <v>0</v>
      </c>
      <c r="O73" s="4296">
        <v>0</v>
      </c>
      <c r="P73" s="4298">
        <v>0</v>
      </c>
      <c r="Q73" s="4296">
        <v>0</v>
      </c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>
        <v>0</v>
      </c>
      <c r="G74" s="630">
        <v>0</v>
      </c>
      <c r="H74" s="3237">
        <v>0</v>
      </c>
      <c r="I74" s="630">
        <v>0</v>
      </c>
      <c r="J74" s="620">
        <v>0</v>
      </c>
      <c r="K74" s="630">
        <v>0</v>
      </c>
      <c r="L74" s="3237">
        <v>0</v>
      </c>
      <c r="M74" s="630">
        <v>0</v>
      </c>
      <c r="N74" s="4298">
        <v>0</v>
      </c>
      <c r="O74" s="4296">
        <v>0</v>
      </c>
      <c r="P74" s="4298">
        <v>0</v>
      </c>
      <c r="Q74" s="4296">
        <v>0</v>
      </c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>
        <v>0</v>
      </c>
      <c r="G75" s="3129">
        <v>0</v>
      </c>
      <c r="H75" s="121">
        <v>0</v>
      </c>
      <c r="I75" s="3129">
        <v>0</v>
      </c>
      <c r="J75" s="114">
        <v>0</v>
      </c>
      <c r="K75" s="3129">
        <v>0</v>
      </c>
      <c r="L75" s="121">
        <v>0</v>
      </c>
      <c r="M75" s="3129">
        <v>0</v>
      </c>
      <c r="N75" s="4410">
        <v>0</v>
      </c>
      <c r="O75" s="4385">
        <v>0</v>
      </c>
      <c r="P75" s="4411">
        <v>0</v>
      </c>
      <c r="Q75" s="4412">
        <v>0</v>
      </c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6" t="s">
        <v>3666</v>
      </c>
      <c r="B77" s="8455" t="s">
        <v>3672</v>
      </c>
      <c r="C77" s="8455"/>
      <c r="D77" s="8455"/>
      <c r="E77" s="8455"/>
      <c r="F77" s="8455" t="s">
        <v>3673</v>
      </c>
      <c r="G77" s="8455"/>
      <c r="H77" s="8455"/>
      <c r="I77" s="8455"/>
    </row>
    <row r="78" spans="1:17" x14ac:dyDescent="0.25">
      <c r="A78" s="8487"/>
      <c r="B78" s="8453" t="s">
        <v>444</v>
      </c>
      <c r="C78" s="8444"/>
      <c r="D78" s="8453" t="s">
        <v>242</v>
      </c>
      <c r="E78" s="8444"/>
      <c r="F78" s="8453" t="s">
        <v>444</v>
      </c>
      <c r="G78" s="8444"/>
      <c r="H78" s="8453" t="s">
        <v>242</v>
      </c>
      <c r="I78" s="8444"/>
    </row>
    <row r="79" spans="1:17" x14ac:dyDescent="0.25">
      <c r="A79" s="8488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>
        <v>0</v>
      </c>
      <c r="C81" s="3910">
        <v>0</v>
      </c>
      <c r="D81" s="4284">
        <v>0</v>
      </c>
      <c r="E81" s="4306">
        <v>0</v>
      </c>
      <c r="F81" s="4288">
        <v>0</v>
      </c>
      <c r="G81" s="4286">
        <v>0</v>
      </c>
      <c r="H81" s="4288">
        <v>0</v>
      </c>
      <c r="I81" s="4286">
        <v>0</v>
      </c>
    </row>
    <row r="82" spans="1:10" x14ac:dyDescent="0.25">
      <c r="A82" s="587" t="s">
        <v>3675</v>
      </c>
      <c r="B82" s="3977">
        <v>0</v>
      </c>
      <c r="C82" s="3018">
        <v>0</v>
      </c>
      <c r="D82" s="4307">
        <v>0</v>
      </c>
      <c r="E82" s="3018">
        <v>0</v>
      </c>
      <c r="F82" s="4410">
        <v>0</v>
      </c>
      <c r="G82" s="4385">
        <v>0</v>
      </c>
      <c r="H82" s="4410">
        <v>0</v>
      </c>
      <c r="I82" s="4385">
        <v>0</v>
      </c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3" t="s">
        <v>3678</v>
      </c>
      <c r="B85" s="8462" t="s">
        <v>24</v>
      </c>
      <c r="C85" s="6746" t="s">
        <v>3679</v>
      </c>
      <c r="D85" s="6746"/>
      <c r="E85" s="6746"/>
      <c r="F85" s="6746"/>
      <c r="G85" s="6746"/>
      <c r="H85" s="8462"/>
      <c r="I85" s="8456" t="s">
        <v>3680</v>
      </c>
      <c r="J85" s="8450"/>
    </row>
    <row r="86" spans="1:10" ht="24" customHeight="1" x14ac:dyDescent="0.25">
      <c r="A86" s="8474"/>
      <c r="B86" s="8462"/>
      <c r="C86" s="8453" t="s">
        <v>444</v>
      </c>
      <c r="D86" s="8444"/>
      <c r="E86" s="8453" t="s">
        <v>242</v>
      </c>
      <c r="F86" s="8444"/>
      <c r="G86" s="6664" t="s">
        <v>3681</v>
      </c>
      <c r="H86" s="8462"/>
      <c r="I86" s="8457"/>
      <c r="J86" s="8452"/>
    </row>
    <row r="87" spans="1:10" ht="31.5" x14ac:dyDescent="0.25">
      <c r="A87" s="8475"/>
      <c r="B87" s="8450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>
        <v>0</v>
      </c>
      <c r="D88" s="590">
        <v>0</v>
      </c>
      <c r="E88" s="3237">
        <v>0</v>
      </c>
      <c r="F88" s="630">
        <v>0</v>
      </c>
      <c r="G88" s="4323">
        <v>0</v>
      </c>
      <c r="H88" s="4323">
        <v>0</v>
      </c>
      <c r="I88" s="4323">
        <v>0</v>
      </c>
      <c r="J88" s="3171">
        <v>0</v>
      </c>
    </row>
    <row r="89" spans="1:10" x14ac:dyDescent="0.25">
      <c r="A89" s="587" t="s">
        <v>3686</v>
      </c>
      <c r="B89" s="2818">
        <f>SUM(C89:H89)</f>
        <v>0</v>
      </c>
      <c r="C89" s="4307">
        <v>0</v>
      </c>
      <c r="D89" s="3018">
        <v>0</v>
      </c>
      <c r="E89" s="4307">
        <v>0</v>
      </c>
      <c r="F89" s="3018">
        <v>0</v>
      </c>
      <c r="G89" s="4415"/>
      <c r="H89" s="4415"/>
      <c r="I89" s="3010">
        <v>0</v>
      </c>
      <c r="J89" s="4416">
        <v>0</v>
      </c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3" t="s">
        <v>3688</v>
      </c>
      <c r="B91" s="8482" t="s">
        <v>24</v>
      </c>
      <c r="C91" s="6664" t="s">
        <v>3689</v>
      </c>
      <c r="D91" s="8462"/>
      <c r="E91" s="8456" t="s">
        <v>3690</v>
      </c>
      <c r="F91" s="8450"/>
    </row>
    <row r="92" spans="1:10" x14ac:dyDescent="0.25">
      <c r="A92" s="8474"/>
      <c r="B92" s="8483"/>
      <c r="C92" s="8453" t="s">
        <v>242</v>
      </c>
      <c r="D92" s="8444"/>
      <c r="E92" s="8457"/>
      <c r="F92" s="8452"/>
    </row>
    <row r="93" spans="1:10" ht="31.5" x14ac:dyDescent="0.25">
      <c r="A93" s="8475"/>
      <c r="B93" s="8484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>
        <v>0</v>
      </c>
      <c r="D94" s="590">
        <v>0</v>
      </c>
      <c r="E94" s="4277">
        <v>0</v>
      </c>
      <c r="F94" s="3910">
        <v>0</v>
      </c>
    </row>
    <row r="95" spans="1:10" x14ac:dyDescent="0.25">
      <c r="A95" s="587" t="s">
        <v>3686</v>
      </c>
      <c r="B95" s="2818">
        <f>SUM(C95:D95)</f>
        <v>0</v>
      </c>
      <c r="C95" s="4307">
        <v>0</v>
      </c>
      <c r="D95" s="3018">
        <v>0</v>
      </c>
      <c r="E95" s="4307">
        <v>0</v>
      </c>
      <c r="F95" s="3018">
        <v>0</v>
      </c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3" t="s">
        <v>3692</v>
      </c>
      <c r="B97" s="8455" t="s">
        <v>24</v>
      </c>
      <c r="C97" s="6746" t="s">
        <v>3693</v>
      </c>
      <c r="D97" s="6746"/>
      <c r="E97" s="6746"/>
      <c r="F97" s="8462"/>
    </row>
    <row r="98" spans="1:9" x14ac:dyDescent="0.25">
      <c r="A98" s="8474"/>
      <c r="B98" s="8455"/>
      <c r="C98" s="8453" t="s">
        <v>444</v>
      </c>
      <c r="D98" s="8444"/>
      <c r="E98" s="8453" t="s">
        <v>242</v>
      </c>
      <c r="F98" s="8444"/>
    </row>
    <row r="99" spans="1:9" x14ac:dyDescent="0.25">
      <c r="A99" s="8475"/>
      <c r="B99" s="8455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>
        <v>0</v>
      </c>
      <c r="D100" s="3018">
        <v>0</v>
      </c>
      <c r="E100" s="121">
        <v>0</v>
      </c>
      <c r="F100" s="3129">
        <v>0</v>
      </c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3" t="s">
        <v>3692</v>
      </c>
      <c r="B102" s="8008" t="s">
        <v>24</v>
      </c>
      <c r="C102" s="6746" t="s">
        <v>3696</v>
      </c>
      <c r="D102" s="6746"/>
      <c r="E102" s="6746"/>
      <c r="F102" s="8462"/>
    </row>
    <row r="103" spans="1:9" x14ac:dyDescent="0.25">
      <c r="A103" s="8474"/>
      <c r="B103" s="7116"/>
      <c r="C103" s="8453" t="s">
        <v>444</v>
      </c>
      <c r="D103" s="8444"/>
      <c r="E103" s="8453" t="s">
        <v>242</v>
      </c>
      <c r="F103" s="8444"/>
    </row>
    <row r="104" spans="1:9" x14ac:dyDescent="0.25">
      <c r="A104" s="8475"/>
      <c r="B104" s="6435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>
        <v>0</v>
      </c>
      <c r="D105" s="4423">
        <v>0</v>
      </c>
      <c r="E105" s="4422">
        <v>0</v>
      </c>
      <c r="F105" s="4423">
        <v>0</v>
      </c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3" t="s">
        <v>3698</v>
      </c>
      <c r="B107" s="8455" t="s">
        <v>3699</v>
      </c>
      <c r="C107" s="8455"/>
      <c r="D107" s="8455"/>
      <c r="E107" s="8455"/>
      <c r="F107" s="8455" t="s">
        <v>3700</v>
      </c>
      <c r="G107" s="8455"/>
      <c r="H107" s="8455"/>
      <c r="I107" s="8455"/>
    </row>
    <row r="108" spans="1:9" x14ac:dyDescent="0.25">
      <c r="A108" s="8474"/>
      <c r="B108" s="8453" t="s">
        <v>444</v>
      </c>
      <c r="C108" s="8444"/>
      <c r="D108" s="8453" t="s">
        <v>242</v>
      </c>
      <c r="E108" s="8444"/>
      <c r="F108" s="8453" t="s">
        <v>444</v>
      </c>
      <c r="G108" s="8444"/>
      <c r="H108" s="8453" t="s">
        <v>242</v>
      </c>
      <c r="I108" s="8444"/>
    </row>
    <row r="109" spans="1:9" x14ac:dyDescent="0.25">
      <c r="A109" s="8475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>
        <v>0</v>
      </c>
      <c r="C111" s="4323">
        <v>0</v>
      </c>
      <c r="D111" s="4323">
        <v>0</v>
      </c>
      <c r="E111" s="4323">
        <v>0</v>
      </c>
      <c r="F111" s="4424">
        <v>0</v>
      </c>
      <c r="G111" s="4424">
        <v>0</v>
      </c>
      <c r="H111" s="4424">
        <v>0</v>
      </c>
      <c r="I111" s="4424">
        <v>0</v>
      </c>
    </row>
    <row r="112" spans="1:9" x14ac:dyDescent="0.25">
      <c r="A112" s="3608" t="s">
        <v>3702</v>
      </c>
      <c r="B112" s="3239">
        <v>0</v>
      </c>
      <c r="C112" s="3239">
        <v>0</v>
      </c>
      <c r="D112" s="3239">
        <v>0</v>
      </c>
      <c r="E112" s="3239">
        <v>0</v>
      </c>
      <c r="F112" s="4425">
        <v>0</v>
      </c>
      <c r="G112" s="4425">
        <v>0</v>
      </c>
      <c r="H112" s="4425">
        <v>0</v>
      </c>
      <c r="I112" s="4425">
        <v>0</v>
      </c>
    </row>
    <row r="113" spans="1:9" x14ac:dyDescent="0.25">
      <c r="A113" s="3608" t="s">
        <v>3703</v>
      </c>
      <c r="B113" s="3239">
        <v>0</v>
      </c>
      <c r="C113" s="3239">
        <v>0</v>
      </c>
      <c r="D113" s="3239">
        <v>0</v>
      </c>
      <c r="E113" s="3239">
        <v>0</v>
      </c>
      <c r="F113" s="4425">
        <v>0</v>
      </c>
      <c r="G113" s="4425">
        <v>0</v>
      </c>
      <c r="H113" s="4425">
        <v>0</v>
      </c>
      <c r="I113" s="4425">
        <v>0</v>
      </c>
    </row>
    <row r="114" spans="1:9" x14ac:dyDescent="0.25">
      <c r="A114" s="3608" t="s">
        <v>3704</v>
      </c>
      <c r="B114" s="3239">
        <v>0</v>
      </c>
      <c r="C114" s="3239">
        <v>0</v>
      </c>
      <c r="D114" s="3239">
        <v>0</v>
      </c>
      <c r="E114" s="3239">
        <v>0</v>
      </c>
      <c r="F114" s="4425">
        <v>0</v>
      </c>
      <c r="G114" s="4425">
        <v>0</v>
      </c>
      <c r="H114" s="4425">
        <v>0</v>
      </c>
      <c r="I114" s="4425">
        <v>0</v>
      </c>
    </row>
    <row r="115" spans="1:9" x14ac:dyDescent="0.25">
      <c r="A115" s="587" t="s">
        <v>28</v>
      </c>
      <c r="B115" s="153">
        <v>0</v>
      </c>
      <c r="C115" s="153">
        <v>0</v>
      </c>
      <c r="D115" s="153">
        <v>0</v>
      </c>
      <c r="E115" s="153">
        <v>0</v>
      </c>
      <c r="F115" s="4426">
        <v>0</v>
      </c>
      <c r="G115" s="4426">
        <v>0</v>
      </c>
      <c r="H115" s="4426">
        <v>0</v>
      </c>
      <c r="I115" s="4426">
        <v>0</v>
      </c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3" t="s">
        <v>3706</v>
      </c>
      <c r="B117" s="8479" t="s">
        <v>47</v>
      </c>
      <c r="C117" s="8462" t="s">
        <v>3707</v>
      </c>
      <c r="D117" s="8455"/>
      <c r="E117" s="8455"/>
      <c r="F117" s="8455"/>
      <c r="G117" s="8455"/>
    </row>
    <row r="118" spans="1:9" x14ac:dyDescent="0.25">
      <c r="A118" s="8474"/>
      <c r="B118" s="7132"/>
      <c r="C118" s="8453" t="s">
        <v>444</v>
      </c>
      <c r="D118" s="8444"/>
      <c r="E118" s="8453" t="s">
        <v>242</v>
      </c>
      <c r="F118" s="8444"/>
      <c r="G118" s="8008" t="s">
        <v>3708</v>
      </c>
    </row>
    <row r="119" spans="1:9" x14ac:dyDescent="0.25">
      <c r="A119" s="8475"/>
      <c r="B119" s="6433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5"/>
    </row>
    <row r="120" spans="1:9" x14ac:dyDescent="0.25">
      <c r="A120" s="4391" t="s">
        <v>3709</v>
      </c>
      <c r="B120" s="4427">
        <f>SUM(C120:G120)</f>
        <v>0</v>
      </c>
      <c r="C120" s="4277">
        <v>0</v>
      </c>
      <c r="D120" s="3910">
        <v>0</v>
      </c>
      <c r="E120" s="4277">
        <v>0</v>
      </c>
      <c r="F120" s="3910">
        <v>0</v>
      </c>
      <c r="G120" s="4323">
        <v>0</v>
      </c>
    </row>
    <row r="121" spans="1:9" x14ac:dyDescent="0.25">
      <c r="A121" s="3608" t="s">
        <v>3710</v>
      </c>
      <c r="B121" s="3248">
        <f>SUM(C121:G121)</f>
        <v>0</v>
      </c>
      <c r="C121" s="620">
        <v>0</v>
      </c>
      <c r="D121" s="630">
        <v>0</v>
      </c>
      <c r="E121" s="620">
        <v>0</v>
      </c>
      <c r="F121" s="630">
        <v>0</v>
      </c>
      <c r="G121" s="3239">
        <v>0</v>
      </c>
    </row>
    <row r="122" spans="1:9" x14ac:dyDescent="0.25">
      <c r="A122" s="587" t="s">
        <v>3711</v>
      </c>
      <c r="B122" s="593">
        <f>SUM(C122:G122)</f>
        <v>0</v>
      </c>
      <c r="C122" s="114">
        <v>0</v>
      </c>
      <c r="D122" s="3129">
        <v>0</v>
      </c>
      <c r="E122" s="114">
        <v>0</v>
      </c>
      <c r="F122" s="3129">
        <v>0</v>
      </c>
      <c r="G122" s="153">
        <v>0</v>
      </c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ENERO - ( 01 )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1" t="s">
        <v>1227</v>
      </c>
      <c r="B6" s="6431"/>
      <c r="C6" s="6431"/>
      <c r="D6" s="6431"/>
      <c r="E6" s="6431"/>
      <c r="F6" s="6431"/>
      <c r="G6" s="6431"/>
      <c r="H6" s="6431"/>
      <c r="I6" s="6431"/>
      <c r="J6" s="6431"/>
      <c r="K6" s="6431"/>
      <c r="L6" s="6431"/>
      <c r="M6" s="6431"/>
      <c r="N6" s="6431"/>
      <c r="O6" s="6431"/>
      <c r="P6" s="6431"/>
      <c r="Q6" s="6431"/>
      <c r="R6" s="6431"/>
      <c r="S6" s="6431"/>
      <c r="T6" s="643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5" t="s">
        <v>1228</v>
      </c>
      <c r="B8" s="8495"/>
      <c r="C8" s="8495"/>
      <c r="D8" s="8495"/>
      <c r="E8" s="8495"/>
      <c r="F8" s="8495"/>
      <c r="G8" s="8495"/>
      <c r="H8" s="8495"/>
      <c r="I8" s="8495"/>
      <c r="J8" s="8495"/>
      <c r="K8" s="1509"/>
    </row>
    <row r="9" spans="1:91" ht="20.100000000000001" customHeight="1" x14ac:dyDescent="0.25">
      <c r="A9" s="7958" t="s">
        <v>1229</v>
      </c>
      <c r="B9" s="8496"/>
      <c r="C9" s="7958" t="s">
        <v>24</v>
      </c>
      <c r="D9" s="7958"/>
      <c r="E9" s="8496"/>
      <c r="F9" s="8499" t="s">
        <v>30</v>
      </c>
      <c r="G9" s="8500"/>
      <c r="H9" s="8500"/>
      <c r="I9" s="8500"/>
      <c r="J9" s="8500"/>
      <c r="K9" s="8500"/>
      <c r="L9" s="8500"/>
      <c r="M9" s="8500"/>
      <c r="N9" s="8500"/>
      <c r="O9" s="8500"/>
      <c r="P9" s="8500"/>
      <c r="Q9" s="8500"/>
      <c r="R9" s="8500"/>
      <c r="S9" s="8500"/>
      <c r="T9" s="8500"/>
      <c r="U9" s="8500"/>
      <c r="V9" s="8500"/>
      <c r="W9" s="8500"/>
      <c r="X9" s="8500"/>
      <c r="Y9" s="8500"/>
      <c r="Z9" s="8500"/>
      <c r="AA9" s="8500"/>
      <c r="AB9" s="8500"/>
      <c r="AC9" s="8500"/>
      <c r="AD9" s="8500"/>
      <c r="AE9" s="8500"/>
      <c r="AF9" s="8500"/>
      <c r="AG9" s="8500"/>
      <c r="AH9" s="8500"/>
      <c r="AI9" s="8500"/>
      <c r="AJ9" s="8500"/>
      <c r="AK9" s="8500"/>
      <c r="AL9" s="8500"/>
      <c r="AM9" s="8500"/>
      <c r="AN9" s="8501" t="s">
        <v>2231</v>
      </c>
      <c r="AO9" s="8510" t="s">
        <v>67</v>
      </c>
      <c r="AP9" s="8510" t="s">
        <v>2</v>
      </c>
      <c r="AQ9" s="8510" t="s">
        <v>3</v>
      </c>
      <c r="AR9" s="8492" t="s">
        <v>3938</v>
      </c>
      <c r="AS9" s="8501" t="s">
        <v>2232</v>
      </c>
      <c r="AT9" s="8492" t="s">
        <v>243</v>
      </c>
      <c r="AU9" s="8501" t="s">
        <v>1123</v>
      </c>
      <c r="AV9" s="8506" t="s">
        <v>2233</v>
      </c>
      <c r="AW9" s="8506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7"/>
      <c r="B10" s="7614"/>
      <c r="C10" s="8497"/>
      <c r="D10" s="8497"/>
      <c r="E10" s="8498"/>
      <c r="F10" s="8499" t="s">
        <v>1230</v>
      </c>
      <c r="G10" s="8509"/>
      <c r="H10" s="8500" t="s">
        <v>1231</v>
      </c>
      <c r="I10" s="8509"/>
      <c r="J10" s="8500" t="s">
        <v>1232</v>
      </c>
      <c r="K10" s="8509"/>
      <c r="L10" s="8499" t="s">
        <v>4</v>
      </c>
      <c r="M10" s="8509"/>
      <c r="N10" s="8504" t="s">
        <v>5</v>
      </c>
      <c r="O10" s="8068"/>
      <c r="P10" s="8504" t="s">
        <v>6</v>
      </c>
      <c r="Q10" s="8068"/>
      <c r="R10" s="8504" t="s">
        <v>7</v>
      </c>
      <c r="S10" s="8068"/>
      <c r="T10" s="8504" t="s">
        <v>8</v>
      </c>
      <c r="U10" s="8068"/>
      <c r="V10" s="8504" t="s">
        <v>9</v>
      </c>
      <c r="W10" s="8068"/>
      <c r="X10" s="8504" t="s">
        <v>10</v>
      </c>
      <c r="Y10" s="8068"/>
      <c r="Z10" s="8504" t="s">
        <v>11</v>
      </c>
      <c r="AA10" s="8068"/>
      <c r="AB10" s="8504" t="s">
        <v>18</v>
      </c>
      <c r="AC10" s="8068"/>
      <c r="AD10" s="8504" t="s">
        <v>19</v>
      </c>
      <c r="AE10" s="8068"/>
      <c r="AF10" s="8504" t="s">
        <v>20</v>
      </c>
      <c r="AG10" s="8068"/>
      <c r="AH10" s="8504" t="s">
        <v>70</v>
      </c>
      <c r="AI10" s="8068"/>
      <c r="AJ10" s="8504" t="s">
        <v>71</v>
      </c>
      <c r="AK10" s="8068"/>
      <c r="AL10" s="8504" t="s">
        <v>72</v>
      </c>
      <c r="AM10" s="8505"/>
      <c r="AN10" s="8502"/>
      <c r="AO10" s="8511"/>
      <c r="AP10" s="8511"/>
      <c r="AQ10" s="8511"/>
      <c r="AR10" s="8493"/>
      <c r="AS10" s="8502"/>
      <c r="AT10" s="8493"/>
      <c r="AU10" s="8502"/>
      <c r="AV10" s="8507"/>
      <c r="AW10" s="850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7"/>
      <c r="B11" s="8498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3"/>
      <c r="AO11" s="8512"/>
      <c r="AP11" s="8512"/>
      <c r="AQ11" s="8512"/>
      <c r="AR11" s="8494"/>
      <c r="AS11" s="8503"/>
      <c r="AT11" s="8494"/>
      <c r="AU11" s="8503"/>
      <c r="AV11" s="8508"/>
      <c r="AW11" s="8508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3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>
        <v>0</v>
      </c>
      <c r="G12" s="1429">
        <v>0</v>
      </c>
      <c r="H12" s="125">
        <v>0</v>
      </c>
      <c r="I12" s="1429">
        <v>0</v>
      </c>
      <c r="J12" s="125">
        <v>0</v>
      </c>
      <c r="K12" s="1429">
        <v>0</v>
      </c>
      <c r="L12" s="125">
        <v>0</v>
      </c>
      <c r="M12" s="1429">
        <v>0</v>
      </c>
      <c r="N12" s="125">
        <v>0</v>
      </c>
      <c r="O12" s="1429">
        <v>0</v>
      </c>
      <c r="P12" s="125">
        <v>0</v>
      </c>
      <c r="Q12" s="1429">
        <v>0</v>
      </c>
      <c r="R12" s="125">
        <v>0</v>
      </c>
      <c r="S12" s="1429">
        <v>0</v>
      </c>
      <c r="T12" s="125">
        <v>0</v>
      </c>
      <c r="U12" s="1429">
        <v>0</v>
      </c>
      <c r="V12" s="125">
        <v>0</v>
      </c>
      <c r="W12" s="1429">
        <v>0</v>
      </c>
      <c r="X12" s="125">
        <v>0</v>
      </c>
      <c r="Y12" s="1429">
        <v>0</v>
      </c>
      <c r="Z12" s="125">
        <v>0</v>
      </c>
      <c r="AA12" s="1429">
        <v>0</v>
      </c>
      <c r="AB12" s="125">
        <v>0</v>
      </c>
      <c r="AC12" s="1429">
        <v>0</v>
      </c>
      <c r="AD12" s="125">
        <v>0</v>
      </c>
      <c r="AE12" s="1429">
        <v>0</v>
      </c>
      <c r="AF12" s="125">
        <v>0</v>
      </c>
      <c r="AG12" s="1429">
        <v>0</v>
      </c>
      <c r="AH12" s="125">
        <v>0</v>
      </c>
      <c r="AI12" s="1429">
        <v>0</v>
      </c>
      <c r="AJ12" s="125">
        <v>0</v>
      </c>
      <c r="AK12" s="1429">
        <v>0</v>
      </c>
      <c r="AL12" s="125">
        <v>0</v>
      </c>
      <c r="AM12" s="1520">
        <v>0</v>
      </c>
      <c r="AN12" s="1521">
        <v>0</v>
      </c>
      <c r="AO12" s="1430">
        <v>0</v>
      </c>
      <c r="AP12" s="878">
        <v>0</v>
      </c>
      <c r="AQ12" s="1092">
        <v>0</v>
      </c>
      <c r="AR12" s="1522">
        <v>0</v>
      </c>
      <c r="AS12" s="877">
        <v>0</v>
      </c>
      <c r="AT12" s="1522">
        <v>0</v>
      </c>
      <c r="AU12" s="877">
        <v>0</v>
      </c>
      <c r="AV12" s="1092">
        <v>0</v>
      </c>
      <c r="AW12" s="1092">
        <v>0</v>
      </c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4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>
        <v>0</v>
      </c>
      <c r="G13" s="92">
        <v>0</v>
      </c>
      <c r="H13" s="129">
        <v>0</v>
      </c>
      <c r="I13" s="92">
        <v>0</v>
      </c>
      <c r="J13" s="129">
        <v>0</v>
      </c>
      <c r="K13" s="92">
        <v>0</v>
      </c>
      <c r="L13" s="129">
        <v>0</v>
      </c>
      <c r="M13" s="92">
        <v>0</v>
      </c>
      <c r="N13" s="129">
        <v>0</v>
      </c>
      <c r="O13" s="92">
        <v>0</v>
      </c>
      <c r="P13" s="129">
        <v>0</v>
      </c>
      <c r="Q13" s="92">
        <v>0</v>
      </c>
      <c r="R13" s="129">
        <v>0</v>
      </c>
      <c r="S13" s="92">
        <v>0</v>
      </c>
      <c r="T13" s="129">
        <v>0</v>
      </c>
      <c r="U13" s="92">
        <v>0</v>
      </c>
      <c r="V13" s="129">
        <v>0</v>
      </c>
      <c r="W13" s="92">
        <v>0</v>
      </c>
      <c r="X13" s="129">
        <v>0</v>
      </c>
      <c r="Y13" s="92">
        <v>0</v>
      </c>
      <c r="Z13" s="129">
        <v>0</v>
      </c>
      <c r="AA13" s="92">
        <v>0</v>
      </c>
      <c r="AB13" s="129">
        <v>0</v>
      </c>
      <c r="AC13" s="92">
        <v>0</v>
      </c>
      <c r="AD13" s="129">
        <v>0</v>
      </c>
      <c r="AE13" s="92">
        <v>0</v>
      </c>
      <c r="AF13" s="129">
        <v>0</v>
      </c>
      <c r="AG13" s="92">
        <v>0</v>
      </c>
      <c r="AH13" s="129">
        <v>0</v>
      </c>
      <c r="AI13" s="92">
        <v>0</v>
      </c>
      <c r="AJ13" s="129">
        <v>0</v>
      </c>
      <c r="AK13" s="92">
        <v>0</v>
      </c>
      <c r="AL13" s="129">
        <v>0</v>
      </c>
      <c r="AM13" s="128">
        <v>0</v>
      </c>
      <c r="AN13" s="1524">
        <v>0</v>
      </c>
      <c r="AO13" s="158">
        <v>0</v>
      </c>
      <c r="AP13" s="91">
        <v>0</v>
      </c>
      <c r="AQ13" s="158">
        <v>0</v>
      </c>
      <c r="AR13" s="93">
        <v>0</v>
      </c>
      <c r="AS13" s="884">
        <v>0</v>
      </c>
      <c r="AT13" s="93">
        <v>0</v>
      </c>
      <c r="AU13" s="884">
        <v>0</v>
      </c>
      <c r="AV13" s="158">
        <v>0</v>
      </c>
      <c r="AW13" s="158">
        <v>0</v>
      </c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5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>
        <v>0</v>
      </c>
      <c r="G14" s="116">
        <v>0</v>
      </c>
      <c r="H14" s="121">
        <v>0</v>
      </c>
      <c r="I14" s="116">
        <v>0</v>
      </c>
      <c r="J14" s="121">
        <v>0</v>
      </c>
      <c r="K14" s="116">
        <v>0</v>
      </c>
      <c r="L14" s="121">
        <v>0</v>
      </c>
      <c r="M14" s="116">
        <v>0</v>
      </c>
      <c r="N14" s="121">
        <v>0</v>
      </c>
      <c r="O14" s="116">
        <v>0</v>
      </c>
      <c r="P14" s="121">
        <v>0</v>
      </c>
      <c r="Q14" s="116">
        <v>0</v>
      </c>
      <c r="R14" s="121">
        <v>0</v>
      </c>
      <c r="S14" s="116">
        <v>0</v>
      </c>
      <c r="T14" s="121">
        <v>0</v>
      </c>
      <c r="U14" s="116">
        <v>0</v>
      </c>
      <c r="V14" s="121">
        <v>0</v>
      </c>
      <c r="W14" s="116">
        <v>0</v>
      </c>
      <c r="X14" s="121">
        <v>0</v>
      </c>
      <c r="Y14" s="116">
        <v>0</v>
      </c>
      <c r="Z14" s="121">
        <v>0</v>
      </c>
      <c r="AA14" s="116">
        <v>0</v>
      </c>
      <c r="AB14" s="121">
        <v>0</v>
      </c>
      <c r="AC14" s="116">
        <v>0</v>
      </c>
      <c r="AD14" s="121">
        <v>0</v>
      </c>
      <c r="AE14" s="116">
        <v>0</v>
      </c>
      <c r="AF14" s="121">
        <v>0</v>
      </c>
      <c r="AG14" s="116">
        <v>0</v>
      </c>
      <c r="AH14" s="121">
        <v>0</v>
      </c>
      <c r="AI14" s="116">
        <v>0</v>
      </c>
      <c r="AJ14" s="121">
        <v>0</v>
      </c>
      <c r="AK14" s="116">
        <v>0</v>
      </c>
      <c r="AL14" s="121">
        <v>0</v>
      </c>
      <c r="AM14" s="137">
        <v>0</v>
      </c>
      <c r="AN14" s="1526">
        <v>0</v>
      </c>
      <c r="AO14" s="153">
        <v>0</v>
      </c>
      <c r="AP14" s="117">
        <v>0</v>
      </c>
      <c r="AQ14" s="153">
        <v>0</v>
      </c>
      <c r="AR14" s="118">
        <v>0</v>
      </c>
      <c r="AS14" s="775">
        <v>0</v>
      </c>
      <c r="AT14" s="118">
        <v>0</v>
      </c>
      <c r="AU14" s="775">
        <v>0</v>
      </c>
      <c r="AV14" s="153">
        <v>0</v>
      </c>
      <c r="AW14" s="153">
        <v>0</v>
      </c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6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>
        <v>0</v>
      </c>
      <c r="G15" s="590">
        <v>0</v>
      </c>
      <c r="H15" s="591">
        <v>0</v>
      </c>
      <c r="I15" s="590">
        <v>0</v>
      </c>
      <c r="J15" s="591">
        <v>0</v>
      </c>
      <c r="K15" s="105">
        <v>0</v>
      </c>
      <c r="L15" s="591">
        <v>0</v>
      </c>
      <c r="M15" s="105">
        <v>0</v>
      </c>
      <c r="N15" s="591">
        <v>0</v>
      </c>
      <c r="O15" s="105">
        <v>0</v>
      </c>
      <c r="P15" s="591">
        <v>0</v>
      </c>
      <c r="Q15" s="105">
        <v>0</v>
      </c>
      <c r="R15" s="591">
        <v>0</v>
      </c>
      <c r="S15" s="105">
        <v>0</v>
      </c>
      <c r="T15" s="591">
        <v>0</v>
      </c>
      <c r="U15" s="105">
        <v>0</v>
      </c>
      <c r="V15" s="591">
        <v>0</v>
      </c>
      <c r="W15" s="105">
        <v>0</v>
      </c>
      <c r="X15" s="591">
        <v>0</v>
      </c>
      <c r="Y15" s="105">
        <v>0</v>
      </c>
      <c r="Z15" s="591">
        <v>0</v>
      </c>
      <c r="AA15" s="105">
        <v>0</v>
      </c>
      <c r="AB15" s="591">
        <v>0</v>
      </c>
      <c r="AC15" s="105">
        <v>0</v>
      </c>
      <c r="AD15" s="591">
        <v>0</v>
      </c>
      <c r="AE15" s="105">
        <v>0</v>
      </c>
      <c r="AF15" s="591">
        <v>0</v>
      </c>
      <c r="AG15" s="105">
        <v>0</v>
      </c>
      <c r="AH15" s="591">
        <v>0</v>
      </c>
      <c r="AI15" s="105">
        <v>0</v>
      </c>
      <c r="AJ15" s="591">
        <v>0</v>
      </c>
      <c r="AK15" s="105">
        <v>0</v>
      </c>
      <c r="AL15" s="591">
        <v>0</v>
      </c>
      <c r="AM15" s="135">
        <v>0</v>
      </c>
      <c r="AN15" s="1531">
        <v>0</v>
      </c>
      <c r="AO15" s="789">
        <v>0</v>
      </c>
      <c r="AP15" s="105">
        <v>0</v>
      </c>
      <c r="AQ15" s="789">
        <v>0</v>
      </c>
      <c r="AR15" s="113">
        <v>0</v>
      </c>
      <c r="AS15" s="772">
        <v>0</v>
      </c>
      <c r="AT15" s="113">
        <v>0</v>
      </c>
      <c r="AU15" s="772">
        <v>0</v>
      </c>
      <c r="AV15" s="789">
        <v>0</v>
      </c>
      <c r="AW15" s="789">
        <v>0</v>
      </c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6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>
        <v>0</v>
      </c>
      <c r="G16" s="590">
        <v>0</v>
      </c>
      <c r="H16" s="591">
        <v>0</v>
      </c>
      <c r="I16" s="590">
        <v>0</v>
      </c>
      <c r="J16" s="591">
        <v>0</v>
      </c>
      <c r="K16" s="105">
        <v>0</v>
      </c>
      <c r="L16" s="591">
        <v>0</v>
      </c>
      <c r="M16" s="105">
        <v>0</v>
      </c>
      <c r="N16" s="591">
        <v>0</v>
      </c>
      <c r="O16" s="105">
        <v>0</v>
      </c>
      <c r="P16" s="591">
        <v>0</v>
      </c>
      <c r="Q16" s="105">
        <v>0</v>
      </c>
      <c r="R16" s="591">
        <v>0</v>
      </c>
      <c r="S16" s="105">
        <v>0</v>
      </c>
      <c r="T16" s="591">
        <v>0</v>
      </c>
      <c r="U16" s="105">
        <v>0</v>
      </c>
      <c r="V16" s="591">
        <v>0</v>
      </c>
      <c r="W16" s="105">
        <v>0</v>
      </c>
      <c r="X16" s="591">
        <v>0</v>
      </c>
      <c r="Y16" s="105">
        <v>0</v>
      </c>
      <c r="Z16" s="591">
        <v>0</v>
      </c>
      <c r="AA16" s="105">
        <v>0</v>
      </c>
      <c r="AB16" s="591">
        <v>0</v>
      </c>
      <c r="AC16" s="105">
        <v>0</v>
      </c>
      <c r="AD16" s="591">
        <v>0</v>
      </c>
      <c r="AE16" s="105">
        <v>0</v>
      </c>
      <c r="AF16" s="591">
        <v>0</v>
      </c>
      <c r="AG16" s="105">
        <v>0</v>
      </c>
      <c r="AH16" s="591">
        <v>0</v>
      </c>
      <c r="AI16" s="105">
        <v>0</v>
      </c>
      <c r="AJ16" s="591">
        <v>0</v>
      </c>
      <c r="AK16" s="105">
        <v>0</v>
      </c>
      <c r="AL16" s="591">
        <v>0</v>
      </c>
      <c r="AM16" s="135">
        <v>0</v>
      </c>
      <c r="AN16" s="1531">
        <v>0</v>
      </c>
      <c r="AO16" s="789">
        <v>0</v>
      </c>
      <c r="AP16" s="105">
        <v>0</v>
      </c>
      <c r="AQ16" s="789">
        <v>0</v>
      </c>
      <c r="AR16" s="113">
        <v>0</v>
      </c>
      <c r="AS16" s="772">
        <v>0</v>
      </c>
      <c r="AT16" s="113">
        <v>0</v>
      </c>
      <c r="AU16" s="772">
        <v>0</v>
      </c>
      <c r="AV16" s="789">
        <v>0</v>
      </c>
      <c r="AW16" s="789">
        <v>0</v>
      </c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6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>
        <v>0</v>
      </c>
      <c r="G17" s="590">
        <v>0</v>
      </c>
      <c r="H17" s="591">
        <v>0</v>
      </c>
      <c r="I17" s="590">
        <v>0</v>
      </c>
      <c r="J17" s="591">
        <v>0</v>
      </c>
      <c r="K17" s="105">
        <v>0</v>
      </c>
      <c r="L17" s="591">
        <v>0</v>
      </c>
      <c r="M17" s="105">
        <v>0</v>
      </c>
      <c r="N17" s="591">
        <v>0</v>
      </c>
      <c r="O17" s="105">
        <v>0</v>
      </c>
      <c r="P17" s="591">
        <v>0</v>
      </c>
      <c r="Q17" s="105">
        <v>0</v>
      </c>
      <c r="R17" s="591">
        <v>0</v>
      </c>
      <c r="S17" s="105">
        <v>0</v>
      </c>
      <c r="T17" s="591">
        <v>0</v>
      </c>
      <c r="U17" s="105">
        <v>0</v>
      </c>
      <c r="V17" s="591">
        <v>0</v>
      </c>
      <c r="W17" s="105">
        <v>0</v>
      </c>
      <c r="X17" s="591">
        <v>0</v>
      </c>
      <c r="Y17" s="105">
        <v>0</v>
      </c>
      <c r="Z17" s="591">
        <v>0</v>
      </c>
      <c r="AA17" s="105">
        <v>0</v>
      </c>
      <c r="AB17" s="591">
        <v>0</v>
      </c>
      <c r="AC17" s="105">
        <v>0</v>
      </c>
      <c r="AD17" s="591">
        <v>0</v>
      </c>
      <c r="AE17" s="105">
        <v>0</v>
      </c>
      <c r="AF17" s="591">
        <v>0</v>
      </c>
      <c r="AG17" s="105">
        <v>0</v>
      </c>
      <c r="AH17" s="591">
        <v>0</v>
      </c>
      <c r="AI17" s="105">
        <v>0</v>
      </c>
      <c r="AJ17" s="591">
        <v>0</v>
      </c>
      <c r="AK17" s="105">
        <v>0</v>
      </c>
      <c r="AL17" s="591">
        <v>0</v>
      </c>
      <c r="AM17" s="135">
        <v>0</v>
      </c>
      <c r="AN17" s="1531">
        <v>0</v>
      </c>
      <c r="AO17" s="789">
        <v>0</v>
      </c>
      <c r="AP17" s="105">
        <v>0</v>
      </c>
      <c r="AQ17" s="789">
        <v>0</v>
      </c>
      <c r="AR17" s="113">
        <v>0</v>
      </c>
      <c r="AS17" s="772">
        <v>0</v>
      </c>
      <c r="AT17" s="113">
        <v>0</v>
      </c>
      <c r="AU17" s="772">
        <v>0</v>
      </c>
      <c r="AV17" s="789">
        <v>0</v>
      </c>
      <c r="AW17" s="789">
        <v>0</v>
      </c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6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>
        <v>0</v>
      </c>
      <c r="G18" s="590">
        <v>0</v>
      </c>
      <c r="H18" s="591">
        <v>0</v>
      </c>
      <c r="I18" s="590">
        <v>0</v>
      </c>
      <c r="J18" s="591">
        <v>0</v>
      </c>
      <c r="K18" s="105">
        <v>0</v>
      </c>
      <c r="L18" s="591">
        <v>0</v>
      </c>
      <c r="M18" s="105">
        <v>0</v>
      </c>
      <c r="N18" s="591">
        <v>0</v>
      </c>
      <c r="O18" s="105">
        <v>0</v>
      </c>
      <c r="P18" s="591">
        <v>0</v>
      </c>
      <c r="Q18" s="105">
        <v>0</v>
      </c>
      <c r="R18" s="591">
        <v>0</v>
      </c>
      <c r="S18" s="105">
        <v>0</v>
      </c>
      <c r="T18" s="591">
        <v>0</v>
      </c>
      <c r="U18" s="105">
        <v>0</v>
      </c>
      <c r="V18" s="591">
        <v>0</v>
      </c>
      <c r="W18" s="105">
        <v>0</v>
      </c>
      <c r="X18" s="591">
        <v>0</v>
      </c>
      <c r="Y18" s="105">
        <v>0</v>
      </c>
      <c r="Z18" s="591">
        <v>0</v>
      </c>
      <c r="AA18" s="105">
        <v>0</v>
      </c>
      <c r="AB18" s="591">
        <v>0</v>
      </c>
      <c r="AC18" s="105">
        <v>0</v>
      </c>
      <c r="AD18" s="591">
        <v>0</v>
      </c>
      <c r="AE18" s="105">
        <v>0</v>
      </c>
      <c r="AF18" s="591">
        <v>0</v>
      </c>
      <c r="AG18" s="105">
        <v>0</v>
      </c>
      <c r="AH18" s="591">
        <v>0</v>
      </c>
      <c r="AI18" s="105">
        <v>0</v>
      </c>
      <c r="AJ18" s="591">
        <v>0</v>
      </c>
      <c r="AK18" s="105">
        <v>0</v>
      </c>
      <c r="AL18" s="591">
        <v>0</v>
      </c>
      <c r="AM18" s="135">
        <v>0</v>
      </c>
      <c r="AN18" s="1531">
        <v>0</v>
      </c>
      <c r="AO18" s="789">
        <v>0</v>
      </c>
      <c r="AP18" s="105">
        <v>0</v>
      </c>
      <c r="AQ18" s="789">
        <v>0</v>
      </c>
      <c r="AR18" s="113">
        <v>0</v>
      </c>
      <c r="AS18" s="772">
        <v>0</v>
      </c>
      <c r="AT18" s="113">
        <v>0</v>
      </c>
      <c r="AU18" s="772">
        <v>0</v>
      </c>
      <c r="AV18" s="789">
        <v>0</v>
      </c>
      <c r="AW18" s="789">
        <v>0</v>
      </c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6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>
        <v>0</v>
      </c>
      <c r="G19" s="590">
        <v>0</v>
      </c>
      <c r="H19" s="591">
        <v>0</v>
      </c>
      <c r="I19" s="590">
        <v>0</v>
      </c>
      <c r="J19" s="591">
        <v>0</v>
      </c>
      <c r="K19" s="105">
        <v>0</v>
      </c>
      <c r="L19" s="591">
        <v>0</v>
      </c>
      <c r="M19" s="105">
        <v>0</v>
      </c>
      <c r="N19" s="591">
        <v>0</v>
      </c>
      <c r="O19" s="105">
        <v>0</v>
      </c>
      <c r="P19" s="591">
        <v>0</v>
      </c>
      <c r="Q19" s="105">
        <v>0</v>
      </c>
      <c r="R19" s="591">
        <v>0</v>
      </c>
      <c r="S19" s="105">
        <v>0</v>
      </c>
      <c r="T19" s="591">
        <v>0</v>
      </c>
      <c r="U19" s="105">
        <v>0</v>
      </c>
      <c r="V19" s="591">
        <v>0</v>
      </c>
      <c r="W19" s="105">
        <v>0</v>
      </c>
      <c r="X19" s="591">
        <v>0</v>
      </c>
      <c r="Y19" s="105">
        <v>0</v>
      </c>
      <c r="Z19" s="591">
        <v>0</v>
      </c>
      <c r="AA19" s="105">
        <v>0</v>
      </c>
      <c r="AB19" s="591">
        <v>0</v>
      </c>
      <c r="AC19" s="105">
        <v>0</v>
      </c>
      <c r="AD19" s="591">
        <v>0</v>
      </c>
      <c r="AE19" s="105">
        <v>0</v>
      </c>
      <c r="AF19" s="591">
        <v>0</v>
      </c>
      <c r="AG19" s="105">
        <v>0</v>
      </c>
      <c r="AH19" s="591">
        <v>0</v>
      </c>
      <c r="AI19" s="105">
        <v>0</v>
      </c>
      <c r="AJ19" s="591">
        <v>0</v>
      </c>
      <c r="AK19" s="105">
        <v>0</v>
      </c>
      <c r="AL19" s="591">
        <v>0</v>
      </c>
      <c r="AM19" s="135">
        <v>0</v>
      </c>
      <c r="AN19" s="1531">
        <v>0</v>
      </c>
      <c r="AO19" s="789">
        <v>0</v>
      </c>
      <c r="AP19" s="105">
        <v>0</v>
      </c>
      <c r="AQ19" s="789">
        <v>0</v>
      </c>
      <c r="AR19" s="113">
        <v>0</v>
      </c>
      <c r="AS19" s="772">
        <v>0</v>
      </c>
      <c r="AT19" s="113">
        <v>0</v>
      </c>
      <c r="AU19" s="772">
        <v>0</v>
      </c>
      <c r="AV19" s="789">
        <v>0</v>
      </c>
      <c r="AW19" s="789">
        <v>0</v>
      </c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6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>
        <v>0</v>
      </c>
      <c r="G20" s="590">
        <v>0</v>
      </c>
      <c r="H20" s="591">
        <v>0</v>
      </c>
      <c r="I20" s="590">
        <v>0</v>
      </c>
      <c r="J20" s="591">
        <v>0</v>
      </c>
      <c r="K20" s="105">
        <v>0</v>
      </c>
      <c r="L20" s="591">
        <v>0</v>
      </c>
      <c r="M20" s="105">
        <v>0</v>
      </c>
      <c r="N20" s="591">
        <v>0</v>
      </c>
      <c r="O20" s="105">
        <v>0</v>
      </c>
      <c r="P20" s="591">
        <v>0</v>
      </c>
      <c r="Q20" s="105">
        <v>0</v>
      </c>
      <c r="R20" s="591">
        <v>0</v>
      </c>
      <c r="S20" s="105">
        <v>0</v>
      </c>
      <c r="T20" s="591">
        <v>0</v>
      </c>
      <c r="U20" s="105">
        <v>0</v>
      </c>
      <c r="V20" s="591">
        <v>0</v>
      </c>
      <c r="W20" s="105">
        <v>0</v>
      </c>
      <c r="X20" s="591">
        <v>0</v>
      </c>
      <c r="Y20" s="105">
        <v>0</v>
      </c>
      <c r="Z20" s="591">
        <v>0</v>
      </c>
      <c r="AA20" s="105">
        <v>0</v>
      </c>
      <c r="AB20" s="591">
        <v>0</v>
      </c>
      <c r="AC20" s="105">
        <v>0</v>
      </c>
      <c r="AD20" s="591">
        <v>0</v>
      </c>
      <c r="AE20" s="105">
        <v>0</v>
      </c>
      <c r="AF20" s="591">
        <v>0</v>
      </c>
      <c r="AG20" s="105">
        <v>0</v>
      </c>
      <c r="AH20" s="591">
        <v>0</v>
      </c>
      <c r="AI20" s="105">
        <v>0</v>
      </c>
      <c r="AJ20" s="591">
        <v>0</v>
      </c>
      <c r="AK20" s="105">
        <v>0</v>
      </c>
      <c r="AL20" s="591">
        <v>0</v>
      </c>
      <c r="AM20" s="135">
        <v>0</v>
      </c>
      <c r="AN20" s="1531">
        <v>0</v>
      </c>
      <c r="AO20" s="789">
        <v>0</v>
      </c>
      <c r="AP20" s="105">
        <v>0</v>
      </c>
      <c r="AQ20" s="789">
        <v>0</v>
      </c>
      <c r="AR20" s="113">
        <v>0</v>
      </c>
      <c r="AS20" s="772">
        <v>0</v>
      </c>
      <c r="AT20" s="113">
        <v>0</v>
      </c>
      <c r="AU20" s="772">
        <v>0</v>
      </c>
      <c r="AV20" s="789">
        <v>0</v>
      </c>
      <c r="AW20" s="789">
        <v>0</v>
      </c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6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>
        <v>0</v>
      </c>
      <c r="G21" s="590">
        <v>0</v>
      </c>
      <c r="H21" s="591">
        <v>0</v>
      </c>
      <c r="I21" s="590">
        <v>0</v>
      </c>
      <c r="J21" s="591">
        <v>0</v>
      </c>
      <c r="K21" s="105">
        <v>0</v>
      </c>
      <c r="L21" s="591">
        <v>0</v>
      </c>
      <c r="M21" s="105">
        <v>0</v>
      </c>
      <c r="N21" s="591">
        <v>0</v>
      </c>
      <c r="O21" s="105">
        <v>0</v>
      </c>
      <c r="P21" s="591">
        <v>0</v>
      </c>
      <c r="Q21" s="105">
        <v>0</v>
      </c>
      <c r="R21" s="591">
        <v>0</v>
      </c>
      <c r="S21" s="105">
        <v>0</v>
      </c>
      <c r="T21" s="591">
        <v>0</v>
      </c>
      <c r="U21" s="105">
        <v>0</v>
      </c>
      <c r="V21" s="591">
        <v>0</v>
      </c>
      <c r="W21" s="105">
        <v>0</v>
      </c>
      <c r="X21" s="591">
        <v>0</v>
      </c>
      <c r="Y21" s="105">
        <v>0</v>
      </c>
      <c r="Z21" s="591">
        <v>0</v>
      </c>
      <c r="AA21" s="105">
        <v>0</v>
      </c>
      <c r="AB21" s="591">
        <v>0</v>
      </c>
      <c r="AC21" s="105">
        <v>0</v>
      </c>
      <c r="AD21" s="591">
        <v>0</v>
      </c>
      <c r="AE21" s="105">
        <v>0</v>
      </c>
      <c r="AF21" s="591">
        <v>0</v>
      </c>
      <c r="AG21" s="105">
        <v>0</v>
      </c>
      <c r="AH21" s="591">
        <v>0</v>
      </c>
      <c r="AI21" s="105">
        <v>0</v>
      </c>
      <c r="AJ21" s="591">
        <v>0</v>
      </c>
      <c r="AK21" s="105">
        <v>0</v>
      </c>
      <c r="AL21" s="591">
        <v>0</v>
      </c>
      <c r="AM21" s="135">
        <v>0</v>
      </c>
      <c r="AN21" s="1531">
        <v>0</v>
      </c>
      <c r="AO21" s="789">
        <v>0</v>
      </c>
      <c r="AP21" s="105">
        <v>0</v>
      </c>
      <c r="AQ21" s="789">
        <v>0</v>
      </c>
      <c r="AR21" s="113">
        <v>0</v>
      </c>
      <c r="AS21" s="772">
        <v>0</v>
      </c>
      <c r="AT21" s="113">
        <v>0</v>
      </c>
      <c r="AU21" s="772">
        <v>0</v>
      </c>
      <c r="AV21" s="789">
        <v>0</v>
      </c>
      <c r="AW21" s="789">
        <v>0</v>
      </c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6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>
        <v>0</v>
      </c>
      <c r="G22" s="590">
        <v>0</v>
      </c>
      <c r="H22" s="591">
        <v>0</v>
      </c>
      <c r="I22" s="590">
        <v>0</v>
      </c>
      <c r="J22" s="591">
        <v>0</v>
      </c>
      <c r="K22" s="105">
        <v>0</v>
      </c>
      <c r="L22" s="591">
        <v>0</v>
      </c>
      <c r="M22" s="105">
        <v>0</v>
      </c>
      <c r="N22" s="591">
        <v>0</v>
      </c>
      <c r="O22" s="105">
        <v>0</v>
      </c>
      <c r="P22" s="591">
        <v>0</v>
      </c>
      <c r="Q22" s="105">
        <v>0</v>
      </c>
      <c r="R22" s="591">
        <v>0</v>
      </c>
      <c r="S22" s="105">
        <v>0</v>
      </c>
      <c r="T22" s="591">
        <v>0</v>
      </c>
      <c r="U22" s="105">
        <v>0</v>
      </c>
      <c r="V22" s="591">
        <v>0</v>
      </c>
      <c r="W22" s="105">
        <v>0</v>
      </c>
      <c r="X22" s="591">
        <v>0</v>
      </c>
      <c r="Y22" s="105">
        <v>0</v>
      </c>
      <c r="Z22" s="591">
        <v>0</v>
      </c>
      <c r="AA22" s="105">
        <v>0</v>
      </c>
      <c r="AB22" s="591">
        <v>0</v>
      </c>
      <c r="AC22" s="105">
        <v>0</v>
      </c>
      <c r="AD22" s="591">
        <v>0</v>
      </c>
      <c r="AE22" s="105">
        <v>0</v>
      </c>
      <c r="AF22" s="591">
        <v>0</v>
      </c>
      <c r="AG22" s="105">
        <v>0</v>
      </c>
      <c r="AH22" s="591">
        <v>0</v>
      </c>
      <c r="AI22" s="105">
        <v>0</v>
      </c>
      <c r="AJ22" s="591">
        <v>0</v>
      </c>
      <c r="AK22" s="105">
        <v>0</v>
      </c>
      <c r="AL22" s="591">
        <v>0</v>
      </c>
      <c r="AM22" s="135">
        <v>0</v>
      </c>
      <c r="AN22" s="1531">
        <v>0</v>
      </c>
      <c r="AO22" s="789">
        <v>0</v>
      </c>
      <c r="AP22" s="105">
        <v>0</v>
      </c>
      <c r="AQ22" s="789">
        <v>0</v>
      </c>
      <c r="AR22" s="113">
        <v>0</v>
      </c>
      <c r="AS22" s="772">
        <v>0</v>
      </c>
      <c r="AT22" s="113">
        <v>0</v>
      </c>
      <c r="AU22" s="772">
        <v>0</v>
      </c>
      <c r="AV22" s="789">
        <v>0</v>
      </c>
      <c r="AW22" s="789">
        <v>0</v>
      </c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6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>
        <v>0</v>
      </c>
      <c r="G23" s="1077">
        <v>0</v>
      </c>
      <c r="H23" s="1076">
        <v>0</v>
      </c>
      <c r="I23" s="1077">
        <v>0</v>
      </c>
      <c r="J23" s="1076">
        <v>0</v>
      </c>
      <c r="K23" s="83">
        <v>0</v>
      </c>
      <c r="L23" s="1076">
        <v>0</v>
      </c>
      <c r="M23" s="83">
        <v>0</v>
      </c>
      <c r="N23" s="1076">
        <v>0</v>
      </c>
      <c r="O23" s="83">
        <v>0</v>
      </c>
      <c r="P23" s="1076">
        <v>0</v>
      </c>
      <c r="Q23" s="83">
        <v>0</v>
      </c>
      <c r="R23" s="1076">
        <v>0</v>
      </c>
      <c r="S23" s="83">
        <v>0</v>
      </c>
      <c r="T23" s="1076">
        <v>0</v>
      </c>
      <c r="U23" s="83">
        <v>0</v>
      </c>
      <c r="V23" s="1076">
        <v>0</v>
      </c>
      <c r="W23" s="83">
        <v>0</v>
      </c>
      <c r="X23" s="1076">
        <v>0</v>
      </c>
      <c r="Y23" s="83">
        <v>0</v>
      </c>
      <c r="Z23" s="1076">
        <v>0</v>
      </c>
      <c r="AA23" s="83">
        <v>0</v>
      </c>
      <c r="AB23" s="1076">
        <v>0</v>
      </c>
      <c r="AC23" s="83">
        <v>0</v>
      </c>
      <c r="AD23" s="1076">
        <v>0</v>
      </c>
      <c r="AE23" s="83">
        <v>0</v>
      </c>
      <c r="AF23" s="1076">
        <v>0</v>
      </c>
      <c r="AG23" s="83">
        <v>0</v>
      </c>
      <c r="AH23" s="1076">
        <v>0</v>
      </c>
      <c r="AI23" s="83">
        <v>0</v>
      </c>
      <c r="AJ23" s="1076">
        <v>0</v>
      </c>
      <c r="AK23" s="83">
        <v>0</v>
      </c>
      <c r="AL23" s="1076">
        <v>0</v>
      </c>
      <c r="AM23" s="126">
        <v>0</v>
      </c>
      <c r="AN23" s="1536">
        <v>0</v>
      </c>
      <c r="AO23" s="1080">
        <v>0</v>
      </c>
      <c r="AP23" s="83">
        <v>0</v>
      </c>
      <c r="AQ23" s="1080">
        <v>0</v>
      </c>
      <c r="AR23" s="1440">
        <v>0</v>
      </c>
      <c r="AS23" s="1079">
        <v>0</v>
      </c>
      <c r="AT23" s="1440">
        <v>0</v>
      </c>
      <c r="AU23" s="1079">
        <v>0</v>
      </c>
      <c r="AV23" s="1080">
        <v>0</v>
      </c>
      <c r="AW23" s="1080">
        <v>0</v>
      </c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6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>
        <v>0</v>
      </c>
      <c r="G24" s="1077">
        <v>0</v>
      </c>
      <c r="H24" s="1076">
        <v>0</v>
      </c>
      <c r="I24" s="1077">
        <v>0</v>
      </c>
      <c r="J24" s="1076">
        <v>0</v>
      </c>
      <c r="K24" s="83">
        <v>0</v>
      </c>
      <c r="L24" s="1076">
        <v>0</v>
      </c>
      <c r="M24" s="83">
        <v>0</v>
      </c>
      <c r="N24" s="1076">
        <v>0</v>
      </c>
      <c r="O24" s="83">
        <v>0</v>
      </c>
      <c r="P24" s="1076">
        <v>0</v>
      </c>
      <c r="Q24" s="83">
        <v>0</v>
      </c>
      <c r="R24" s="1076">
        <v>0</v>
      </c>
      <c r="S24" s="83">
        <v>0</v>
      </c>
      <c r="T24" s="1076">
        <v>0</v>
      </c>
      <c r="U24" s="83">
        <v>0</v>
      </c>
      <c r="V24" s="1076">
        <v>0</v>
      </c>
      <c r="W24" s="83">
        <v>0</v>
      </c>
      <c r="X24" s="1076">
        <v>0</v>
      </c>
      <c r="Y24" s="83">
        <v>0</v>
      </c>
      <c r="Z24" s="1076">
        <v>0</v>
      </c>
      <c r="AA24" s="83">
        <v>0</v>
      </c>
      <c r="AB24" s="1076">
        <v>0</v>
      </c>
      <c r="AC24" s="83">
        <v>0</v>
      </c>
      <c r="AD24" s="1076">
        <v>0</v>
      </c>
      <c r="AE24" s="83">
        <v>0</v>
      </c>
      <c r="AF24" s="1076">
        <v>0</v>
      </c>
      <c r="AG24" s="83">
        <v>0</v>
      </c>
      <c r="AH24" s="1076">
        <v>0</v>
      </c>
      <c r="AI24" s="83">
        <v>0</v>
      </c>
      <c r="AJ24" s="1076">
        <v>0</v>
      </c>
      <c r="AK24" s="83">
        <v>0</v>
      </c>
      <c r="AL24" s="1076">
        <v>0</v>
      </c>
      <c r="AM24" s="126">
        <v>0</v>
      </c>
      <c r="AN24" s="1536">
        <v>0</v>
      </c>
      <c r="AO24" s="1080">
        <v>0</v>
      </c>
      <c r="AP24" s="83">
        <v>0</v>
      </c>
      <c r="AQ24" s="1080">
        <v>0</v>
      </c>
      <c r="AR24" s="1440">
        <v>0</v>
      </c>
      <c r="AS24" s="1079">
        <v>0</v>
      </c>
      <c r="AT24" s="1440">
        <v>0</v>
      </c>
      <c r="AU24" s="1079">
        <v>0</v>
      </c>
      <c r="AV24" s="1080">
        <v>0</v>
      </c>
      <c r="AW24" s="1080">
        <v>0</v>
      </c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6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>
        <v>0</v>
      </c>
      <c r="G25" s="1077">
        <v>0</v>
      </c>
      <c r="H25" s="1076">
        <v>0</v>
      </c>
      <c r="I25" s="1077">
        <v>0</v>
      </c>
      <c r="J25" s="1076">
        <v>0</v>
      </c>
      <c r="K25" s="83">
        <v>0</v>
      </c>
      <c r="L25" s="1076">
        <v>0</v>
      </c>
      <c r="M25" s="83">
        <v>0</v>
      </c>
      <c r="N25" s="1076">
        <v>0</v>
      </c>
      <c r="O25" s="83">
        <v>0</v>
      </c>
      <c r="P25" s="1076">
        <v>0</v>
      </c>
      <c r="Q25" s="83">
        <v>0</v>
      </c>
      <c r="R25" s="1076">
        <v>0</v>
      </c>
      <c r="S25" s="83">
        <v>0</v>
      </c>
      <c r="T25" s="1076">
        <v>0</v>
      </c>
      <c r="U25" s="83">
        <v>0</v>
      </c>
      <c r="V25" s="1076">
        <v>0</v>
      </c>
      <c r="W25" s="83">
        <v>0</v>
      </c>
      <c r="X25" s="1076">
        <v>0</v>
      </c>
      <c r="Y25" s="83">
        <v>0</v>
      </c>
      <c r="Z25" s="1076">
        <v>0</v>
      </c>
      <c r="AA25" s="83">
        <v>0</v>
      </c>
      <c r="AB25" s="1076">
        <v>0</v>
      </c>
      <c r="AC25" s="83">
        <v>0</v>
      </c>
      <c r="AD25" s="1076">
        <v>0</v>
      </c>
      <c r="AE25" s="83">
        <v>0</v>
      </c>
      <c r="AF25" s="1076">
        <v>0</v>
      </c>
      <c r="AG25" s="83">
        <v>0</v>
      </c>
      <c r="AH25" s="1076">
        <v>0</v>
      </c>
      <c r="AI25" s="83">
        <v>0</v>
      </c>
      <c r="AJ25" s="1076">
        <v>0</v>
      </c>
      <c r="AK25" s="83">
        <v>0</v>
      </c>
      <c r="AL25" s="1076">
        <v>0</v>
      </c>
      <c r="AM25" s="126">
        <v>0</v>
      </c>
      <c r="AN25" s="1536">
        <v>0</v>
      </c>
      <c r="AO25" s="1080">
        <v>0</v>
      </c>
      <c r="AP25" s="83">
        <v>0</v>
      </c>
      <c r="AQ25" s="1080">
        <v>0</v>
      </c>
      <c r="AR25" s="1440">
        <v>0</v>
      </c>
      <c r="AS25" s="1079">
        <v>0</v>
      </c>
      <c r="AT25" s="1440">
        <v>0</v>
      </c>
      <c r="AU25" s="1079">
        <v>0</v>
      </c>
      <c r="AV25" s="1080">
        <v>0</v>
      </c>
      <c r="AW25" s="1080">
        <v>0</v>
      </c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6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>
        <v>0</v>
      </c>
      <c r="G26" s="1077">
        <v>0</v>
      </c>
      <c r="H26" s="1076">
        <v>0</v>
      </c>
      <c r="I26" s="1077">
        <v>0</v>
      </c>
      <c r="J26" s="1076">
        <v>0</v>
      </c>
      <c r="K26" s="83">
        <v>0</v>
      </c>
      <c r="L26" s="1076">
        <v>0</v>
      </c>
      <c r="M26" s="83">
        <v>0</v>
      </c>
      <c r="N26" s="1076">
        <v>0</v>
      </c>
      <c r="O26" s="83">
        <v>0</v>
      </c>
      <c r="P26" s="1076">
        <v>0</v>
      </c>
      <c r="Q26" s="83">
        <v>0</v>
      </c>
      <c r="R26" s="1076">
        <v>0</v>
      </c>
      <c r="S26" s="83">
        <v>0</v>
      </c>
      <c r="T26" s="1076">
        <v>0</v>
      </c>
      <c r="U26" s="83">
        <v>0</v>
      </c>
      <c r="V26" s="1076">
        <v>0</v>
      </c>
      <c r="W26" s="83">
        <v>0</v>
      </c>
      <c r="X26" s="1076">
        <v>0</v>
      </c>
      <c r="Y26" s="83">
        <v>0</v>
      </c>
      <c r="Z26" s="1076">
        <v>0</v>
      </c>
      <c r="AA26" s="83">
        <v>0</v>
      </c>
      <c r="AB26" s="1076">
        <v>0</v>
      </c>
      <c r="AC26" s="83">
        <v>0</v>
      </c>
      <c r="AD26" s="1076">
        <v>0</v>
      </c>
      <c r="AE26" s="83">
        <v>0</v>
      </c>
      <c r="AF26" s="1076">
        <v>0</v>
      </c>
      <c r="AG26" s="83">
        <v>0</v>
      </c>
      <c r="AH26" s="1076">
        <v>0</v>
      </c>
      <c r="AI26" s="83">
        <v>0</v>
      </c>
      <c r="AJ26" s="1076">
        <v>0</v>
      </c>
      <c r="AK26" s="83">
        <v>0</v>
      </c>
      <c r="AL26" s="1076">
        <v>0</v>
      </c>
      <c r="AM26" s="126">
        <v>0</v>
      </c>
      <c r="AN26" s="1536">
        <v>0</v>
      </c>
      <c r="AO26" s="1080">
        <v>0</v>
      </c>
      <c r="AP26" s="83">
        <v>0</v>
      </c>
      <c r="AQ26" s="1080">
        <v>0</v>
      </c>
      <c r="AR26" s="1440">
        <v>0</v>
      </c>
      <c r="AS26" s="1079">
        <v>0</v>
      </c>
      <c r="AT26" s="1440">
        <v>0</v>
      </c>
      <c r="AU26" s="1079">
        <v>0</v>
      </c>
      <c r="AV26" s="1080">
        <v>0</v>
      </c>
      <c r="AW26" s="1080">
        <v>0</v>
      </c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7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>
        <v>0</v>
      </c>
      <c r="G27" s="1077">
        <v>0</v>
      </c>
      <c r="H27" s="1076">
        <v>0</v>
      </c>
      <c r="I27" s="1077">
        <v>0</v>
      </c>
      <c r="J27" s="1076">
        <v>0</v>
      </c>
      <c r="K27" s="83">
        <v>0</v>
      </c>
      <c r="L27" s="1076">
        <v>0</v>
      </c>
      <c r="M27" s="83">
        <v>0</v>
      </c>
      <c r="N27" s="1076">
        <v>0</v>
      </c>
      <c r="O27" s="83">
        <v>0</v>
      </c>
      <c r="P27" s="1076">
        <v>0</v>
      </c>
      <c r="Q27" s="83">
        <v>0</v>
      </c>
      <c r="R27" s="1076">
        <v>0</v>
      </c>
      <c r="S27" s="83">
        <v>0</v>
      </c>
      <c r="T27" s="1076">
        <v>0</v>
      </c>
      <c r="U27" s="83">
        <v>0</v>
      </c>
      <c r="V27" s="1076">
        <v>0</v>
      </c>
      <c r="W27" s="83">
        <v>0</v>
      </c>
      <c r="X27" s="1076">
        <v>0</v>
      </c>
      <c r="Y27" s="83">
        <v>0</v>
      </c>
      <c r="Z27" s="1076">
        <v>0</v>
      </c>
      <c r="AA27" s="83">
        <v>0</v>
      </c>
      <c r="AB27" s="1076">
        <v>0</v>
      </c>
      <c r="AC27" s="83">
        <v>0</v>
      </c>
      <c r="AD27" s="1076">
        <v>0</v>
      </c>
      <c r="AE27" s="83">
        <v>0</v>
      </c>
      <c r="AF27" s="1076">
        <v>0</v>
      </c>
      <c r="AG27" s="83">
        <v>0</v>
      </c>
      <c r="AH27" s="1076">
        <v>0</v>
      </c>
      <c r="AI27" s="83">
        <v>0</v>
      </c>
      <c r="AJ27" s="1076">
        <v>0</v>
      </c>
      <c r="AK27" s="83">
        <v>0</v>
      </c>
      <c r="AL27" s="1076">
        <v>0</v>
      </c>
      <c r="AM27" s="138">
        <v>0</v>
      </c>
      <c r="AN27" s="1536">
        <v>0</v>
      </c>
      <c r="AO27" s="1080">
        <v>0</v>
      </c>
      <c r="AP27" s="83">
        <v>0</v>
      </c>
      <c r="AQ27" s="1080">
        <v>0</v>
      </c>
      <c r="AR27" s="1440">
        <v>0</v>
      </c>
      <c r="AS27" s="1079">
        <v>0</v>
      </c>
      <c r="AT27" s="1440">
        <v>0</v>
      </c>
      <c r="AU27" s="1079">
        <v>0</v>
      </c>
      <c r="AV27" s="1080">
        <v>0</v>
      </c>
      <c r="AW27" s="1080">
        <v>0</v>
      </c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499" t="s">
        <v>24</v>
      </c>
      <c r="B28" s="8509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1" t="s">
        <v>1250</v>
      </c>
      <c r="B29" s="8071"/>
      <c r="C29" s="8071"/>
      <c r="D29" s="8071"/>
      <c r="E29" s="8071"/>
      <c r="F29" s="8071"/>
      <c r="G29" s="8071"/>
      <c r="H29" s="8071"/>
      <c r="I29" s="8071"/>
      <c r="J29" s="8071"/>
      <c r="K29" s="8071"/>
      <c r="L29" s="8071"/>
    </row>
    <row r="30" spans="1:91" s="170" customFormat="1" ht="15" customHeight="1" x14ac:dyDescent="0.15">
      <c r="A30" s="7724" t="s">
        <v>1251</v>
      </c>
      <c r="B30" s="7724" t="s">
        <v>24</v>
      </c>
      <c r="C30" s="8519" t="s">
        <v>1234</v>
      </c>
      <c r="D30" s="8521" t="s">
        <v>1235</v>
      </c>
      <c r="E30" s="8523" t="s">
        <v>1236</v>
      </c>
      <c r="F30" s="8499" t="s">
        <v>1252</v>
      </c>
      <c r="G30" s="8500"/>
      <c r="H30" s="8500"/>
      <c r="I30" s="8500"/>
      <c r="J30" s="8500"/>
      <c r="K30" s="8500"/>
      <c r="L30" s="8500"/>
      <c r="M30" s="8500"/>
      <c r="N30" s="8500"/>
      <c r="O30" s="8500"/>
      <c r="P30" s="8500"/>
      <c r="Q30" s="8500"/>
      <c r="R30" s="8500"/>
      <c r="S30" s="8500"/>
      <c r="T30" s="8500"/>
      <c r="U30" s="8500"/>
      <c r="V30" s="8500"/>
      <c r="W30" s="8500"/>
      <c r="X30" s="8500"/>
      <c r="Y30" s="8500"/>
      <c r="Z30" s="8500"/>
      <c r="AA30" s="8500"/>
      <c r="AB30" s="8500"/>
      <c r="AC30" s="8500"/>
      <c r="AD30" s="8500"/>
      <c r="AE30" s="8500"/>
      <c r="AF30" s="8509"/>
    </row>
    <row r="31" spans="1:91" ht="42" x14ac:dyDescent="0.25">
      <c r="A31" s="8518"/>
      <c r="B31" s="8518"/>
      <c r="C31" s="8520"/>
      <c r="D31" s="8522"/>
      <c r="E31" s="8524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>
        <v>0</v>
      </c>
      <c r="D32" s="125">
        <v>0</v>
      </c>
      <c r="E32" s="1429">
        <v>0</v>
      </c>
      <c r="F32" s="589">
        <v>0</v>
      </c>
      <c r="G32" s="1086">
        <v>0</v>
      </c>
      <c r="H32" s="1086">
        <v>0</v>
      </c>
      <c r="I32" s="1086">
        <v>0</v>
      </c>
      <c r="J32" s="844">
        <v>0</v>
      </c>
      <c r="K32" s="320">
        <v>0</v>
      </c>
      <c r="L32" s="320">
        <v>0</v>
      </c>
      <c r="M32" s="320">
        <v>0</v>
      </c>
      <c r="N32" s="320">
        <v>0</v>
      </c>
      <c r="O32" s="320">
        <v>0</v>
      </c>
      <c r="P32" s="320">
        <v>0</v>
      </c>
      <c r="Q32" s="320">
        <v>0</v>
      </c>
      <c r="R32" s="320">
        <v>0</v>
      </c>
      <c r="S32" s="320">
        <v>0</v>
      </c>
      <c r="T32" s="1097">
        <v>0</v>
      </c>
      <c r="U32" s="320">
        <v>0</v>
      </c>
      <c r="V32" s="320">
        <v>0</v>
      </c>
      <c r="W32" s="320">
        <v>0</v>
      </c>
      <c r="X32" s="320">
        <v>0</v>
      </c>
      <c r="Y32" s="320">
        <v>0</v>
      </c>
      <c r="Z32" s="320">
        <v>0</v>
      </c>
      <c r="AA32" s="320">
        <v>0</v>
      </c>
      <c r="AB32" s="320">
        <v>0</v>
      </c>
      <c r="AC32" s="320">
        <v>0</v>
      </c>
      <c r="AD32" s="320">
        <v>0</v>
      </c>
      <c r="AE32" s="320">
        <v>0</v>
      </c>
      <c r="AF32" s="1437">
        <v>0</v>
      </c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>
        <v>0</v>
      </c>
      <c r="D33" s="129">
        <v>0</v>
      </c>
      <c r="E33" s="92">
        <v>0</v>
      </c>
      <c r="F33" s="90">
        <v>0</v>
      </c>
      <c r="G33" s="127">
        <v>0</v>
      </c>
      <c r="H33" s="127">
        <v>0</v>
      </c>
      <c r="I33" s="127">
        <v>0</v>
      </c>
      <c r="J33" s="128">
        <v>0</v>
      </c>
      <c r="K33" s="1090">
        <v>0</v>
      </c>
      <c r="L33" s="1090">
        <v>0</v>
      </c>
      <c r="M33" s="1090">
        <v>0</v>
      </c>
      <c r="N33" s="1090">
        <v>0</v>
      </c>
      <c r="O33" s="1090">
        <v>0</v>
      </c>
      <c r="P33" s="1090">
        <v>0</v>
      </c>
      <c r="Q33" s="1090">
        <v>0</v>
      </c>
      <c r="R33" s="1090">
        <v>0</v>
      </c>
      <c r="S33" s="1090">
        <v>0</v>
      </c>
      <c r="T33" s="1076">
        <v>0</v>
      </c>
      <c r="U33" s="1090">
        <v>0</v>
      </c>
      <c r="V33" s="1090">
        <v>0</v>
      </c>
      <c r="W33" s="1090">
        <v>0</v>
      </c>
      <c r="X33" s="1090">
        <v>0</v>
      </c>
      <c r="Y33" s="1090">
        <v>0</v>
      </c>
      <c r="Z33" s="1090">
        <v>0</v>
      </c>
      <c r="AA33" s="1090">
        <v>0</v>
      </c>
      <c r="AB33" s="1090">
        <v>0</v>
      </c>
      <c r="AC33" s="1090">
        <v>0</v>
      </c>
      <c r="AD33" s="1090">
        <v>0</v>
      </c>
      <c r="AE33" s="1090">
        <v>0</v>
      </c>
      <c r="AF33" s="83">
        <v>0</v>
      </c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>
        <v>0</v>
      </c>
      <c r="D34" s="129">
        <v>0</v>
      </c>
      <c r="E34" s="92">
        <v>0</v>
      </c>
      <c r="F34" s="90">
        <v>0</v>
      </c>
      <c r="G34" s="127">
        <v>0</v>
      </c>
      <c r="H34" s="127">
        <v>0</v>
      </c>
      <c r="I34" s="127">
        <v>0</v>
      </c>
      <c r="J34" s="128">
        <v>0</v>
      </c>
      <c r="K34" s="1090">
        <v>0</v>
      </c>
      <c r="L34" s="1090">
        <v>0</v>
      </c>
      <c r="M34" s="1090">
        <v>0</v>
      </c>
      <c r="N34" s="1090">
        <v>0</v>
      </c>
      <c r="O34" s="1090">
        <v>0</v>
      </c>
      <c r="P34" s="1090">
        <v>0</v>
      </c>
      <c r="Q34" s="1090">
        <v>0</v>
      </c>
      <c r="R34" s="1090">
        <v>0</v>
      </c>
      <c r="S34" s="1090">
        <v>0</v>
      </c>
      <c r="T34" s="1076">
        <v>0</v>
      </c>
      <c r="U34" s="1090">
        <v>0</v>
      </c>
      <c r="V34" s="1090">
        <v>0</v>
      </c>
      <c r="W34" s="1090">
        <v>0</v>
      </c>
      <c r="X34" s="1090">
        <v>0</v>
      </c>
      <c r="Y34" s="1090">
        <v>0</v>
      </c>
      <c r="Z34" s="1090">
        <v>0</v>
      </c>
      <c r="AA34" s="1090">
        <v>0</v>
      </c>
      <c r="AB34" s="1090">
        <v>0</v>
      </c>
      <c r="AC34" s="1090">
        <v>0</v>
      </c>
      <c r="AD34" s="1090">
        <v>0</v>
      </c>
      <c r="AE34" s="1090">
        <v>0</v>
      </c>
      <c r="AF34" s="83">
        <v>0</v>
      </c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>
        <v>0</v>
      </c>
      <c r="D35" s="129">
        <v>0</v>
      </c>
      <c r="E35" s="92">
        <v>0</v>
      </c>
      <c r="F35" s="90">
        <v>0</v>
      </c>
      <c r="G35" s="127">
        <v>0</v>
      </c>
      <c r="H35" s="127">
        <v>0</v>
      </c>
      <c r="I35" s="127">
        <v>0</v>
      </c>
      <c r="J35" s="128">
        <v>0</v>
      </c>
      <c r="K35" s="1090">
        <v>0</v>
      </c>
      <c r="L35" s="1090">
        <v>0</v>
      </c>
      <c r="M35" s="1090">
        <v>0</v>
      </c>
      <c r="N35" s="1090">
        <v>0</v>
      </c>
      <c r="O35" s="1090">
        <v>0</v>
      </c>
      <c r="P35" s="1090">
        <v>0</v>
      </c>
      <c r="Q35" s="1090">
        <v>0</v>
      </c>
      <c r="R35" s="1090">
        <v>0</v>
      </c>
      <c r="S35" s="1090">
        <v>0</v>
      </c>
      <c r="T35" s="1076">
        <v>0</v>
      </c>
      <c r="U35" s="1090">
        <v>0</v>
      </c>
      <c r="V35" s="1090">
        <v>0</v>
      </c>
      <c r="W35" s="1090">
        <v>0</v>
      </c>
      <c r="X35" s="1090">
        <v>0</v>
      </c>
      <c r="Y35" s="1090">
        <v>0</v>
      </c>
      <c r="Z35" s="1090">
        <v>0</v>
      </c>
      <c r="AA35" s="1090">
        <v>0</v>
      </c>
      <c r="AB35" s="1090">
        <v>0</v>
      </c>
      <c r="AC35" s="1090">
        <v>0</v>
      </c>
      <c r="AD35" s="1090">
        <v>0</v>
      </c>
      <c r="AE35" s="1090">
        <v>0</v>
      </c>
      <c r="AF35" s="83">
        <v>0</v>
      </c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>
        <v>0</v>
      </c>
      <c r="D36" s="129">
        <v>0</v>
      </c>
      <c r="E36" s="92">
        <v>0</v>
      </c>
      <c r="F36" s="90">
        <v>0</v>
      </c>
      <c r="G36" s="127">
        <v>0</v>
      </c>
      <c r="H36" s="127">
        <v>0</v>
      </c>
      <c r="I36" s="127">
        <v>0</v>
      </c>
      <c r="J36" s="128">
        <v>0</v>
      </c>
      <c r="K36" s="1090">
        <v>0</v>
      </c>
      <c r="L36" s="1090">
        <v>0</v>
      </c>
      <c r="M36" s="1090">
        <v>0</v>
      </c>
      <c r="N36" s="1090">
        <v>0</v>
      </c>
      <c r="O36" s="1090">
        <v>0</v>
      </c>
      <c r="P36" s="1090">
        <v>0</v>
      </c>
      <c r="Q36" s="1090">
        <v>0</v>
      </c>
      <c r="R36" s="1090">
        <v>0</v>
      </c>
      <c r="S36" s="1090">
        <v>0</v>
      </c>
      <c r="T36" s="1076">
        <v>0</v>
      </c>
      <c r="U36" s="1090">
        <v>0</v>
      </c>
      <c r="V36" s="1090">
        <v>0</v>
      </c>
      <c r="W36" s="1090">
        <v>0</v>
      </c>
      <c r="X36" s="1090">
        <v>0</v>
      </c>
      <c r="Y36" s="1090">
        <v>0</v>
      </c>
      <c r="Z36" s="1090">
        <v>0</v>
      </c>
      <c r="AA36" s="1090">
        <v>0</v>
      </c>
      <c r="AB36" s="1090">
        <v>0</v>
      </c>
      <c r="AC36" s="1090">
        <v>0</v>
      </c>
      <c r="AD36" s="1090">
        <v>0</v>
      </c>
      <c r="AE36" s="1090">
        <v>0</v>
      </c>
      <c r="AF36" s="83">
        <v>0</v>
      </c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>
        <v>0</v>
      </c>
      <c r="D37" s="129">
        <v>0</v>
      </c>
      <c r="E37" s="92">
        <v>0</v>
      </c>
      <c r="F37" s="90">
        <v>0</v>
      </c>
      <c r="G37" s="127">
        <v>0</v>
      </c>
      <c r="H37" s="127">
        <v>0</v>
      </c>
      <c r="I37" s="127">
        <v>0</v>
      </c>
      <c r="J37" s="128">
        <v>0</v>
      </c>
      <c r="K37" s="1090">
        <v>0</v>
      </c>
      <c r="L37" s="1090">
        <v>0</v>
      </c>
      <c r="M37" s="1090">
        <v>0</v>
      </c>
      <c r="N37" s="1090">
        <v>0</v>
      </c>
      <c r="O37" s="1090">
        <v>0</v>
      </c>
      <c r="P37" s="1090">
        <v>0</v>
      </c>
      <c r="Q37" s="1090">
        <v>0</v>
      </c>
      <c r="R37" s="1090">
        <v>0</v>
      </c>
      <c r="S37" s="1090">
        <v>0</v>
      </c>
      <c r="T37" s="1076">
        <v>0</v>
      </c>
      <c r="U37" s="1090">
        <v>0</v>
      </c>
      <c r="V37" s="1090">
        <v>0</v>
      </c>
      <c r="W37" s="1090">
        <v>0</v>
      </c>
      <c r="X37" s="1090">
        <v>0</v>
      </c>
      <c r="Y37" s="1090">
        <v>0</v>
      </c>
      <c r="Z37" s="1090">
        <v>0</v>
      </c>
      <c r="AA37" s="1090">
        <v>0</v>
      </c>
      <c r="AB37" s="1090">
        <v>0</v>
      </c>
      <c r="AC37" s="1090">
        <v>0</v>
      </c>
      <c r="AD37" s="1090">
        <v>0</v>
      </c>
      <c r="AE37" s="1090">
        <v>0</v>
      </c>
      <c r="AF37" s="83">
        <v>0</v>
      </c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>
        <v>0</v>
      </c>
      <c r="D38" s="129">
        <v>0</v>
      </c>
      <c r="E38" s="92">
        <v>0</v>
      </c>
      <c r="F38" s="90">
        <v>0</v>
      </c>
      <c r="G38" s="127">
        <v>0</v>
      </c>
      <c r="H38" s="127">
        <v>0</v>
      </c>
      <c r="I38" s="127">
        <v>0</v>
      </c>
      <c r="J38" s="128">
        <v>0</v>
      </c>
      <c r="K38" s="1090">
        <v>0</v>
      </c>
      <c r="L38" s="1090">
        <v>0</v>
      </c>
      <c r="M38" s="1090">
        <v>0</v>
      </c>
      <c r="N38" s="1090">
        <v>0</v>
      </c>
      <c r="O38" s="1090">
        <v>0</v>
      </c>
      <c r="P38" s="1090">
        <v>0</v>
      </c>
      <c r="Q38" s="1090">
        <v>0</v>
      </c>
      <c r="R38" s="1090">
        <v>0</v>
      </c>
      <c r="S38" s="1090">
        <v>0</v>
      </c>
      <c r="T38" s="1076">
        <v>0</v>
      </c>
      <c r="U38" s="1090">
        <v>0</v>
      </c>
      <c r="V38" s="1090">
        <v>0</v>
      </c>
      <c r="W38" s="1090">
        <v>0</v>
      </c>
      <c r="X38" s="1090">
        <v>0</v>
      </c>
      <c r="Y38" s="1090">
        <v>0</v>
      </c>
      <c r="Z38" s="1090">
        <v>0</v>
      </c>
      <c r="AA38" s="1090">
        <v>0</v>
      </c>
      <c r="AB38" s="1090">
        <v>0</v>
      </c>
      <c r="AC38" s="1090">
        <v>0</v>
      </c>
      <c r="AD38" s="1090">
        <v>0</v>
      </c>
      <c r="AE38" s="1090">
        <v>0</v>
      </c>
      <c r="AF38" s="83">
        <v>0</v>
      </c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>
        <v>0</v>
      </c>
      <c r="D39" s="129">
        <v>0</v>
      </c>
      <c r="E39" s="92">
        <v>0</v>
      </c>
      <c r="F39" s="90">
        <v>0</v>
      </c>
      <c r="G39" s="127">
        <v>0</v>
      </c>
      <c r="H39" s="127">
        <v>0</v>
      </c>
      <c r="I39" s="127">
        <v>0</v>
      </c>
      <c r="J39" s="128">
        <v>0</v>
      </c>
      <c r="K39" s="1090">
        <v>0</v>
      </c>
      <c r="L39" s="1090">
        <v>0</v>
      </c>
      <c r="M39" s="1090">
        <v>0</v>
      </c>
      <c r="N39" s="1090">
        <v>0</v>
      </c>
      <c r="O39" s="1090">
        <v>0</v>
      </c>
      <c r="P39" s="1090">
        <v>0</v>
      </c>
      <c r="Q39" s="1090">
        <v>0</v>
      </c>
      <c r="R39" s="1090">
        <v>0</v>
      </c>
      <c r="S39" s="1090">
        <v>0</v>
      </c>
      <c r="T39" s="1076">
        <v>0</v>
      </c>
      <c r="U39" s="1090">
        <v>0</v>
      </c>
      <c r="V39" s="1090">
        <v>0</v>
      </c>
      <c r="W39" s="1090">
        <v>0</v>
      </c>
      <c r="X39" s="1090">
        <v>0</v>
      </c>
      <c r="Y39" s="1090">
        <v>0</v>
      </c>
      <c r="Z39" s="1090">
        <v>0</v>
      </c>
      <c r="AA39" s="1090">
        <v>0</v>
      </c>
      <c r="AB39" s="1090">
        <v>0</v>
      </c>
      <c r="AC39" s="1090">
        <v>0</v>
      </c>
      <c r="AD39" s="1090">
        <v>0</v>
      </c>
      <c r="AE39" s="1090">
        <v>0</v>
      </c>
      <c r="AF39" s="83">
        <v>0</v>
      </c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>
        <v>0</v>
      </c>
      <c r="D40" s="129">
        <v>0</v>
      </c>
      <c r="E40" s="92">
        <v>0</v>
      </c>
      <c r="F40" s="90">
        <v>0</v>
      </c>
      <c r="G40" s="127">
        <v>0</v>
      </c>
      <c r="H40" s="127">
        <v>0</v>
      </c>
      <c r="I40" s="127">
        <v>0</v>
      </c>
      <c r="J40" s="128">
        <v>0</v>
      </c>
      <c r="K40" s="1090">
        <v>0</v>
      </c>
      <c r="L40" s="1090">
        <v>0</v>
      </c>
      <c r="M40" s="1090">
        <v>0</v>
      </c>
      <c r="N40" s="1090">
        <v>0</v>
      </c>
      <c r="O40" s="1090">
        <v>0</v>
      </c>
      <c r="P40" s="1090">
        <v>0</v>
      </c>
      <c r="Q40" s="1090">
        <v>0</v>
      </c>
      <c r="R40" s="1090">
        <v>0</v>
      </c>
      <c r="S40" s="1090">
        <v>0</v>
      </c>
      <c r="T40" s="1076">
        <v>0</v>
      </c>
      <c r="U40" s="1090">
        <v>0</v>
      </c>
      <c r="V40" s="1090">
        <v>0</v>
      </c>
      <c r="W40" s="1090">
        <v>0</v>
      </c>
      <c r="X40" s="1090">
        <v>0</v>
      </c>
      <c r="Y40" s="1090">
        <v>0</v>
      </c>
      <c r="Z40" s="1090">
        <v>0</v>
      </c>
      <c r="AA40" s="1090">
        <v>0</v>
      </c>
      <c r="AB40" s="1090">
        <v>0</v>
      </c>
      <c r="AC40" s="1090">
        <v>0</v>
      </c>
      <c r="AD40" s="1090">
        <v>0</v>
      </c>
      <c r="AE40" s="1090">
        <v>0</v>
      </c>
      <c r="AF40" s="83">
        <v>0</v>
      </c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>
        <v>0</v>
      </c>
      <c r="D41" s="129">
        <v>0</v>
      </c>
      <c r="E41" s="92">
        <v>0</v>
      </c>
      <c r="F41" s="90">
        <v>0</v>
      </c>
      <c r="G41" s="127">
        <v>0</v>
      </c>
      <c r="H41" s="127">
        <v>0</v>
      </c>
      <c r="I41" s="127">
        <v>0</v>
      </c>
      <c r="J41" s="128">
        <v>0</v>
      </c>
      <c r="K41" s="1090">
        <v>0</v>
      </c>
      <c r="L41" s="1090">
        <v>0</v>
      </c>
      <c r="M41" s="1090">
        <v>0</v>
      </c>
      <c r="N41" s="1090">
        <v>0</v>
      </c>
      <c r="O41" s="1090">
        <v>0</v>
      </c>
      <c r="P41" s="1090">
        <v>0</v>
      </c>
      <c r="Q41" s="1090">
        <v>0</v>
      </c>
      <c r="R41" s="1090">
        <v>0</v>
      </c>
      <c r="S41" s="1090">
        <v>0</v>
      </c>
      <c r="T41" s="1076">
        <v>0</v>
      </c>
      <c r="U41" s="1090">
        <v>0</v>
      </c>
      <c r="V41" s="1090">
        <v>0</v>
      </c>
      <c r="W41" s="1090">
        <v>0</v>
      </c>
      <c r="X41" s="1090">
        <v>0</v>
      </c>
      <c r="Y41" s="1090">
        <v>0</v>
      </c>
      <c r="Z41" s="1090">
        <v>0</v>
      </c>
      <c r="AA41" s="1090">
        <v>0</v>
      </c>
      <c r="AB41" s="1090">
        <v>0</v>
      </c>
      <c r="AC41" s="1090">
        <v>0</v>
      </c>
      <c r="AD41" s="1090">
        <v>0</v>
      </c>
      <c r="AE41" s="1090">
        <v>0</v>
      </c>
      <c r="AF41" s="83">
        <v>0</v>
      </c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>
        <v>0</v>
      </c>
      <c r="D42" s="129">
        <v>0</v>
      </c>
      <c r="E42" s="92">
        <v>0</v>
      </c>
      <c r="F42" s="90">
        <v>0</v>
      </c>
      <c r="G42" s="127">
        <v>0</v>
      </c>
      <c r="H42" s="127">
        <v>0</v>
      </c>
      <c r="I42" s="127">
        <v>0</v>
      </c>
      <c r="J42" s="128">
        <v>0</v>
      </c>
      <c r="K42" s="1090">
        <v>0</v>
      </c>
      <c r="L42" s="1090">
        <v>0</v>
      </c>
      <c r="M42" s="1090">
        <v>0</v>
      </c>
      <c r="N42" s="1090">
        <v>0</v>
      </c>
      <c r="O42" s="1090">
        <v>0</v>
      </c>
      <c r="P42" s="1090">
        <v>0</v>
      </c>
      <c r="Q42" s="1090">
        <v>0</v>
      </c>
      <c r="R42" s="1090">
        <v>0</v>
      </c>
      <c r="S42" s="1090">
        <v>0</v>
      </c>
      <c r="T42" s="1076">
        <v>0</v>
      </c>
      <c r="U42" s="1090">
        <v>0</v>
      </c>
      <c r="V42" s="1090">
        <v>0</v>
      </c>
      <c r="W42" s="1090">
        <v>0</v>
      </c>
      <c r="X42" s="1090">
        <v>0</v>
      </c>
      <c r="Y42" s="1090">
        <v>0</v>
      </c>
      <c r="Z42" s="1090">
        <v>0</v>
      </c>
      <c r="AA42" s="1090">
        <v>0</v>
      </c>
      <c r="AB42" s="1090">
        <v>0</v>
      </c>
      <c r="AC42" s="1090">
        <v>0</v>
      </c>
      <c r="AD42" s="1090">
        <v>0</v>
      </c>
      <c r="AE42" s="1090">
        <v>0</v>
      </c>
      <c r="AF42" s="83">
        <v>0</v>
      </c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>
        <v>0</v>
      </c>
      <c r="D43" s="129">
        <v>0</v>
      </c>
      <c r="E43" s="92">
        <v>0</v>
      </c>
      <c r="F43" s="90">
        <v>0</v>
      </c>
      <c r="G43" s="127">
        <v>0</v>
      </c>
      <c r="H43" s="127">
        <v>0</v>
      </c>
      <c r="I43" s="127">
        <v>0</v>
      </c>
      <c r="J43" s="128">
        <v>0</v>
      </c>
      <c r="K43" s="1090">
        <v>0</v>
      </c>
      <c r="L43" s="1090">
        <v>0</v>
      </c>
      <c r="M43" s="1090">
        <v>0</v>
      </c>
      <c r="N43" s="1090">
        <v>0</v>
      </c>
      <c r="O43" s="1090">
        <v>0</v>
      </c>
      <c r="P43" s="1090">
        <v>0</v>
      </c>
      <c r="Q43" s="1090">
        <v>0</v>
      </c>
      <c r="R43" s="1090">
        <v>0</v>
      </c>
      <c r="S43" s="1090">
        <v>0</v>
      </c>
      <c r="T43" s="1076">
        <v>0</v>
      </c>
      <c r="U43" s="1090">
        <v>0</v>
      </c>
      <c r="V43" s="1090">
        <v>0</v>
      </c>
      <c r="W43" s="1090">
        <v>0</v>
      </c>
      <c r="X43" s="1090">
        <v>0</v>
      </c>
      <c r="Y43" s="1090">
        <v>0</v>
      </c>
      <c r="Z43" s="1090">
        <v>0</v>
      </c>
      <c r="AA43" s="1090">
        <v>0</v>
      </c>
      <c r="AB43" s="1090">
        <v>0</v>
      </c>
      <c r="AC43" s="1090">
        <v>0</v>
      </c>
      <c r="AD43" s="1090">
        <v>0</v>
      </c>
      <c r="AE43" s="1090">
        <v>0</v>
      </c>
      <c r="AF43" s="83">
        <v>0</v>
      </c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>
        <v>0</v>
      </c>
      <c r="D44" s="129">
        <v>0</v>
      </c>
      <c r="E44" s="92">
        <v>0</v>
      </c>
      <c r="F44" s="90">
        <v>0</v>
      </c>
      <c r="G44" s="127">
        <v>0</v>
      </c>
      <c r="H44" s="127">
        <v>0</v>
      </c>
      <c r="I44" s="127">
        <v>0</v>
      </c>
      <c r="J44" s="128">
        <v>0</v>
      </c>
      <c r="K44" s="1090">
        <v>0</v>
      </c>
      <c r="L44" s="1090">
        <v>0</v>
      </c>
      <c r="M44" s="1090">
        <v>0</v>
      </c>
      <c r="N44" s="1090">
        <v>0</v>
      </c>
      <c r="O44" s="1090">
        <v>0</v>
      </c>
      <c r="P44" s="1090">
        <v>0</v>
      </c>
      <c r="Q44" s="1090">
        <v>0</v>
      </c>
      <c r="R44" s="1090">
        <v>0</v>
      </c>
      <c r="S44" s="1090">
        <v>0</v>
      </c>
      <c r="T44" s="1076">
        <v>0</v>
      </c>
      <c r="U44" s="1090">
        <v>0</v>
      </c>
      <c r="V44" s="1090">
        <v>0</v>
      </c>
      <c r="W44" s="1090">
        <v>0</v>
      </c>
      <c r="X44" s="1090">
        <v>0</v>
      </c>
      <c r="Y44" s="1090">
        <v>0</v>
      </c>
      <c r="Z44" s="1090">
        <v>0</v>
      </c>
      <c r="AA44" s="1090">
        <v>0</v>
      </c>
      <c r="AB44" s="1090">
        <v>0</v>
      </c>
      <c r="AC44" s="1090">
        <v>0</v>
      </c>
      <c r="AD44" s="1090">
        <v>0</v>
      </c>
      <c r="AE44" s="1090">
        <v>0</v>
      </c>
      <c r="AF44" s="83">
        <v>0</v>
      </c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>
        <v>0</v>
      </c>
      <c r="D45" s="121">
        <v>0</v>
      </c>
      <c r="E45" s="116">
        <v>0</v>
      </c>
      <c r="F45" s="114">
        <v>0</v>
      </c>
      <c r="G45" s="115">
        <v>0</v>
      </c>
      <c r="H45" s="115">
        <v>0</v>
      </c>
      <c r="I45" s="115">
        <v>0</v>
      </c>
      <c r="J45" s="137">
        <v>0</v>
      </c>
      <c r="K45" s="115">
        <v>0</v>
      </c>
      <c r="L45" s="115">
        <v>0</v>
      </c>
      <c r="M45" s="115">
        <v>0</v>
      </c>
      <c r="N45" s="115">
        <v>0</v>
      </c>
      <c r="O45" s="115">
        <v>0</v>
      </c>
      <c r="P45" s="115">
        <v>0</v>
      </c>
      <c r="Q45" s="115">
        <v>0</v>
      </c>
      <c r="R45" s="115">
        <v>0</v>
      </c>
      <c r="S45" s="115">
        <v>0</v>
      </c>
      <c r="T45" s="121">
        <v>0</v>
      </c>
      <c r="U45" s="115">
        <v>0</v>
      </c>
      <c r="V45" s="115">
        <v>0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7">
        <v>0</v>
      </c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1" t="s">
        <v>1278</v>
      </c>
      <c r="B47" s="8071"/>
      <c r="C47" s="8071"/>
      <c r="D47" s="8071"/>
      <c r="E47" s="8071"/>
      <c r="F47" s="8071"/>
      <c r="G47" s="8071"/>
      <c r="H47" s="8071"/>
      <c r="I47" s="8071"/>
      <c r="J47" s="8071"/>
      <c r="K47" s="8071"/>
      <c r="L47" s="8071"/>
      <c r="M47" s="8071"/>
    </row>
    <row r="48" spans="1:89" s="170" customFormat="1" ht="15" customHeight="1" x14ac:dyDescent="0.15">
      <c r="A48" s="8496" t="s">
        <v>1279</v>
      </c>
      <c r="B48" s="7724" t="s">
        <v>24</v>
      </c>
      <c r="C48" s="8519" t="s">
        <v>1234</v>
      </c>
      <c r="D48" s="8521" t="s">
        <v>1235</v>
      </c>
      <c r="E48" s="8523" t="s">
        <v>1236</v>
      </c>
      <c r="F48" s="8499" t="s">
        <v>1252</v>
      </c>
      <c r="G48" s="8500"/>
      <c r="H48" s="8500"/>
      <c r="I48" s="8500"/>
      <c r="J48" s="8500"/>
      <c r="K48" s="8500"/>
      <c r="L48" s="8500"/>
      <c r="M48" s="8500"/>
      <c r="N48" s="8500"/>
      <c r="O48" s="8500"/>
      <c r="P48" s="8500"/>
      <c r="Q48" s="8500"/>
      <c r="R48" s="8500"/>
      <c r="S48" s="8500"/>
      <c r="T48" s="8500"/>
      <c r="U48" s="8500"/>
      <c r="V48" s="8500"/>
      <c r="W48" s="8500"/>
      <c r="X48" s="8500"/>
      <c r="Y48" s="8500"/>
      <c r="Z48" s="8500"/>
      <c r="AA48" s="8500"/>
      <c r="AB48" s="8500"/>
      <c r="AC48" s="8500"/>
      <c r="AD48" s="8500"/>
      <c r="AE48" s="8500"/>
      <c r="AF48" s="8509"/>
    </row>
    <row r="49" spans="1:89" s="170" customFormat="1" ht="42" customHeight="1" x14ac:dyDescent="0.15">
      <c r="A49" s="8498"/>
      <c r="B49" s="8518"/>
      <c r="C49" s="8520"/>
      <c r="D49" s="8522"/>
      <c r="E49" s="8524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>
        <v>0</v>
      </c>
      <c r="D50" s="320">
        <v>0</v>
      </c>
      <c r="E50" s="83">
        <v>0</v>
      </c>
      <c r="F50" s="1545">
        <v>0</v>
      </c>
      <c r="G50" s="1546">
        <v>0</v>
      </c>
      <c r="H50" s="1546">
        <v>0</v>
      </c>
      <c r="I50" s="1546">
        <v>0</v>
      </c>
      <c r="J50" s="1547">
        <v>0</v>
      </c>
      <c r="K50" s="1548">
        <v>0</v>
      </c>
      <c r="L50" s="1548">
        <v>0</v>
      </c>
      <c r="M50" s="1548">
        <v>0</v>
      </c>
      <c r="N50" s="1549">
        <v>0</v>
      </c>
      <c r="O50" s="1546">
        <v>0</v>
      </c>
      <c r="P50" s="1546">
        <v>0</v>
      </c>
      <c r="Q50" s="1546">
        <v>0</v>
      </c>
      <c r="R50" s="1546">
        <v>0</v>
      </c>
      <c r="S50" s="1546">
        <v>0</v>
      </c>
      <c r="T50" s="1546">
        <v>0</v>
      </c>
      <c r="U50" s="1546">
        <v>0</v>
      </c>
      <c r="V50" s="1546">
        <v>0</v>
      </c>
      <c r="W50" s="1546">
        <v>0</v>
      </c>
      <c r="X50" s="1546">
        <v>0</v>
      </c>
      <c r="Y50" s="1546">
        <v>0</v>
      </c>
      <c r="Z50" s="1547">
        <v>0</v>
      </c>
      <c r="AA50" s="1547">
        <v>0</v>
      </c>
      <c r="AB50" s="1547">
        <v>0</v>
      </c>
      <c r="AC50" s="1547">
        <v>0</v>
      </c>
      <c r="AD50" s="1548">
        <v>0</v>
      </c>
      <c r="AE50" s="1550">
        <v>0</v>
      </c>
      <c r="AF50" s="1551">
        <v>0</v>
      </c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>
        <v>0</v>
      </c>
      <c r="D51" s="1090">
        <v>0</v>
      </c>
      <c r="E51" s="83">
        <v>0</v>
      </c>
      <c r="F51" s="90">
        <v>0</v>
      </c>
      <c r="G51" s="127">
        <v>0</v>
      </c>
      <c r="H51" s="127">
        <v>0</v>
      </c>
      <c r="I51" s="127">
        <v>0</v>
      </c>
      <c r="J51" s="128">
        <v>0</v>
      </c>
      <c r="K51" s="127">
        <v>0</v>
      </c>
      <c r="L51" s="127">
        <v>0</v>
      </c>
      <c r="M51" s="127">
        <v>0</v>
      </c>
      <c r="N51" s="129">
        <v>0</v>
      </c>
      <c r="O51" s="127">
        <v>0</v>
      </c>
      <c r="P51" s="127">
        <v>0</v>
      </c>
      <c r="Q51" s="127">
        <v>0</v>
      </c>
      <c r="R51" s="127">
        <v>0</v>
      </c>
      <c r="S51" s="127">
        <v>0</v>
      </c>
      <c r="T51" s="127">
        <v>0</v>
      </c>
      <c r="U51" s="127">
        <v>0</v>
      </c>
      <c r="V51" s="127">
        <v>0</v>
      </c>
      <c r="W51" s="127">
        <v>0</v>
      </c>
      <c r="X51" s="127">
        <v>0</v>
      </c>
      <c r="Y51" s="127">
        <v>0</v>
      </c>
      <c r="Z51" s="128">
        <v>0</v>
      </c>
      <c r="AA51" s="128">
        <v>0</v>
      </c>
      <c r="AB51" s="128">
        <v>0</v>
      </c>
      <c r="AC51" s="128">
        <v>0</v>
      </c>
      <c r="AD51" s="127">
        <v>0</v>
      </c>
      <c r="AE51" s="129">
        <v>0</v>
      </c>
      <c r="AF51" s="92">
        <v>0</v>
      </c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>
        <v>0</v>
      </c>
      <c r="D52" s="1090">
        <v>0</v>
      </c>
      <c r="E52" s="83">
        <v>0</v>
      </c>
      <c r="F52" s="1089">
        <v>0</v>
      </c>
      <c r="G52" s="1090">
        <v>0</v>
      </c>
      <c r="H52" s="1090">
        <v>0</v>
      </c>
      <c r="I52" s="1090">
        <v>0</v>
      </c>
      <c r="J52" s="1098">
        <v>0</v>
      </c>
      <c r="K52" s="1090">
        <v>0</v>
      </c>
      <c r="L52" s="1090">
        <v>0</v>
      </c>
      <c r="M52" s="1090">
        <v>0</v>
      </c>
      <c r="N52" s="1076">
        <v>0</v>
      </c>
      <c r="O52" s="1090">
        <v>0</v>
      </c>
      <c r="P52" s="1090">
        <v>0</v>
      </c>
      <c r="Q52" s="1090">
        <v>0</v>
      </c>
      <c r="R52" s="1090">
        <v>0</v>
      </c>
      <c r="S52" s="1090">
        <v>0</v>
      </c>
      <c r="T52" s="1090">
        <v>0</v>
      </c>
      <c r="U52" s="1090">
        <v>0</v>
      </c>
      <c r="V52" s="1090">
        <v>0</v>
      </c>
      <c r="W52" s="1090">
        <v>0</v>
      </c>
      <c r="X52" s="1090">
        <v>0</v>
      </c>
      <c r="Y52" s="1090">
        <v>0</v>
      </c>
      <c r="Z52" s="1098">
        <v>0</v>
      </c>
      <c r="AA52" s="1098">
        <v>0</v>
      </c>
      <c r="AB52" s="1098">
        <v>0</v>
      </c>
      <c r="AC52" s="1098">
        <v>0</v>
      </c>
      <c r="AD52" s="1090">
        <v>0</v>
      </c>
      <c r="AE52" s="1076">
        <v>0</v>
      </c>
      <c r="AF52" s="1077">
        <v>0</v>
      </c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>
        <v>0</v>
      </c>
      <c r="D53" s="1090">
        <v>0</v>
      </c>
      <c r="E53" s="83">
        <v>0</v>
      </c>
      <c r="F53" s="1089">
        <v>0</v>
      </c>
      <c r="G53" s="1090">
        <v>0</v>
      </c>
      <c r="H53" s="1090">
        <v>0</v>
      </c>
      <c r="I53" s="1090">
        <v>0</v>
      </c>
      <c r="J53" s="1098">
        <v>0</v>
      </c>
      <c r="K53" s="1090">
        <v>0</v>
      </c>
      <c r="L53" s="1090">
        <v>0</v>
      </c>
      <c r="M53" s="1090">
        <v>0</v>
      </c>
      <c r="N53" s="1076">
        <v>0</v>
      </c>
      <c r="O53" s="1090">
        <v>0</v>
      </c>
      <c r="P53" s="1090">
        <v>0</v>
      </c>
      <c r="Q53" s="1090">
        <v>0</v>
      </c>
      <c r="R53" s="1090">
        <v>0</v>
      </c>
      <c r="S53" s="1090">
        <v>0</v>
      </c>
      <c r="T53" s="1090">
        <v>0</v>
      </c>
      <c r="U53" s="1090">
        <v>0</v>
      </c>
      <c r="V53" s="1090">
        <v>0</v>
      </c>
      <c r="W53" s="1090">
        <v>0</v>
      </c>
      <c r="X53" s="1090">
        <v>0</v>
      </c>
      <c r="Y53" s="1090">
        <v>0</v>
      </c>
      <c r="Z53" s="1098">
        <v>0</v>
      </c>
      <c r="AA53" s="1098">
        <v>0</v>
      </c>
      <c r="AB53" s="1098">
        <v>0</v>
      </c>
      <c r="AC53" s="1098">
        <v>0</v>
      </c>
      <c r="AD53" s="1090">
        <v>0</v>
      </c>
      <c r="AE53" s="1076">
        <v>0</v>
      </c>
      <c r="AF53" s="1077">
        <v>0</v>
      </c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>
        <v>0</v>
      </c>
      <c r="D54" s="1090">
        <v>0</v>
      </c>
      <c r="E54" s="83">
        <v>0</v>
      </c>
      <c r="F54" s="589">
        <v>0</v>
      </c>
      <c r="G54" s="1086">
        <v>0</v>
      </c>
      <c r="H54" s="1086">
        <v>0</v>
      </c>
      <c r="I54" s="1086">
        <v>0</v>
      </c>
      <c r="J54" s="844">
        <v>0</v>
      </c>
      <c r="K54" s="1086">
        <v>0</v>
      </c>
      <c r="L54" s="1086">
        <v>0</v>
      </c>
      <c r="M54" s="1086">
        <v>0</v>
      </c>
      <c r="N54" s="591">
        <v>0</v>
      </c>
      <c r="O54" s="1086">
        <v>0</v>
      </c>
      <c r="P54" s="1086">
        <v>0</v>
      </c>
      <c r="Q54" s="1086">
        <v>0</v>
      </c>
      <c r="R54" s="1086">
        <v>0</v>
      </c>
      <c r="S54" s="1086">
        <v>0</v>
      </c>
      <c r="T54" s="1086">
        <v>0</v>
      </c>
      <c r="U54" s="1086">
        <v>0</v>
      </c>
      <c r="V54" s="1086">
        <v>0</v>
      </c>
      <c r="W54" s="1086">
        <v>0</v>
      </c>
      <c r="X54" s="1086">
        <v>0</v>
      </c>
      <c r="Y54" s="1086">
        <v>0</v>
      </c>
      <c r="Z54" s="844">
        <v>0</v>
      </c>
      <c r="AA54" s="844">
        <v>0</v>
      </c>
      <c r="AB54" s="844">
        <v>0</v>
      </c>
      <c r="AC54" s="844">
        <v>0</v>
      </c>
      <c r="AD54" s="1086">
        <v>0</v>
      </c>
      <c r="AE54" s="591">
        <v>0</v>
      </c>
      <c r="AF54" s="590">
        <v>0</v>
      </c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>
        <v>0</v>
      </c>
      <c r="D55" s="1090">
        <v>0</v>
      </c>
      <c r="E55" s="83">
        <v>0</v>
      </c>
      <c r="F55" s="589">
        <v>0</v>
      </c>
      <c r="G55" s="1086">
        <v>0</v>
      </c>
      <c r="H55" s="1086">
        <v>0</v>
      </c>
      <c r="I55" s="1086">
        <v>0</v>
      </c>
      <c r="J55" s="844">
        <v>0</v>
      </c>
      <c r="K55" s="1086">
        <v>0</v>
      </c>
      <c r="L55" s="1090">
        <v>0</v>
      </c>
      <c r="M55" s="1090">
        <v>0</v>
      </c>
      <c r="N55" s="591">
        <v>0</v>
      </c>
      <c r="O55" s="1086">
        <v>0</v>
      </c>
      <c r="P55" s="1086">
        <v>0</v>
      </c>
      <c r="Q55" s="1086">
        <v>0</v>
      </c>
      <c r="R55" s="1086">
        <v>0</v>
      </c>
      <c r="S55" s="1086">
        <v>0</v>
      </c>
      <c r="T55" s="1086">
        <v>0</v>
      </c>
      <c r="U55" s="1086">
        <v>0</v>
      </c>
      <c r="V55" s="1086">
        <v>0</v>
      </c>
      <c r="W55" s="1086">
        <v>0</v>
      </c>
      <c r="X55" s="1086">
        <v>0</v>
      </c>
      <c r="Y55" s="1086">
        <v>0</v>
      </c>
      <c r="Z55" s="844">
        <v>0</v>
      </c>
      <c r="AA55" s="844">
        <v>0</v>
      </c>
      <c r="AB55" s="844">
        <v>0</v>
      </c>
      <c r="AC55" s="844">
        <v>0</v>
      </c>
      <c r="AD55" s="1086">
        <v>0</v>
      </c>
      <c r="AE55" s="1076">
        <v>0</v>
      </c>
      <c r="AF55" s="1077">
        <v>0</v>
      </c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>
        <v>0</v>
      </c>
      <c r="D56" s="1090">
        <v>0</v>
      </c>
      <c r="E56" s="83">
        <v>0</v>
      </c>
      <c r="F56" s="1089">
        <v>0</v>
      </c>
      <c r="G56" s="1090">
        <v>0</v>
      </c>
      <c r="H56" s="1090">
        <v>0</v>
      </c>
      <c r="I56" s="1090">
        <v>0</v>
      </c>
      <c r="J56" s="1098">
        <v>0</v>
      </c>
      <c r="K56" s="1090">
        <v>0</v>
      </c>
      <c r="L56" s="1090">
        <v>0</v>
      </c>
      <c r="M56" s="1090">
        <v>0</v>
      </c>
      <c r="N56" s="1076">
        <v>0</v>
      </c>
      <c r="O56" s="1090">
        <v>0</v>
      </c>
      <c r="P56" s="1090">
        <v>0</v>
      </c>
      <c r="Q56" s="1090">
        <v>0</v>
      </c>
      <c r="R56" s="1090">
        <v>0</v>
      </c>
      <c r="S56" s="1090">
        <v>0</v>
      </c>
      <c r="T56" s="1090">
        <v>0</v>
      </c>
      <c r="U56" s="1090">
        <v>0</v>
      </c>
      <c r="V56" s="1090">
        <v>0</v>
      </c>
      <c r="W56" s="1090">
        <v>0</v>
      </c>
      <c r="X56" s="1090">
        <v>0</v>
      </c>
      <c r="Y56" s="1090">
        <v>0</v>
      </c>
      <c r="Z56" s="1098">
        <v>0</v>
      </c>
      <c r="AA56" s="1098">
        <v>0</v>
      </c>
      <c r="AB56" s="1098">
        <v>0</v>
      </c>
      <c r="AC56" s="1098">
        <v>0</v>
      </c>
      <c r="AD56" s="1090">
        <v>0</v>
      </c>
      <c r="AE56" s="1076">
        <v>0</v>
      </c>
      <c r="AF56" s="1077">
        <v>0</v>
      </c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>
        <v>0</v>
      </c>
      <c r="D57" s="1090">
        <v>0</v>
      </c>
      <c r="E57" s="83">
        <v>0</v>
      </c>
      <c r="F57" s="1089">
        <v>0</v>
      </c>
      <c r="G57" s="1090">
        <v>0</v>
      </c>
      <c r="H57" s="1090">
        <v>0</v>
      </c>
      <c r="I57" s="1090">
        <v>0</v>
      </c>
      <c r="J57" s="1098">
        <v>0</v>
      </c>
      <c r="K57" s="1090">
        <v>0</v>
      </c>
      <c r="L57" s="1090">
        <v>0</v>
      </c>
      <c r="M57" s="1090">
        <v>0</v>
      </c>
      <c r="N57" s="1076">
        <v>0</v>
      </c>
      <c r="O57" s="1090">
        <v>0</v>
      </c>
      <c r="P57" s="1090">
        <v>0</v>
      </c>
      <c r="Q57" s="1090">
        <v>0</v>
      </c>
      <c r="R57" s="1090">
        <v>0</v>
      </c>
      <c r="S57" s="1090">
        <v>0</v>
      </c>
      <c r="T57" s="1090">
        <v>0</v>
      </c>
      <c r="U57" s="1090">
        <v>0</v>
      </c>
      <c r="V57" s="1090">
        <v>0</v>
      </c>
      <c r="W57" s="1090">
        <v>0</v>
      </c>
      <c r="X57" s="1090">
        <v>0</v>
      </c>
      <c r="Y57" s="1090">
        <v>0</v>
      </c>
      <c r="Z57" s="1098">
        <v>0</v>
      </c>
      <c r="AA57" s="1098">
        <v>0</v>
      </c>
      <c r="AB57" s="1098">
        <v>0</v>
      </c>
      <c r="AC57" s="1098">
        <v>0</v>
      </c>
      <c r="AD57" s="1090">
        <v>0</v>
      </c>
      <c r="AE57" s="1076">
        <v>0</v>
      </c>
      <c r="AF57" s="1077">
        <v>0</v>
      </c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>
        <v>0</v>
      </c>
      <c r="D58" s="1090">
        <v>0</v>
      </c>
      <c r="E58" s="83">
        <v>0</v>
      </c>
      <c r="F58" s="90">
        <v>0</v>
      </c>
      <c r="G58" s="127">
        <v>0</v>
      </c>
      <c r="H58" s="127">
        <v>0</v>
      </c>
      <c r="I58" s="127">
        <v>0</v>
      </c>
      <c r="J58" s="127">
        <v>0</v>
      </c>
      <c r="K58" s="129">
        <v>0</v>
      </c>
      <c r="L58" s="129">
        <v>0</v>
      </c>
      <c r="M58" s="129">
        <v>0</v>
      </c>
      <c r="N58" s="129">
        <v>0</v>
      </c>
      <c r="O58" s="127">
        <v>0</v>
      </c>
      <c r="P58" s="129">
        <v>0</v>
      </c>
      <c r="Q58" s="127">
        <v>0</v>
      </c>
      <c r="R58" s="129">
        <v>0</v>
      </c>
      <c r="S58" s="127">
        <v>0</v>
      </c>
      <c r="T58" s="129">
        <v>0</v>
      </c>
      <c r="U58" s="127">
        <v>0</v>
      </c>
      <c r="V58" s="129">
        <v>0</v>
      </c>
      <c r="W58" s="127">
        <v>0</v>
      </c>
      <c r="X58" s="129">
        <v>0</v>
      </c>
      <c r="Y58" s="127">
        <v>0</v>
      </c>
      <c r="Z58" s="129">
        <v>0</v>
      </c>
      <c r="AA58" s="127">
        <v>0</v>
      </c>
      <c r="AB58" s="129">
        <v>0</v>
      </c>
      <c r="AC58" s="127">
        <v>0</v>
      </c>
      <c r="AD58" s="127">
        <v>0</v>
      </c>
      <c r="AE58" s="129">
        <v>0</v>
      </c>
      <c r="AF58" s="92">
        <v>0</v>
      </c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>
        <v>0</v>
      </c>
      <c r="D59" s="1086">
        <v>0</v>
      </c>
      <c r="E59" s="105">
        <v>0</v>
      </c>
      <c r="F59" s="90">
        <v>0</v>
      </c>
      <c r="G59" s="127">
        <v>0</v>
      </c>
      <c r="H59" s="127">
        <v>0</v>
      </c>
      <c r="I59" s="127">
        <v>0</v>
      </c>
      <c r="J59" s="1090">
        <v>0</v>
      </c>
      <c r="K59" s="1076">
        <v>0</v>
      </c>
      <c r="L59" s="129">
        <v>0</v>
      </c>
      <c r="M59" s="1076">
        <v>0</v>
      </c>
      <c r="N59" s="129">
        <v>0</v>
      </c>
      <c r="O59" s="1090">
        <v>0</v>
      </c>
      <c r="P59" s="129">
        <v>0</v>
      </c>
      <c r="Q59" s="1090">
        <v>0</v>
      </c>
      <c r="R59" s="129">
        <v>0</v>
      </c>
      <c r="S59" s="1090">
        <v>0</v>
      </c>
      <c r="T59" s="129">
        <v>0</v>
      </c>
      <c r="U59" s="127">
        <v>0</v>
      </c>
      <c r="V59" s="129">
        <v>0</v>
      </c>
      <c r="W59" s="1090">
        <v>0</v>
      </c>
      <c r="X59" s="129">
        <v>0</v>
      </c>
      <c r="Y59" s="1090">
        <v>0</v>
      </c>
      <c r="Z59" s="129">
        <v>0</v>
      </c>
      <c r="AA59" s="127">
        <v>0</v>
      </c>
      <c r="AB59" s="129">
        <v>0</v>
      </c>
      <c r="AC59" s="1090">
        <v>0</v>
      </c>
      <c r="AD59" s="1090">
        <v>0</v>
      </c>
      <c r="AE59" s="1076">
        <v>0</v>
      </c>
      <c r="AF59" s="1077">
        <v>0</v>
      </c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>
        <v>0</v>
      </c>
      <c r="D60" s="127">
        <v>0</v>
      </c>
      <c r="E60" s="91">
        <v>0</v>
      </c>
      <c r="F60" s="1089">
        <v>0</v>
      </c>
      <c r="G60" s="1090">
        <v>0</v>
      </c>
      <c r="H60" s="1090">
        <v>0</v>
      </c>
      <c r="I60" s="1090">
        <v>0</v>
      </c>
      <c r="J60" s="1098">
        <v>0</v>
      </c>
      <c r="K60" s="1090">
        <v>0</v>
      </c>
      <c r="L60" s="1090">
        <v>0</v>
      </c>
      <c r="M60" s="1090">
        <v>0</v>
      </c>
      <c r="N60" s="1076">
        <v>0</v>
      </c>
      <c r="O60" s="1090">
        <v>0</v>
      </c>
      <c r="P60" s="1090">
        <v>0</v>
      </c>
      <c r="Q60" s="1090">
        <v>0</v>
      </c>
      <c r="R60" s="1090">
        <v>0</v>
      </c>
      <c r="S60" s="1090">
        <v>0</v>
      </c>
      <c r="T60" s="1090">
        <v>0</v>
      </c>
      <c r="U60" s="1090">
        <v>0</v>
      </c>
      <c r="V60" s="1076">
        <v>0</v>
      </c>
      <c r="W60" s="1090">
        <v>0</v>
      </c>
      <c r="X60" s="1090">
        <v>0</v>
      </c>
      <c r="Y60" s="1090">
        <v>0</v>
      </c>
      <c r="Z60" s="1098">
        <v>0</v>
      </c>
      <c r="AA60" s="1090">
        <v>0</v>
      </c>
      <c r="AB60" s="126">
        <v>0</v>
      </c>
      <c r="AC60" s="1098">
        <v>0</v>
      </c>
      <c r="AD60" s="1090">
        <v>0</v>
      </c>
      <c r="AE60" s="1076">
        <v>0</v>
      </c>
      <c r="AF60" s="1077">
        <v>0</v>
      </c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>
        <v>0</v>
      </c>
      <c r="D61" s="1090">
        <v>0</v>
      </c>
      <c r="E61" s="83">
        <v>0</v>
      </c>
      <c r="F61" s="1089">
        <v>0</v>
      </c>
      <c r="G61" s="1090">
        <v>0</v>
      </c>
      <c r="H61" s="1090">
        <v>0</v>
      </c>
      <c r="I61" s="1090">
        <v>0</v>
      </c>
      <c r="J61" s="1098">
        <v>0</v>
      </c>
      <c r="K61" s="1090">
        <v>0</v>
      </c>
      <c r="L61" s="1090">
        <v>0</v>
      </c>
      <c r="M61" s="1090">
        <v>0</v>
      </c>
      <c r="N61" s="1076">
        <v>0</v>
      </c>
      <c r="O61" s="1090">
        <v>0</v>
      </c>
      <c r="P61" s="1090">
        <v>0</v>
      </c>
      <c r="Q61" s="1090">
        <v>0</v>
      </c>
      <c r="R61" s="1090">
        <v>0</v>
      </c>
      <c r="S61" s="1090">
        <v>0</v>
      </c>
      <c r="T61" s="1090">
        <v>0</v>
      </c>
      <c r="U61" s="1090">
        <v>0</v>
      </c>
      <c r="V61" s="1090">
        <v>0</v>
      </c>
      <c r="W61" s="1090">
        <v>0</v>
      </c>
      <c r="X61" s="1090">
        <v>0</v>
      </c>
      <c r="Y61" s="1090">
        <v>0</v>
      </c>
      <c r="Z61" s="1098">
        <v>0</v>
      </c>
      <c r="AA61" s="1098">
        <v>0</v>
      </c>
      <c r="AB61" s="1098">
        <v>0</v>
      </c>
      <c r="AC61" s="1098">
        <v>0</v>
      </c>
      <c r="AD61" s="1090">
        <v>0</v>
      </c>
      <c r="AE61" s="1076">
        <v>0</v>
      </c>
      <c r="AF61" s="1077">
        <v>0</v>
      </c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>
        <v>0</v>
      </c>
      <c r="D62" s="1090">
        <v>0</v>
      </c>
      <c r="E62" s="83">
        <v>0</v>
      </c>
      <c r="F62" s="1089">
        <v>0</v>
      </c>
      <c r="G62" s="1090">
        <v>0</v>
      </c>
      <c r="H62" s="1090">
        <v>0</v>
      </c>
      <c r="I62" s="1090">
        <v>0</v>
      </c>
      <c r="J62" s="1098">
        <v>0</v>
      </c>
      <c r="K62" s="1090">
        <v>0</v>
      </c>
      <c r="L62" s="1090">
        <v>0</v>
      </c>
      <c r="M62" s="1090">
        <v>0</v>
      </c>
      <c r="N62" s="1076">
        <v>0</v>
      </c>
      <c r="O62" s="1090">
        <v>0</v>
      </c>
      <c r="P62" s="1090">
        <v>0</v>
      </c>
      <c r="Q62" s="1090">
        <v>0</v>
      </c>
      <c r="R62" s="1090">
        <v>0</v>
      </c>
      <c r="S62" s="1090">
        <v>0</v>
      </c>
      <c r="T62" s="1090">
        <v>0</v>
      </c>
      <c r="U62" s="1090">
        <v>0</v>
      </c>
      <c r="V62" s="1090">
        <v>0</v>
      </c>
      <c r="W62" s="1090">
        <v>0</v>
      </c>
      <c r="X62" s="1090">
        <v>0</v>
      </c>
      <c r="Y62" s="1090">
        <v>0</v>
      </c>
      <c r="Z62" s="1098">
        <v>0</v>
      </c>
      <c r="AA62" s="1098">
        <v>0</v>
      </c>
      <c r="AB62" s="1098">
        <v>0</v>
      </c>
      <c r="AC62" s="1098">
        <v>0</v>
      </c>
      <c r="AD62" s="1090">
        <v>0</v>
      </c>
      <c r="AE62" s="1076">
        <v>0</v>
      </c>
      <c r="AF62" s="1077">
        <v>0</v>
      </c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>
        <v>0</v>
      </c>
      <c r="D63" s="1090">
        <v>0</v>
      </c>
      <c r="E63" s="83">
        <v>0</v>
      </c>
      <c r="F63" s="1089">
        <v>0</v>
      </c>
      <c r="G63" s="1090">
        <v>0</v>
      </c>
      <c r="H63" s="1090">
        <v>0</v>
      </c>
      <c r="I63" s="1090">
        <v>0</v>
      </c>
      <c r="J63" s="1098">
        <v>0</v>
      </c>
      <c r="K63" s="1090">
        <v>0</v>
      </c>
      <c r="L63" s="1090">
        <v>0</v>
      </c>
      <c r="M63" s="1090">
        <v>0</v>
      </c>
      <c r="N63" s="1076">
        <v>0</v>
      </c>
      <c r="O63" s="1090">
        <v>0</v>
      </c>
      <c r="P63" s="1090">
        <v>0</v>
      </c>
      <c r="Q63" s="1090">
        <v>0</v>
      </c>
      <c r="R63" s="1090">
        <v>0</v>
      </c>
      <c r="S63" s="1090">
        <v>0</v>
      </c>
      <c r="T63" s="1090">
        <v>0</v>
      </c>
      <c r="U63" s="1090">
        <v>0</v>
      </c>
      <c r="V63" s="1090">
        <v>0</v>
      </c>
      <c r="W63" s="1090">
        <v>0</v>
      </c>
      <c r="X63" s="1090">
        <v>0</v>
      </c>
      <c r="Y63" s="1090">
        <v>0</v>
      </c>
      <c r="Z63" s="1098">
        <v>0</v>
      </c>
      <c r="AA63" s="1098">
        <v>0</v>
      </c>
      <c r="AB63" s="1098">
        <v>0</v>
      </c>
      <c r="AC63" s="1098">
        <v>0</v>
      </c>
      <c r="AD63" s="1090">
        <v>0</v>
      </c>
      <c r="AE63" s="1076">
        <v>0</v>
      </c>
      <c r="AF63" s="1077">
        <v>0</v>
      </c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>
        <v>0</v>
      </c>
      <c r="D64" s="1090">
        <v>0</v>
      </c>
      <c r="E64" s="83">
        <v>0</v>
      </c>
      <c r="F64" s="1089">
        <v>0</v>
      </c>
      <c r="G64" s="1090">
        <v>0</v>
      </c>
      <c r="H64" s="1090">
        <v>0</v>
      </c>
      <c r="I64" s="1090">
        <v>0</v>
      </c>
      <c r="J64" s="1098">
        <v>0</v>
      </c>
      <c r="K64" s="1090">
        <v>0</v>
      </c>
      <c r="L64" s="1090">
        <v>0</v>
      </c>
      <c r="M64" s="1090">
        <v>0</v>
      </c>
      <c r="N64" s="1076">
        <v>0</v>
      </c>
      <c r="O64" s="1090">
        <v>0</v>
      </c>
      <c r="P64" s="1090">
        <v>0</v>
      </c>
      <c r="Q64" s="1090">
        <v>0</v>
      </c>
      <c r="R64" s="1090">
        <v>0</v>
      </c>
      <c r="S64" s="1090">
        <v>0</v>
      </c>
      <c r="T64" s="1090">
        <v>0</v>
      </c>
      <c r="U64" s="1090">
        <v>0</v>
      </c>
      <c r="V64" s="1090">
        <v>0</v>
      </c>
      <c r="W64" s="1090">
        <v>0</v>
      </c>
      <c r="X64" s="1090">
        <v>0</v>
      </c>
      <c r="Y64" s="1090">
        <v>0</v>
      </c>
      <c r="Z64" s="1098">
        <v>0</v>
      </c>
      <c r="AA64" s="1098">
        <v>0</v>
      </c>
      <c r="AB64" s="1098">
        <v>0</v>
      </c>
      <c r="AC64" s="1098">
        <v>0</v>
      </c>
      <c r="AD64" s="1090">
        <v>0</v>
      </c>
      <c r="AE64" s="1076">
        <v>0</v>
      </c>
      <c r="AF64" s="1077">
        <v>0</v>
      </c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>
        <v>0</v>
      </c>
      <c r="D65" s="1439">
        <v>0</v>
      </c>
      <c r="E65" s="625">
        <v>0</v>
      </c>
      <c r="F65" s="114">
        <v>0</v>
      </c>
      <c r="G65" s="115">
        <v>0</v>
      </c>
      <c r="H65" s="115">
        <v>0</v>
      </c>
      <c r="I65" s="115">
        <v>0</v>
      </c>
      <c r="J65" s="137">
        <v>0</v>
      </c>
      <c r="K65" s="115">
        <v>0</v>
      </c>
      <c r="L65" s="115">
        <v>0</v>
      </c>
      <c r="M65" s="115">
        <v>0</v>
      </c>
      <c r="N65" s="121">
        <v>0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15">
        <v>0</v>
      </c>
      <c r="V65" s="115">
        <v>0</v>
      </c>
      <c r="W65" s="115">
        <v>0</v>
      </c>
      <c r="X65" s="115">
        <v>0</v>
      </c>
      <c r="Y65" s="115">
        <v>0</v>
      </c>
      <c r="Z65" s="137">
        <v>0</v>
      </c>
      <c r="AA65" s="137">
        <v>0</v>
      </c>
      <c r="AB65" s="137">
        <v>0</v>
      </c>
      <c r="AC65" s="137">
        <v>0</v>
      </c>
      <c r="AD65" s="115">
        <v>0</v>
      </c>
      <c r="AE65" s="121">
        <v>0</v>
      </c>
      <c r="AF65" s="116">
        <v>0</v>
      </c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1" t="s">
        <v>1297</v>
      </c>
      <c r="B67" s="8071"/>
      <c r="C67" s="8071"/>
      <c r="D67" s="8071"/>
      <c r="E67" s="8071"/>
      <c r="F67" s="8071"/>
      <c r="G67" s="8071"/>
      <c r="H67" s="8071"/>
      <c r="I67" s="8071"/>
      <c r="J67" s="8071"/>
      <c r="K67" s="8071"/>
      <c r="L67" s="8071"/>
      <c r="M67" s="8071"/>
    </row>
    <row r="68" spans="1:91" s="170" customFormat="1" ht="18.95" customHeight="1" x14ac:dyDescent="0.15">
      <c r="A68" s="8496" t="s">
        <v>1298</v>
      </c>
      <c r="B68" s="8526" t="s">
        <v>1299</v>
      </c>
      <c r="C68" s="7958" t="s">
        <v>1300</v>
      </c>
      <c r="D68" s="7958"/>
      <c r="E68" s="8496"/>
      <c r="F68" s="8499" t="s">
        <v>30</v>
      </c>
      <c r="G68" s="8500"/>
      <c r="H68" s="8500"/>
      <c r="I68" s="8500"/>
      <c r="J68" s="8500"/>
      <c r="K68" s="8500"/>
      <c r="L68" s="8500"/>
      <c r="M68" s="8529"/>
      <c r="N68" s="8496" t="s">
        <v>1123</v>
      </c>
      <c r="O68" s="8496" t="s">
        <v>1301</v>
      </c>
      <c r="P68" s="7724" t="s">
        <v>1302</v>
      </c>
      <c r="Q68" s="7724" t="s">
        <v>67</v>
      </c>
      <c r="R68" s="8496" t="s">
        <v>2</v>
      </c>
      <c r="S68" s="7724" t="s">
        <v>3</v>
      </c>
      <c r="T68" s="7724" t="s">
        <v>49</v>
      </c>
    </row>
    <row r="69" spans="1:91" s="170" customFormat="1" ht="15" customHeight="1" x14ac:dyDescent="0.15">
      <c r="A69" s="7614"/>
      <c r="B69" s="8527"/>
      <c r="C69" s="7627"/>
      <c r="D69" s="7627"/>
      <c r="E69" s="7614"/>
      <c r="F69" s="8499" t="s">
        <v>3772</v>
      </c>
      <c r="G69" s="8509"/>
      <c r="H69" s="8499" t="s">
        <v>1303</v>
      </c>
      <c r="I69" s="8509"/>
      <c r="J69" s="8499" t="s">
        <v>1304</v>
      </c>
      <c r="K69" s="8509"/>
      <c r="L69" s="8499" t="s">
        <v>947</v>
      </c>
      <c r="M69" s="8529"/>
      <c r="N69" s="7614"/>
      <c r="O69" s="7614"/>
      <c r="P69" s="8525"/>
      <c r="Q69" s="8525"/>
      <c r="R69" s="7614"/>
      <c r="S69" s="8525"/>
      <c r="T69" s="8525"/>
    </row>
    <row r="70" spans="1:91" s="170" customFormat="1" ht="21.75" customHeight="1" x14ac:dyDescent="0.15">
      <c r="A70" s="8498"/>
      <c r="B70" s="8528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498"/>
      <c r="O70" s="8498"/>
      <c r="P70" s="8518"/>
      <c r="Q70" s="8518"/>
      <c r="R70" s="8498"/>
      <c r="S70" s="8518"/>
      <c r="T70" s="8518"/>
    </row>
    <row r="71" spans="1:91" s="170" customFormat="1" ht="15" customHeight="1" x14ac:dyDescent="0.15">
      <c r="A71" s="1555" t="s">
        <v>1253</v>
      </c>
      <c r="B71" s="1556">
        <v>0</v>
      </c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>
        <v>0</v>
      </c>
      <c r="G71" s="590">
        <v>0</v>
      </c>
      <c r="H71" s="591">
        <v>0</v>
      </c>
      <c r="I71" s="590">
        <v>0</v>
      </c>
      <c r="J71" s="591">
        <v>0</v>
      </c>
      <c r="K71" s="590">
        <v>0</v>
      </c>
      <c r="L71" s="591">
        <v>0</v>
      </c>
      <c r="M71" s="776">
        <v>0</v>
      </c>
      <c r="N71" s="1437">
        <v>0</v>
      </c>
      <c r="O71" s="1437">
        <v>0</v>
      </c>
      <c r="P71" s="1438">
        <v>0</v>
      </c>
      <c r="Q71" s="1438">
        <v>0</v>
      </c>
      <c r="R71" s="1438">
        <v>0</v>
      </c>
      <c r="S71" s="1438">
        <v>0</v>
      </c>
      <c r="T71" s="1438">
        <v>0</v>
      </c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>
        <v>0</v>
      </c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>
        <v>0</v>
      </c>
      <c r="G72" s="590">
        <v>0</v>
      </c>
      <c r="H72" s="591">
        <v>0</v>
      </c>
      <c r="I72" s="590">
        <v>0</v>
      </c>
      <c r="J72" s="591">
        <v>0</v>
      </c>
      <c r="K72" s="590">
        <v>0</v>
      </c>
      <c r="L72" s="591">
        <v>0</v>
      </c>
      <c r="M72" s="776">
        <v>0</v>
      </c>
      <c r="N72" s="83">
        <v>0</v>
      </c>
      <c r="O72" s="83">
        <v>0</v>
      </c>
      <c r="P72" s="1080">
        <v>0</v>
      </c>
      <c r="Q72" s="1080">
        <v>0</v>
      </c>
      <c r="R72" s="1080">
        <v>0</v>
      </c>
      <c r="S72" s="1080">
        <v>0</v>
      </c>
      <c r="T72" s="1080">
        <v>0</v>
      </c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>
        <v>0</v>
      </c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>
        <v>0</v>
      </c>
      <c r="G73" s="590">
        <v>0</v>
      </c>
      <c r="H73" s="591">
        <v>0</v>
      </c>
      <c r="I73" s="590">
        <v>0</v>
      </c>
      <c r="J73" s="591">
        <v>0</v>
      </c>
      <c r="K73" s="590">
        <v>0</v>
      </c>
      <c r="L73" s="591">
        <v>0</v>
      </c>
      <c r="M73" s="776">
        <v>0</v>
      </c>
      <c r="N73" s="83">
        <v>0</v>
      </c>
      <c r="O73" s="83">
        <v>0</v>
      </c>
      <c r="P73" s="1080">
        <v>0</v>
      </c>
      <c r="Q73" s="1080">
        <v>0</v>
      </c>
      <c r="R73" s="1080">
        <v>0</v>
      </c>
      <c r="S73" s="1080">
        <v>0</v>
      </c>
      <c r="T73" s="1080">
        <v>0</v>
      </c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>
        <v>0</v>
      </c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>
        <v>0</v>
      </c>
      <c r="G74" s="590">
        <v>0</v>
      </c>
      <c r="H74" s="591">
        <v>0</v>
      </c>
      <c r="I74" s="590">
        <v>0</v>
      </c>
      <c r="J74" s="591">
        <v>0</v>
      </c>
      <c r="K74" s="590">
        <v>0</v>
      </c>
      <c r="L74" s="591">
        <v>0</v>
      </c>
      <c r="M74" s="776">
        <v>0</v>
      </c>
      <c r="N74" s="83">
        <v>0</v>
      </c>
      <c r="O74" s="83">
        <v>0</v>
      </c>
      <c r="P74" s="1080">
        <v>0</v>
      </c>
      <c r="Q74" s="1080">
        <v>0</v>
      </c>
      <c r="R74" s="1080">
        <v>0</v>
      </c>
      <c r="S74" s="1080">
        <v>0</v>
      </c>
      <c r="T74" s="1080">
        <v>0</v>
      </c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>
        <v>0</v>
      </c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>
        <v>0</v>
      </c>
      <c r="G75" s="590">
        <v>0</v>
      </c>
      <c r="H75" s="591">
        <v>0</v>
      </c>
      <c r="I75" s="590">
        <v>0</v>
      </c>
      <c r="J75" s="591">
        <v>0</v>
      </c>
      <c r="K75" s="590">
        <v>0</v>
      </c>
      <c r="L75" s="591">
        <v>0</v>
      </c>
      <c r="M75" s="776">
        <v>0</v>
      </c>
      <c r="N75" s="83">
        <v>0</v>
      </c>
      <c r="O75" s="83">
        <v>0</v>
      </c>
      <c r="P75" s="1080">
        <v>0</v>
      </c>
      <c r="Q75" s="1080">
        <v>0</v>
      </c>
      <c r="R75" s="1080">
        <v>0</v>
      </c>
      <c r="S75" s="1080">
        <v>0</v>
      </c>
      <c r="T75" s="1080">
        <v>0</v>
      </c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>
        <v>0</v>
      </c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>
        <v>0</v>
      </c>
      <c r="G76" s="590">
        <v>0</v>
      </c>
      <c r="H76" s="591">
        <v>0</v>
      </c>
      <c r="I76" s="590">
        <v>0</v>
      </c>
      <c r="J76" s="591">
        <v>0</v>
      </c>
      <c r="K76" s="590">
        <v>0</v>
      </c>
      <c r="L76" s="591">
        <v>0</v>
      </c>
      <c r="M76" s="776">
        <v>0</v>
      </c>
      <c r="N76" s="83">
        <v>0</v>
      </c>
      <c r="O76" s="83">
        <v>0</v>
      </c>
      <c r="P76" s="1080">
        <v>0</v>
      </c>
      <c r="Q76" s="1080">
        <v>0</v>
      </c>
      <c r="R76" s="1080">
        <v>0</v>
      </c>
      <c r="S76" s="1080">
        <v>0</v>
      </c>
      <c r="T76" s="1080">
        <v>0</v>
      </c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>
        <v>0</v>
      </c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>
        <v>0</v>
      </c>
      <c r="G77" s="590">
        <v>0</v>
      </c>
      <c r="H77" s="591">
        <v>0</v>
      </c>
      <c r="I77" s="590">
        <v>0</v>
      </c>
      <c r="J77" s="591">
        <v>0</v>
      </c>
      <c r="K77" s="590">
        <v>0</v>
      </c>
      <c r="L77" s="591">
        <v>0</v>
      </c>
      <c r="M77" s="776">
        <v>0</v>
      </c>
      <c r="N77" s="83">
        <v>0</v>
      </c>
      <c r="O77" s="83">
        <v>0</v>
      </c>
      <c r="P77" s="1080">
        <v>0</v>
      </c>
      <c r="Q77" s="1080">
        <v>0</v>
      </c>
      <c r="R77" s="1080">
        <v>0</v>
      </c>
      <c r="S77" s="1080">
        <v>0</v>
      </c>
      <c r="T77" s="1080">
        <v>0</v>
      </c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>
        <v>0</v>
      </c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>
        <v>0</v>
      </c>
      <c r="G78" s="590">
        <v>0</v>
      </c>
      <c r="H78" s="591">
        <v>0</v>
      </c>
      <c r="I78" s="590">
        <v>0</v>
      </c>
      <c r="J78" s="591">
        <v>0</v>
      </c>
      <c r="K78" s="590">
        <v>0</v>
      </c>
      <c r="L78" s="591">
        <v>0</v>
      </c>
      <c r="M78" s="776">
        <v>0</v>
      </c>
      <c r="N78" s="83">
        <v>0</v>
      </c>
      <c r="O78" s="83">
        <v>0</v>
      </c>
      <c r="P78" s="1080">
        <v>0</v>
      </c>
      <c r="Q78" s="1080">
        <v>0</v>
      </c>
      <c r="R78" s="1080">
        <v>0</v>
      </c>
      <c r="S78" s="1080">
        <v>0</v>
      </c>
      <c r="T78" s="1080">
        <v>0</v>
      </c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>
        <v>0</v>
      </c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>
        <v>0</v>
      </c>
      <c r="G79" s="590">
        <v>0</v>
      </c>
      <c r="H79" s="591">
        <v>0</v>
      </c>
      <c r="I79" s="590">
        <v>0</v>
      </c>
      <c r="J79" s="591">
        <v>0</v>
      </c>
      <c r="K79" s="590">
        <v>0</v>
      </c>
      <c r="L79" s="591">
        <v>0</v>
      </c>
      <c r="M79" s="776">
        <v>0</v>
      </c>
      <c r="N79" s="83">
        <v>0</v>
      </c>
      <c r="O79" s="83">
        <v>0</v>
      </c>
      <c r="P79" s="1080">
        <v>0</v>
      </c>
      <c r="Q79" s="1080">
        <v>0</v>
      </c>
      <c r="R79" s="1080">
        <v>0</v>
      </c>
      <c r="S79" s="1080">
        <v>0</v>
      </c>
      <c r="T79" s="1080">
        <v>0</v>
      </c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>
        <v>0</v>
      </c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>
        <v>0</v>
      </c>
      <c r="G80" s="590">
        <v>0</v>
      </c>
      <c r="H80" s="591">
        <v>0</v>
      </c>
      <c r="I80" s="590">
        <v>0</v>
      </c>
      <c r="J80" s="591">
        <v>0</v>
      </c>
      <c r="K80" s="590">
        <v>0</v>
      </c>
      <c r="L80" s="591">
        <v>0</v>
      </c>
      <c r="M80" s="776">
        <v>0</v>
      </c>
      <c r="N80" s="83">
        <v>0</v>
      </c>
      <c r="O80" s="83">
        <v>0</v>
      </c>
      <c r="P80" s="1080">
        <v>0</v>
      </c>
      <c r="Q80" s="1080">
        <v>0</v>
      </c>
      <c r="R80" s="1080">
        <v>0</v>
      </c>
      <c r="S80" s="1080">
        <v>0</v>
      </c>
      <c r="T80" s="1080">
        <v>0</v>
      </c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>
        <v>0</v>
      </c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>
        <v>0</v>
      </c>
      <c r="G81" s="590">
        <v>0</v>
      </c>
      <c r="H81" s="591">
        <v>0</v>
      </c>
      <c r="I81" s="590">
        <v>0</v>
      </c>
      <c r="J81" s="591">
        <v>0</v>
      </c>
      <c r="K81" s="590">
        <v>0</v>
      </c>
      <c r="L81" s="591">
        <v>0</v>
      </c>
      <c r="M81" s="776">
        <v>0</v>
      </c>
      <c r="N81" s="83">
        <v>0</v>
      </c>
      <c r="O81" s="83">
        <v>0</v>
      </c>
      <c r="P81" s="1080">
        <v>0</v>
      </c>
      <c r="Q81" s="1080">
        <v>0</v>
      </c>
      <c r="R81" s="1080">
        <v>0</v>
      </c>
      <c r="S81" s="1080">
        <v>0</v>
      </c>
      <c r="T81" s="1080">
        <v>0</v>
      </c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>
        <v>0</v>
      </c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>
        <v>0</v>
      </c>
      <c r="G82" s="590">
        <v>0</v>
      </c>
      <c r="H82" s="591">
        <v>0</v>
      </c>
      <c r="I82" s="590">
        <v>0</v>
      </c>
      <c r="J82" s="591">
        <v>0</v>
      </c>
      <c r="K82" s="590">
        <v>0</v>
      </c>
      <c r="L82" s="591">
        <v>0</v>
      </c>
      <c r="M82" s="776">
        <v>0</v>
      </c>
      <c r="N82" s="83">
        <v>0</v>
      </c>
      <c r="O82" s="83">
        <v>0</v>
      </c>
      <c r="P82" s="1080">
        <v>0</v>
      </c>
      <c r="Q82" s="1080">
        <v>0</v>
      </c>
      <c r="R82" s="1080">
        <v>0</v>
      </c>
      <c r="S82" s="1080">
        <v>0</v>
      </c>
      <c r="T82" s="1080">
        <v>0</v>
      </c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>
        <v>0</v>
      </c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>
        <v>0</v>
      </c>
      <c r="G83" s="1077">
        <v>0</v>
      </c>
      <c r="H83" s="1076">
        <v>0</v>
      </c>
      <c r="I83" s="1077">
        <v>0</v>
      </c>
      <c r="J83" s="1076">
        <v>0</v>
      </c>
      <c r="K83" s="1077">
        <v>0</v>
      </c>
      <c r="L83" s="591">
        <v>0</v>
      </c>
      <c r="M83" s="776">
        <v>0</v>
      </c>
      <c r="N83" s="105">
        <v>0</v>
      </c>
      <c r="O83" s="105">
        <v>0</v>
      </c>
      <c r="P83" s="789">
        <v>0</v>
      </c>
      <c r="Q83" s="789">
        <v>0</v>
      </c>
      <c r="R83" s="789">
        <v>0</v>
      </c>
      <c r="S83" s="789">
        <v>0</v>
      </c>
      <c r="T83" s="789">
        <v>0</v>
      </c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>
        <v>0</v>
      </c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>
        <v>0</v>
      </c>
      <c r="G84" s="590">
        <v>0</v>
      </c>
      <c r="H84" s="591">
        <v>0</v>
      </c>
      <c r="I84" s="590">
        <v>0</v>
      </c>
      <c r="J84" s="591">
        <v>0</v>
      </c>
      <c r="K84" s="590">
        <v>0</v>
      </c>
      <c r="L84" s="1076">
        <v>0</v>
      </c>
      <c r="M84" s="1078">
        <v>0</v>
      </c>
      <c r="N84" s="105">
        <v>0</v>
      </c>
      <c r="O84" s="105">
        <v>0</v>
      </c>
      <c r="P84" s="789">
        <v>0</v>
      </c>
      <c r="Q84" s="789">
        <v>0</v>
      </c>
      <c r="R84" s="789">
        <v>0</v>
      </c>
      <c r="S84" s="789">
        <v>0</v>
      </c>
      <c r="T84" s="789">
        <v>0</v>
      </c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1" t="s">
        <v>1310</v>
      </c>
      <c r="B86" s="8071"/>
      <c r="C86" s="8071"/>
      <c r="D86" s="8071"/>
      <c r="E86" s="8071"/>
      <c r="F86" s="8071"/>
    </row>
    <row r="87" spans="1:91" s="170" customFormat="1" ht="15" customHeight="1" x14ac:dyDescent="0.15">
      <c r="A87" s="8496" t="s">
        <v>1311</v>
      </c>
      <c r="B87" s="8530" t="s">
        <v>47</v>
      </c>
      <c r="C87" s="8532" t="s">
        <v>12</v>
      </c>
      <c r="D87" s="6888"/>
      <c r="E87" s="6888"/>
      <c r="F87" s="6888"/>
      <c r="G87" s="6888"/>
      <c r="H87" s="6888"/>
      <c r="I87" s="6888"/>
      <c r="J87" s="6888"/>
      <c r="K87" s="6888"/>
      <c r="L87" s="6888"/>
      <c r="M87" s="6888"/>
      <c r="N87" s="6888"/>
      <c r="O87" s="6888"/>
      <c r="P87" s="6888"/>
      <c r="Q87" s="6888"/>
      <c r="R87" s="6888"/>
      <c r="S87" s="6893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498"/>
      <c r="B88" s="8531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>
        <v>0</v>
      </c>
      <c r="D89" s="1562">
        <v>0</v>
      </c>
      <c r="E89" s="1562">
        <v>0</v>
      </c>
      <c r="F89" s="1562">
        <v>0</v>
      </c>
      <c r="G89" s="1562">
        <v>0</v>
      </c>
      <c r="H89" s="1562">
        <v>0</v>
      </c>
      <c r="I89" s="1562">
        <v>0</v>
      </c>
      <c r="J89" s="1562">
        <v>0</v>
      </c>
      <c r="K89" s="1562">
        <v>0</v>
      </c>
      <c r="L89" s="1562">
        <v>0</v>
      </c>
      <c r="M89" s="1562">
        <v>0</v>
      </c>
      <c r="N89" s="1562">
        <v>0</v>
      </c>
      <c r="O89" s="1562">
        <v>0</v>
      </c>
      <c r="P89" s="1562">
        <v>0</v>
      </c>
      <c r="Q89" s="1562">
        <v>0</v>
      </c>
      <c r="R89" s="1562">
        <v>0</v>
      </c>
      <c r="S89" s="857">
        <v>0</v>
      </c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>
        <v>0</v>
      </c>
      <c r="D90" s="1562">
        <v>0</v>
      </c>
      <c r="E90" s="1562">
        <v>0</v>
      </c>
      <c r="F90" s="1562">
        <v>0</v>
      </c>
      <c r="G90" s="1562">
        <v>0</v>
      </c>
      <c r="H90" s="1562">
        <v>0</v>
      </c>
      <c r="I90" s="1562">
        <v>0</v>
      </c>
      <c r="J90" s="1562">
        <v>0</v>
      </c>
      <c r="K90" s="1562">
        <v>0</v>
      </c>
      <c r="L90" s="1562">
        <v>0</v>
      </c>
      <c r="M90" s="1562">
        <v>0</v>
      </c>
      <c r="N90" s="1562">
        <v>0</v>
      </c>
      <c r="O90" s="1562">
        <v>0</v>
      </c>
      <c r="P90" s="1562">
        <v>0</v>
      </c>
      <c r="Q90" s="1562">
        <v>0</v>
      </c>
      <c r="R90" s="1562">
        <v>0</v>
      </c>
      <c r="S90" s="857">
        <v>0</v>
      </c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>
        <v>0</v>
      </c>
      <c r="D91" s="1564">
        <v>0</v>
      </c>
      <c r="E91" s="1564">
        <v>0</v>
      </c>
      <c r="F91" s="1564">
        <v>0</v>
      </c>
      <c r="G91" s="1564">
        <v>0</v>
      </c>
      <c r="H91" s="1564">
        <v>0</v>
      </c>
      <c r="I91" s="1564">
        <v>0</v>
      </c>
      <c r="J91" s="1564">
        <v>0</v>
      </c>
      <c r="K91" s="1564">
        <v>0</v>
      </c>
      <c r="L91" s="1564">
        <v>0</v>
      </c>
      <c r="M91" s="1564">
        <v>0</v>
      </c>
      <c r="N91" s="1564">
        <v>0</v>
      </c>
      <c r="O91" s="1564">
        <v>0</v>
      </c>
      <c r="P91" s="1564">
        <v>0</v>
      </c>
      <c r="Q91" s="1564">
        <v>0</v>
      </c>
      <c r="R91" s="1564">
        <v>0</v>
      </c>
      <c r="S91" s="1446">
        <v>0</v>
      </c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94" x14ac:dyDescent="0.25">
      <c r="A4" s="779" t="str">
        <f>CONCATENATE("MES: ",NOMBRE!B6," - ","( ",NOMBRE!C6,NOMBRE!D6," )")</f>
        <v>MES: ENERO - ( 01 )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099" t="s">
        <v>1313</v>
      </c>
      <c r="B6" s="7099"/>
      <c r="C6" s="7099"/>
      <c r="D6" s="7099"/>
      <c r="E6" s="7099"/>
      <c r="F6" s="7099"/>
      <c r="G6" s="7099"/>
      <c r="H6" s="7099"/>
      <c r="I6" s="7099"/>
      <c r="J6" s="7099"/>
      <c r="K6" s="7099"/>
      <c r="L6" s="7099"/>
      <c r="M6" s="7099"/>
      <c r="N6" s="7099"/>
      <c r="O6" s="7099"/>
      <c r="P6" s="7099"/>
      <c r="Q6" s="7099"/>
      <c r="R6" s="7099"/>
      <c r="S6" s="7099"/>
    </row>
    <row r="8" spans="1:94" s="1134" customFormat="1" ht="18" customHeight="1" x14ac:dyDescent="0.15">
      <c r="A8" s="8534" t="s">
        <v>1314</v>
      </c>
      <c r="B8" s="8535"/>
      <c r="C8" s="8535"/>
    </row>
    <row r="9" spans="1:94" s="170" customFormat="1" ht="15" customHeight="1" x14ac:dyDescent="0.15">
      <c r="A9" s="8230" t="s">
        <v>61</v>
      </c>
      <c r="B9" s="8536" t="s">
        <v>24</v>
      </c>
      <c r="C9" s="8538" t="s">
        <v>12</v>
      </c>
      <c r="D9" s="8539"/>
      <c r="E9" s="8539"/>
      <c r="F9" s="8539"/>
      <c r="G9" s="8539"/>
      <c r="H9" s="8539"/>
      <c r="I9" s="8539"/>
      <c r="J9" s="8539"/>
      <c r="K9" s="8539"/>
      <c r="L9" s="8539"/>
      <c r="M9" s="8539"/>
      <c r="N9" s="8539"/>
      <c r="O9" s="8539"/>
      <c r="P9" s="8539"/>
      <c r="Q9" s="8539"/>
      <c r="R9" s="8539"/>
      <c r="S9" s="8540"/>
      <c r="T9" s="8541" t="s">
        <v>1315</v>
      </c>
      <c r="U9" s="8542"/>
      <c r="V9" s="7847" t="s">
        <v>49</v>
      </c>
      <c r="W9" s="7847" t="s">
        <v>45</v>
      </c>
      <c r="X9" s="7758" t="s">
        <v>2</v>
      </c>
      <c r="Y9" s="7758" t="s">
        <v>3</v>
      </c>
      <c r="Z9" s="7758" t="s">
        <v>1316</v>
      </c>
    </row>
    <row r="10" spans="1:94" s="170" customFormat="1" ht="27" customHeight="1" x14ac:dyDescent="0.15">
      <c r="A10" s="8230"/>
      <c r="B10" s="8537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1"/>
      <c r="W10" s="7901"/>
      <c r="X10" s="8533"/>
      <c r="Y10" s="8533"/>
      <c r="Z10" s="8533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>
        <v>0</v>
      </c>
      <c r="D11" s="1476">
        <v>0</v>
      </c>
      <c r="E11" s="1294">
        <v>0</v>
      </c>
      <c r="F11" s="1472">
        <v>0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1472">
        <v>0</v>
      </c>
      <c r="M11" s="1472">
        <v>0</v>
      </c>
      <c r="N11" s="1472">
        <v>0</v>
      </c>
      <c r="O11" s="1472">
        <v>0</v>
      </c>
      <c r="P11" s="1472">
        <v>0</v>
      </c>
      <c r="Q11" s="1472">
        <v>0</v>
      </c>
      <c r="R11" s="1472">
        <v>0</v>
      </c>
      <c r="S11" s="1296">
        <v>0</v>
      </c>
      <c r="T11" s="1566">
        <v>0</v>
      </c>
      <c r="U11" s="1567">
        <v>0</v>
      </c>
      <c r="V11" s="1293">
        <v>0</v>
      </c>
      <c r="W11" s="1293">
        <v>0</v>
      </c>
      <c r="X11" s="1293">
        <v>0</v>
      </c>
      <c r="Y11" s="1293">
        <v>0</v>
      </c>
      <c r="Z11" s="1293">
        <v>0</v>
      </c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>
        <v>0</v>
      </c>
      <c r="D12" s="1476">
        <v>0</v>
      </c>
      <c r="E12" s="1115">
        <v>0</v>
      </c>
      <c r="F12" s="1476">
        <v>0</v>
      </c>
      <c r="G12" s="1476">
        <v>0</v>
      </c>
      <c r="H12" s="1476">
        <v>0</v>
      </c>
      <c r="I12" s="1476">
        <v>0</v>
      </c>
      <c r="J12" s="1476">
        <v>0</v>
      </c>
      <c r="K12" s="1476">
        <v>0</v>
      </c>
      <c r="L12" s="1476">
        <v>0</v>
      </c>
      <c r="M12" s="1476">
        <v>0</v>
      </c>
      <c r="N12" s="1476">
        <v>0</v>
      </c>
      <c r="O12" s="1476">
        <v>0</v>
      </c>
      <c r="P12" s="1476">
        <v>0</v>
      </c>
      <c r="Q12" s="1476">
        <v>0</v>
      </c>
      <c r="R12" s="1476">
        <v>0</v>
      </c>
      <c r="S12" s="1117">
        <v>0</v>
      </c>
      <c r="T12" s="1110">
        <v>0</v>
      </c>
      <c r="U12" s="1114">
        <v>0</v>
      </c>
      <c r="V12" s="8">
        <v>0</v>
      </c>
      <c r="W12" s="8">
        <v>0</v>
      </c>
      <c r="X12" s="8">
        <v>0</v>
      </c>
      <c r="Y12" s="8">
        <v>0</v>
      </c>
      <c r="Z12" s="8">
        <v>0</v>
      </c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>
        <v>0</v>
      </c>
      <c r="F13" s="1476">
        <v>0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476">
        <v>0</v>
      </c>
      <c r="M13" s="1476">
        <v>0</v>
      </c>
      <c r="N13" s="1476">
        <v>0</v>
      </c>
      <c r="O13" s="1476">
        <v>0</v>
      </c>
      <c r="P13" s="1476">
        <v>0</v>
      </c>
      <c r="Q13" s="1476">
        <v>0</v>
      </c>
      <c r="R13" s="1476">
        <v>0</v>
      </c>
      <c r="S13" s="1117">
        <v>0</v>
      </c>
      <c r="T13" s="1110">
        <v>0</v>
      </c>
      <c r="U13" s="1114">
        <v>0</v>
      </c>
      <c r="V13" s="8">
        <v>0</v>
      </c>
      <c r="W13" s="8">
        <v>0</v>
      </c>
      <c r="X13" s="8">
        <v>0</v>
      </c>
      <c r="Y13" s="8">
        <v>0</v>
      </c>
      <c r="Z13" s="8">
        <v>0</v>
      </c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>
        <v>0</v>
      </c>
      <c r="D14" s="1476">
        <v>0</v>
      </c>
      <c r="E14" s="1115">
        <v>0</v>
      </c>
      <c r="F14" s="1476">
        <v>0</v>
      </c>
      <c r="G14" s="1476">
        <v>0</v>
      </c>
      <c r="H14" s="1476">
        <v>0</v>
      </c>
      <c r="I14" s="1476">
        <v>0</v>
      </c>
      <c r="J14" s="1476">
        <v>0</v>
      </c>
      <c r="K14" s="1476">
        <v>0</v>
      </c>
      <c r="L14" s="1476">
        <v>0</v>
      </c>
      <c r="M14" s="1476">
        <v>0</v>
      </c>
      <c r="N14" s="1476">
        <v>0</v>
      </c>
      <c r="O14" s="1476">
        <v>0</v>
      </c>
      <c r="P14" s="1476">
        <v>0</v>
      </c>
      <c r="Q14" s="1476">
        <v>0</v>
      </c>
      <c r="R14" s="1476">
        <v>0</v>
      </c>
      <c r="S14" s="1117">
        <v>0</v>
      </c>
      <c r="T14" s="1110">
        <v>0</v>
      </c>
      <c r="U14" s="1114">
        <v>0</v>
      </c>
      <c r="V14" s="8">
        <v>0</v>
      </c>
      <c r="W14" s="8">
        <v>0</v>
      </c>
      <c r="X14" s="8">
        <v>0</v>
      </c>
      <c r="Y14" s="8">
        <v>0</v>
      </c>
      <c r="Z14" s="8">
        <v>0</v>
      </c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>
        <v>0</v>
      </c>
      <c r="D15" s="1476">
        <v>0</v>
      </c>
      <c r="E15" s="1115">
        <v>0</v>
      </c>
      <c r="F15" s="1476">
        <v>0</v>
      </c>
      <c r="G15" s="1476">
        <v>0</v>
      </c>
      <c r="H15" s="1476">
        <v>0</v>
      </c>
      <c r="I15" s="1476">
        <v>0</v>
      </c>
      <c r="J15" s="1476">
        <v>0</v>
      </c>
      <c r="K15" s="1476">
        <v>0</v>
      </c>
      <c r="L15" s="1476">
        <v>0</v>
      </c>
      <c r="M15" s="1476">
        <v>0</v>
      </c>
      <c r="N15" s="1476">
        <v>0</v>
      </c>
      <c r="O15" s="1476">
        <v>0</v>
      </c>
      <c r="P15" s="1476">
        <v>0</v>
      </c>
      <c r="Q15" s="1476">
        <v>0</v>
      </c>
      <c r="R15" s="1476">
        <v>0</v>
      </c>
      <c r="S15" s="1117">
        <v>0</v>
      </c>
      <c r="T15" s="1110">
        <v>0</v>
      </c>
      <c r="U15" s="1114">
        <v>0</v>
      </c>
      <c r="V15" s="8">
        <v>0</v>
      </c>
      <c r="W15" s="8">
        <v>0</v>
      </c>
      <c r="X15" s="8">
        <v>0</v>
      </c>
      <c r="Y15" s="8">
        <v>0</v>
      </c>
      <c r="Z15" s="8">
        <v>0</v>
      </c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4" t="s">
        <v>1319</v>
      </c>
      <c r="B17" s="8535"/>
      <c r="C17" s="8535"/>
      <c r="D17" s="8535"/>
      <c r="E17" s="8535"/>
      <c r="F17" s="8535"/>
      <c r="G17" s="8535"/>
      <c r="H17" s="8535"/>
      <c r="I17" s="8535"/>
      <c r="J17" s="8535"/>
      <c r="K17" s="8535"/>
      <c r="L17" s="8535"/>
    </row>
    <row r="18" spans="1:93" s="170" customFormat="1" ht="15" customHeight="1" x14ac:dyDescent="0.15">
      <c r="A18" s="8544" t="s">
        <v>702</v>
      </c>
      <c r="B18" s="8543" t="s">
        <v>24</v>
      </c>
      <c r="C18" s="8543"/>
      <c r="D18" s="8543"/>
      <c r="E18" s="8547" t="s">
        <v>30</v>
      </c>
      <c r="F18" s="8548"/>
      <c r="G18" s="8548"/>
      <c r="H18" s="8549"/>
      <c r="I18" s="8550" t="s">
        <v>74</v>
      </c>
      <c r="J18" s="8543" t="s">
        <v>1320</v>
      </c>
      <c r="K18" s="8543" t="s">
        <v>2</v>
      </c>
      <c r="L18" s="8543" t="s">
        <v>3</v>
      </c>
    </row>
    <row r="19" spans="1:93" s="170" customFormat="1" ht="15" customHeight="1" x14ac:dyDescent="0.15">
      <c r="A19" s="8544"/>
      <c r="B19" s="8543"/>
      <c r="C19" s="8543"/>
      <c r="D19" s="8543"/>
      <c r="E19" s="8544" t="s">
        <v>1321</v>
      </c>
      <c r="F19" s="8544"/>
      <c r="G19" s="8544" t="s">
        <v>1124</v>
      </c>
      <c r="H19" s="8545"/>
      <c r="I19" s="8550"/>
      <c r="J19" s="8543"/>
      <c r="K19" s="8543"/>
      <c r="L19" s="8543"/>
    </row>
    <row r="20" spans="1:93" s="170" customFormat="1" ht="15" customHeight="1" x14ac:dyDescent="0.15">
      <c r="A20" s="8544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0"/>
      <c r="J20" s="8543"/>
      <c r="K20" s="8543"/>
      <c r="L20" s="8543"/>
    </row>
    <row r="21" spans="1:93" s="170" customFormat="1" ht="15" customHeight="1" x14ac:dyDescent="0.15">
      <c r="A21" s="1570" t="s">
        <v>1322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98">
        <v>0</v>
      </c>
      <c r="F21" s="4493">
        <v>0</v>
      </c>
      <c r="G21" s="4498">
        <v>0</v>
      </c>
      <c r="H21" s="4502">
        <v>0</v>
      </c>
      <c r="I21" s="1573">
        <v>0</v>
      </c>
      <c r="J21" s="1574">
        <v>0</v>
      </c>
      <c r="K21" s="1572">
        <v>0</v>
      </c>
      <c r="L21" s="1572">
        <v>0</v>
      </c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>
        <v>0</v>
      </c>
      <c r="F22" s="4494">
        <v>0</v>
      </c>
      <c r="G22" s="4499">
        <v>0</v>
      </c>
      <c r="H22" s="4503">
        <v>0</v>
      </c>
      <c r="I22" s="1577">
        <v>0</v>
      </c>
      <c r="J22" s="1578">
        <v>0</v>
      </c>
      <c r="K22" s="1576">
        <v>0</v>
      </c>
      <c r="L22" s="1576">
        <v>0</v>
      </c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>
        <v>0</v>
      </c>
      <c r="F23" s="4495">
        <v>0</v>
      </c>
      <c r="G23" s="4500">
        <v>0</v>
      </c>
      <c r="H23" s="4504">
        <v>0</v>
      </c>
      <c r="I23" s="1582">
        <v>0</v>
      </c>
      <c r="J23" s="1583">
        <v>0</v>
      </c>
      <c r="K23" s="1581">
        <v>0</v>
      </c>
      <c r="L23" s="1581">
        <v>0</v>
      </c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0</v>
      </c>
      <c r="C24" s="2607">
        <f>SUM(C21:C23)</f>
        <v>0</v>
      </c>
      <c r="D24" s="2607">
        <f>SUM(D21:D23)</f>
        <v>0</v>
      </c>
      <c r="E24" s="4501">
        <f>SUM(E21:E23)</f>
        <v>0</v>
      </c>
      <c r="F24" s="4496">
        <f t="shared" ref="F24:L24" si="21">SUM(F21:F23)</f>
        <v>0</v>
      </c>
      <c r="G24" s="4501">
        <f t="shared" si="21"/>
        <v>0</v>
      </c>
      <c r="H24" s="4505">
        <f t="shared" si="21"/>
        <v>0</v>
      </c>
      <c r="I24" s="2608">
        <f t="shared" si="21"/>
        <v>0</v>
      </c>
      <c r="J24" s="2607">
        <f t="shared" si="21"/>
        <v>0</v>
      </c>
      <c r="K24" s="2607">
        <f t="shared" si="21"/>
        <v>0</v>
      </c>
      <c r="L24" s="2607">
        <f t="shared" si="21"/>
        <v>0</v>
      </c>
    </row>
    <row r="25" spans="1:93" s="1134" customFormat="1" ht="18" customHeight="1" x14ac:dyDescent="0.15">
      <c r="A25" s="8534" t="s">
        <v>1325</v>
      </c>
      <c r="B25" s="8535"/>
      <c r="C25" s="8535"/>
      <c r="D25" s="8535"/>
      <c r="E25" s="8535"/>
      <c r="F25" s="8535"/>
      <c r="G25" s="8535"/>
      <c r="H25" s="8535"/>
      <c r="I25" s="8535"/>
      <c r="J25" s="8535"/>
      <c r="K25" s="8535"/>
      <c r="L25" s="8535"/>
    </row>
    <row r="26" spans="1:93" s="170" customFormat="1" ht="15" customHeight="1" x14ac:dyDescent="0.15">
      <c r="A26" s="8536"/>
      <c r="B26" s="8536" t="s">
        <v>24</v>
      </c>
      <c r="C26" s="8227" t="s">
        <v>12</v>
      </c>
      <c r="D26" s="8228"/>
      <c r="E26" s="8228"/>
      <c r="F26" s="8228"/>
      <c r="G26" s="8228"/>
      <c r="H26" s="8228"/>
      <c r="I26" s="8228"/>
      <c r="J26" s="8228"/>
      <c r="K26" s="8228"/>
      <c r="L26" s="8228"/>
      <c r="M26" s="8228"/>
      <c r="N26" s="8228"/>
      <c r="O26" s="8228"/>
      <c r="P26" s="8228"/>
      <c r="Q26" s="8228"/>
      <c r="R26" s="8228"/>
      <c r="S26" s="8546"/>
      <c r="T26" s="8551" t="s">
        <v>524</v>
      </c>
      <c r="U26" s="8552"/>
      <c r="V26" s="7896" t="s">
        <v>2</v>
      </c>
      <c r="W26" s="8220" t="s">
        <v>3</v>
      </c>
    </row>
    <row r="27" spans="1:93" s="170" customFormat="1" ht="15" customHeight="1" x14ac:dyDescent="0.15">
      <c r="A27" s="8537"/>
      <c r="B27" s="8537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6"/>
      <c r="W27" s="8220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>
        <v>0</v>
      </c>
      <c r="D28" s="1586">
        <v>0</v>
      </c>
      <c r="E28" s="1586">
        <v>0</v>
      </c>
      <c r="F28" s="1586">
        <v>0</v>
      </c>
      <c r="G28" s="1586">
        <v>0</v>
      </c>
      <c r="H28" s="1586">
        <v>0</v>
      </c>
      <c r="I28" s="1586">
        <v>0</v>
      </c>
      <c r="J28" s="1586">
        <v>0</v>
      </c>
      <c r="K28" s="1586">
        <v>0</v>
      </c>
      <c r="L28" s="1586">
        <v>0</v>
      </c>
      <c r="M28" s="1586">
        <v>0</v>
      </c>
      <c r="N28" s="1586">
        <v>0</v>
      </c>
      <c r="O28" s="1586">
        <v>0</v>
      </c>
      <c r="P28" s="1586">
        <v>0</v>
      </c>
      <c r="Q28" s="1586">
        <v>0</v>
      </c>
      <c r="R28" s="1586">
        <v>0</v>
      </c>
      <c r="S28" s="1286">
        <v>0</v>
      </c>
      <c r="T28" s="1587">
        <v>0</v>
      </c>
      <c r="U28" s="1588">
        <v>0</v>
      </c>
      <c r="V28" s="1283">
        <v>0</v>
      </c>
      <c r="W28" s="1587">
        <v>0</v>
      </c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3" t="s">
        <v>1327</v>
      </c>
      <c r="B29" s="8553"/>
      <c r="C29" s="8553"/>
      <c r="D29" s="8553"/>
      <c r="E29" s="8553"/>
      <c r="F29" s="8553"/>
      <c r="G29" s="8553"/>
      <c r="H29" s="8553"/>
      <c r="I29" s="8553"/>
      <c r="J29" s="8553"/>
      <c r="K29" s="8553"/>
      <c r="L29" s="8553"/>
    </row>
    <row r="30" spans="1:93" s="1134" customFormat="1" ht="18" customHeight="1" x14ac:dyDescent="0.15">
      <c r="A30" s="8553" t="s">
        <v>1328</v>
      </c>
      <c r="B30" s="8553"/>
      <c r="C30" s="8553"/>
      <c r="D30" s="8553"/>
      <c r="E30" s="8553"/>
      <c r="F30" s="8553"/>
      <c r="G30" s="8553"/>
      <c r="H30" s="8553"/>
      <c r="I30" s="8553"/>
      <c r="J30" s="8553"/>
      <c r="K30" s="8553"/>
      <c r="L30" s="8553"/>
    </row>
    <row r="31" spans="1:93" s="170" customFormat="1" ht="15" customHeight="1" x14ac:dyDescent="0.15">
      <c r="A31" s="6477" t="s">
        <v>1329</v>
      </c>
      <c r="B31" s="8536" t="s">
        <v>24</v>
      </c>
      <c r="C31" s="8556" t="s">
        <v>1330</v>
      </c>
      <c r="D31" s="8557"/>
      <c r="E31" s="8557"/>
      <c r="F31" s="8557"/>
      <c r="G31" s="8557"/>
      <c r="H31" s="8557"/>
      <c r="I31" s="8557"/>
      <c r="J31" s="8557"/>
      <c r="K31" s="8557"/>
      <c r="L31" s="8557"/>
      <c r="M31" s="8557"/>
      <c r="N31" s="8557"/>
      <c r="O31" s="8557"/>
      <c r="P31" s="8557"/>
      <c r="Q31" s="8557"/>
      <c r="R31" s="8557"/>
      <c r="S31" s="8557"/>
      <c r="T31" s="8557"/>
      <c r="U31" s="8558"/>
      <c r="V31" s="8231" t="s">
        <v>1331</v>
      </c>
      <c r="W31" s="8559"/>
      <c r="X31" s="7852" t="s">
        <v>1332</v>
      </c>
      <c r="Y31" s="7847"/>
      <c r="Z31" s="7913" t="s">
        <v>1333</v>
      </c>
      <c r="AA31" s="7905"/>
      <c r="AB31" s="7905"/>
      <c r="AC31" s="7905"/>
      <c r="AD31" s="7905"/>
      <c r="AE31" s="7905"/>
      <c r="AF31" s="7905"/>
      <c r="AG31" s="7905"/>
      <c r="AH31" s="7905"/>
      <c r="AI31" s="7896"/>
      <c r="AJ31" s="8565" t="s">
        <v>1334</v>
      </c>
      <c r="AK31" s="6920"/>
      <c r="AL31" s="7847"/>
      <c r="AM31" s="7758" t="s">
        <v>1335</v>
      </c>
      <c r="AN31" s="7847" t="s">
        <v>1336</v>
      </c>
      <c r="AO31" s="7758" t="s">
        <v>2</v>
      </c>
      <c r="AP31" s="7847" t="s">
        <v>3</v>
      </c>
      <c r="AQ31" s="7847" t="s">
        <v>1337</v>
      </c>
    </row>
    <row r="32" spans="1:93" s="170" customFormat="1" ht="15" customHeight="1" x14ac:dyDescent="0.15">
      <c r="A32" s="6876"/>
      <c r="B32" s="8555"/>
      <c r="C32" s="8562" t="s">
        <v>12</v>
      </c>
      <c r="D32" s="8562"/>
      <c r="E32" s="8562"/>
      <c r="F32" s="8562"/>
      <c r="G32" s="8562"/>
      <c r="H32" s="8562"/>
      <c r="I32" s="8562"/>
      <c r="J32" s="8562"/>
      <c r="K32" s="8562"/>
      <c r="L32" s="8562"/>
      <c r="M32" s="8562"/>
      <c r="N32" s="8562"/>
      <c r="O32" s="8562"/>
      <c r="P32" s="8562"/>
      <c r="Q32" s="8562"/>
      <c r="R32" s="8562"/>
      <c r="S32" s="8562"/>
      <c r="T32" s="8563" t="s">
        <v>524</v>
      </c>
      <c r="U32" s="8551"/>
      <c r="V32" s="8560"/>
      <c r="W32" s="8561"/>
      <c r="X32" s="8564"/>
      <c r="Y32" s="7901"/>
      <c r="Z32" s="7903" t="s">
        <v>218</v>
      </c>
      <c r="AA32" s="7902"/>
      <c r="AB32" s="7902"/>
      <c r="AC32" s="7902"/>
      <c r="AD32" s="7904"/>
      <c r="AE32" s="7903" t="s">
        <v>219</v>
      </c>
      <c r="AF32" s="7902"/>
      <c r="AG32" s="7902"/>
      <c r="AH32" s="7902"/>
      <c r="AI32" s="7904"/>
      <c r="AJ32" s="8566"/>
      <c r="AK32" s="7037"/>
      <c r="AL32" s="6904"/>
      <c r="AM32" s="7849"/>
      <c r="AN32" s="6904"/>
      <c r="AO32" s="7849"/>
      <c r="AP32" s="6904"/>
      <c r="AQ32" s="6904"/>
    </row>
    <row r="33" spans="1:93" s="170" customFormat="1" ht="138.75" customHeight="1" x14ac:dyDescent="0.15">
      <c r="A33" s="8554"/>
      <c r="B33" s="8537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3"/>
      <c r="AN33" s="7901"/>
      <c r="AO33" s="8533"/>
      <c r="AP33" s="7901"/>
      <c r="AQ33" s="7901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>
        <v>0</v>
      </c>
      <c r="D34" s="1472">
        <v>0</v>
      </c>
      <c r="E34" s="1472">
        <v>0</v>
      </c>
      <c r="F34" s="1472">
        <v>0</v>
      </c>
      <c r="G34" s="1590">
        <v>0</v>
      </c>
      <c r="H34" s="1590">
        <v>0</v>
      </c>
      <c r="I34" s="1590">
        <v>0</v>
      </c>
      <c r="J34" s="1590">
        <v>0</v>
      </c>
      <c r="K34" s="1590">
        <v>0</v>
      </c>
      <c r="L34" s="1590">
        <v>0</v>
      </c>
      <c r="M34" s="1590">
        <v>0</v>
      </c>
      <c r="N34" s="1590">
        <v>0</v>
      </c>
      <c r="O34" s="1590">
        <v>0</v>
      </c>
      <c r="P34" s="1590">
        <v>0</v>
      </c>
      <c r="Q34" s="1590">
        <v>0</v>
      </c>
      <c r="R34" s="1590">
        <v>0</v>
      </c>
      <c r="S34" s="1591">
        <v>0</v>
      </c>
      <c r="T34" s="1592">
        <v>0</v>
      </c>
      <c r="U34" s="1593">
        <v>0</v>
      </c>
      <c r="V34" s="1592">
        <v>0</v>
      </c>
      <c r="W34" s="1593">
        <v>0</v>
      </c>
      <c r="X34" s="1592">
        <v>0</v>
      </c>
      <c r="Y34" s="1593">
        <v>0</v>
      </c>
      <c r="Z34" s="1300">
        <f>SUM(AA34+AB34+AC34+AD34)</f>
        <v>0</v>
      </c>
      <c r="AA34" s="1592">
        <v>0</v>
      </c>
      <c r="AB34" s="1594">
        <v>0</v>
      </c>
      <c r="AC34" s="1594">
        <v>0</v>
      </c>
      <c r="AD34" s="1593">
        <v>0</v>
      </c>
      <c r="AE34" s="1300">
        <f>SUM(AF34+AG34+AH34+AI34)</f>
        <v>0</v>
      </c>
      <c r="AF34" s="1592">
        <v>0</v>
      </c>
      <c r="AG34" s="1594">
        <v>0</v>
      </c>
      <c r="AH34" s="1594">
        <v>0</v>
      </c>
      <c r="AI34" s="1595">
        <v>0</v>
      </c>
      <c r="AJ34" s="8">
        <v>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0</v>
      </c>
      <c r="AQ34" s="8">
        <v>0</v>
      </c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>
        <v>0</v>
      </c>
      <c r="D35" s="1476">
        <v>0</v>
      </c>
      <c r="E35" s="1476">
        <v>0</v>
      </c>
      <c r="F35" s="1476">
        <v>0</v>
      </c>
      <c r="G35" s="1476">
        <v>0</v>
      </c>
      <c r="H35" s="1476">
        <v>0</v>
      </c>
      <c r="I35" s="1476">
        <v>0</v>
      </c>
      <c r="J35" s="1476">
        <v>0</v>
      </c>
      <c r="K35" s="1476">
        <v>0</v>
      </c>
      <c r="L35" s="1476">
        <v>0</v>
      </c>
      <c r="M35" s="1476">
        <v>0</v>
      </c>
      <c r="N35" s="1476">
        <v>0</v>
      </c>
      <c r="O35" s="1476">
        <v>0</v>
      </c>
      <c r="P35" s="1476">
        <v>0</v>
      </c>
      <c r="Q35" s="1476">
        <v>0</v>
      </c>
      <c r="R35" s="1476">
        <v>0</v>
      </c>
      <c r="S35" s="1117">
        <v>0</v>
      </c>
      <c r="T35" s="1318">
        <v>0</v>
      </c>
      <c r="U35" s="1320">
        <v>0</v>
      </c>
      <c r="V35" s="1318">
        <v>0</v>
      </c>
      <c r="W35" s="1320">
        <v>0</v>
      </c>
      <c r="X35" s="1318">
        <v>0</v>
      </c>
      <c r="Y35" s="1320">
        <v>0</v>
      </c>
      <c r="Z35" s="1300">
        <f t="shared" ref="Z35:Z93" si="23">SUM(AA35+AB35+AC35+AD35)</f>
        <v>0</v>
      </c>
      <c r="AA35" s="1318">
        <v>0</v>
      </c>
      <c r="AB35" s="1487">
        <v>0</v>
      </c>
      <c r="AC35" s="1487">
        <v>0</v>
      </c>
      <c r="AD35" s="1320">
        <v>0</v>
      </c>
      <c r="AE35" s="1300">
        <f t="shared" ref="AE35:AE93" si="24">SUM(AF35+AG35+AH35+AI35)</f>
        <v>0</v>
      </c>
      <c r="AF35" s="1318">
        <v>0</v>
      </c>
      <c r="AG35" s="1487">
        <v>0</v>
      </c>
      <c r="AH35" s="1487">
        <v>0</v>
      </c>
      <c r="AI35" s="1322">
        <v>0</v>
      </c>
      <c r="AJ35" s="8">
        <v>0</v>
      </c>
      <c r="AK35" s="8">
        <v>0</v>
      </c>
      <c r="AL35" s="8">
        <v>0</v>
      </c>
      <c r="AM35" s="8">
        <v>0</v>
      </c>
      <c r="AN35" s="8">
        <v>0</v>
      </c>
      <c r="AO35" s="8">
        <v>0</v>
      </c>
      <c r="AP35" s="8">
        <v>0</v>
      </c>
      <c r="AQ35" s="8">
        <v>0</v>
      </c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>
        <v>0</v>
      </c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>
        <v>0</v>
      </c>
      <c r="U36" s="1320">
        <v>0</v>
      </c>
      <c r="V36" s="1318">
        <v>0</v>
      </c>
      <c r="W36" s="1320">
        <v>0</v>
      </c>
      <c r="X36" s="1318">
        <v>0</v>
      </c>
      <c r="Y36" s="1320">
        <v>0</v>
      </c>
      <c r="Z36" s="1300">
        <f t="shared" si="23"/>
        <v>0</v>
      </c>
      <c r="AA36" s="1318">
        <v>0</v>
      </c>
      <c r="AB36" s="1487">
        <v>0</v>
      </c>
      <c r="AC36" s="1487">
        <v>0</v>
      </c>
      <c r="AD36" s="1320">
        <v>0</v>
      </c>
      <c r="AE36" s="1300">
        <f t="shared" si="24"/>
        <v>0</v>
      </c>
      <c r="AF36" s="1318">
        <v>0</v>
      </c>
      <c r="AG36" s="1487">
        <v>0</v>
      </c>
      <c r="AH36" s="1487">
        <v>0</v>
      </c>
      <c r="AI36" s="1322">
        <v>0</v>
      </c>
      <c r="AJ36" s="8">
        <v>0</v>
      </c>
      <c r="AK36" s="8">
        <v>0</v>
      </c>
      <c r="AL36" s="8">
        <v>0</v>
      </c>
      <c r="AM36" s="8">
        <v>0</v>
      </c>
      <c r="AN36" s="8">
        <v>0</v>
      </c>
      <c r="AO36" s="8">
        <v>0</v>
      </c>
      <c r="AP36" s="8">
        <v>0</v>
      </c>
      <c r="AQ36" s="8">
        <v>0</v>
      </c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>
        <v>0</v>
      </c>
      <c r="D37" s="1476">
        <v>0</v>
      </c>
      <c r="E37" s="1476">
        <v>0</v>
      </c>
      <c r="F37" s="1476">
        <v>0</v>
      </c>
      <c r="G37" s="1476">
        <v>0</v>
      </c>
      <c r="H37" s="1476">
        <v>0</v>
      </c>
      <c r="I37" s="1476">
        <v>0</v>
      </c>
      <c r="J37" s="1476">
        <v>0</v>
      </c>
      <c r="K37" s="1476">
        <v>0</v>
      </c>
      <c r="L37" s="1476">
        <v>0</v>
      </c>
      <c r="M37" s="1476">
        <v>0</v>
      </c>
      <c r="N37" s="1476">
        <v>0</v>
      </c>
      <c r="O37" s="1476">
        <v>0</v>
      </c>
      <c r="P37" s="1476">
        <v>0</v>
      </c>
      <c r="Q37" s="1476">
        <v>0</v>
      </c>
      <c r="R37" s="1476">
        <v>0</v>
      </c>
      <c r="S37" s="1117">
        <v>0</v>
      </c>
      <c r="T37" s="1318">
        <v>0</v>
      </c>
      <c r="U37" s="1320">
        <v>0</v>
      </c>
      <c r="V37" s="1318">
        <v>0</v>
      </c>
      <c r="W37" s="1320">
        <v>0</v>
      </c>
      <c r="X37" s="1318">
        <v>0</v>
      </c>
      <c r="Y37" s="1320">
        <v>0</v>
      </c>
      <c r="Z37" s="1300">
        <f t="shared" si="23"/>
        <v>0</v>
      </c>
      <c r="AA37" s="1318">
        <v>0</v>
      </c>
      <c r="AB37" s="1487">
        <v>0</v>
      </c>
      <c r="AC37" s="1487">
        <v>0</v>
      </c>
      <c r="AD37" s="1320">
        <v>0</v>
      </c>
      <c r="AE37" s="1300">
        <f t="shared" si="24"/>
        <v>0</v>
      </c>
      <c r="AF37" s="1318">
        <v>0</v>
      </c>
      <c r="AG37" s="1487">
        <v>0</v>
      </c>
      <c r="AH37" s="1487">
        <v>0</v>
      </c>
      <c r="AI37" s="1322">
        <v>0</v>
      </c>
      <c r="AJ37" s="8">
        <v>0</v>
      </c>
      <c r="AK37" s="8">
        <v>0</v>
      </c>
      <c r="AL37" s="8">
        <v>0</v>
      </c>
      <c r="AM37" s="8">
        <v>0</v>
      </c>
      <c r="AN37" s="8">
        <v>0</v>
      </c>
      <c r="AO37" s="8">
        <v>0</v>
      </c>
      <c r="AP37" s="8">
        <v>0</v>
      </c>
      <c r="AQ37" s="8">
        <v>0</v>
      </c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>
        <v>0</v>
      </c>
      <c r="D38" s="1476">
        <v>0</v>
      </c>
      <c r="E38" s="1476">
        <v>0</v>
      </c>
      <c r="F38" s="1476">
        <v>0</v>
      </c>
      <c r="G38" s="1476">
        <v>0</v>
      </c>
      <c r="H38" s="1476">
        <v>0</v>
      </c>
      <c r="I38" s="1476">
        <v>0</v>
      </c>
      <c r="J38" s="1476">
        <v>0</v>
      </c>
      <c r="K38" s="1476">
        <v>0</v>
      </c>
      <c r="L38" s="1476">
        <v>0</v>
      </c>
      <c r="M38" s="1476">
        <v>0</v>
      </c>
      <c r="N38" s="1476">
        <v>0</v>
      </c>
      <c r="O38" s="1476">
        <v>0</v>
      </c>
      <c r="P38" s="1476">
        <v>0</v>
      </c>
      <c r="Q38" s="1476">
        <v>0</v>
      </c>
      <c r="R38" s="1476">
        <v>0</v>
      </c>
      <c r="S38" s="1117">
        <v>0</v>
      </c>
      <c r="T38" s="1318">
        <v>0</v>
      </c>
      <c r="U38" s="1320">
        <v>0</v>
      </c>
      <c r="V38" s="1318">
        <v>0</v>
      </c>
      <c r="W38" s="1320">
        <v>0</v>
      </c>
      <c r="X38" s="1318">
        <v>0</v>
      </c>
      <c r="Y38" s="1320">
        <v>0</v>
      </c>
      <c r="Z38" s="1300">
        <f t="shared" si="23"/>
        <v>0</v>
      </c>
      <c r="AA38" s="1318">
        <v>0</v>
      </c>
      <c r="AB38" s="1487">
        <v>0</v>
      </c>
      <c r="AC38" s="1487">
        <v>0</v>
      </c>
      <c r="AD38" s="1320">
        <v>0</v>
      </c>
      <c r="AE38" s="1300">
        <f t="shared" si="24"/>
        <v>0</v>
      </c>
      <c r="AF38" s="1318">
        <v>0</v>
      </c>
      <c r="AG38" s="1487">
        <v>0</v>
      </c>
      <c r="AH38" s="1487">
        <v>0</v>
      </c>
      <c r="AI38" s="1322">
        <v>0</v>
      </c>
      <c r="AJ38" s="8">
        <v>0</v>
      </c>
      <c r="AK38" s="8">
        <v>0</v>
      </c>
      <c r="AL38" s="8">
        <v>0</v>
      </c>
      <c r="AM38" s="8">
        <v>0</v>
      </c>
      <c r="AN38" s="8">
        <v>0</v>
      </c>
      <c r="AO38" s="8">
        <v>0</v>
      </c>
      <c r="AP38" s="8">
        <v>0</v>
      </c>
      <c r="AQ38" s="8">
        <v>0</v>
      </c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>
        <v>0</v>
      </c>
      <c r="D39" s="1476">
        <v>0</v>
      </c>
      <c r="E39" s="1476">
        <v>0</v>
      </c>
      <c r="F39" s="1476">
        <v>0</v>
      </c>
      <c r="G39" s="1476">
        <v>0</v>
      </c>
      <c r="H39" s="1476">
        <v>0</v>
      </c>
      <c r="I39" s="1476">
        <v>0</v>
      </c>
      <c r="J39" s="1476">
        <v>0</v>
      </c>
      <c r="K39" s="1476">
        <v>0</v>
      </c>
      <c r="L39" s="1476">
        <v>0</v>
      </c>
      <c r="M39" s="1476">
        <v>0</v>
      </c>
      <c r="N39" s="1476">
        <v>0</v>
      </c>
      <c r="O39" s="1476">
        <v>0</v>
      </c>
      <c r="P39" s="1476">
        <v>0</v>
      </c>
      <c r="Q39" s="1476">
        <v>0</v>
      </c>
      <c r="R39" s="1476">
        <v>0</v>
      </c>
      <c r="S39" s="1117">
        <v>0</v>
      </c>
      <c r="T39" s="1318">
        <v>0</v>
      </c>
      <c r="U39" s="1320">
        <v>0</v>
      </c>
      <c r="V39" s="1318">
        <v>0</v>
      </c>
      <c r="W39" s="1320">
        <v>0</v>
      </c>
      <c r="X39" s="1318">
        <v>0</v>
      </c>
      <c r="Y39" s="1320">
        <v>0</v>
      </c>
      <c r="Z39" s="1300">
        <f t="shared" si="23"/>
        <v>0</v>
      </c>
      <c r="AA39" s="1318">
        <v>0</v>
      </c>
      <c r="AB39" s="1487">
        <v>0</v>
      </c>
      <c r="AC39" s="1487">
        <v>0</v>
      </c>
      <c r="AD39" s="1320">
        <v>0</v>
      </c>
      <c r="AE39" s="1300">
        <f t="shared" si="24"/>
        <v>0</v>
      </c>
      <c r="AF39" s="1318">
        <v>0</v>
      </c>
      <c r="AG39" s="1487">
        <v>0</v>
      </c>
      <c r="AH39" s="1487">
        <v>0</v>
      </c>
      <c r="AI39" s="1322">
        <v>0</v>
      </c>
      <c r="AJ39" s="8">
        <v>0</v>
      </c>
      <c r="AK39" s="8">
        <v>0</v>
      </c>
      <c r="AL39" s="8">
        <v>0</v>
      </c>
      <c r="AM39" s="8">
        <v>0</v>
      </c>
      <c r="AN39" s="8">
        <v>0</v>
      </c>
      <c r="AO39" s="8">
        <v>0</v>
      </c>
      <c r="AP39" s="8">
        <v>0</v>
      </c>
      <c r="AQ39" s="8">
        <v>0</v>
      </c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>
        <v>0</v>
      </c>
      <c r="D40" s="1476">
        <v>0</v>
      </c>
      <c r="E40" s="1476">
        <v>0</v>
      </c>
      <c r="F40" s="1476">
        <v>0</v>
      </c>
      <c r="G40" s="1476">
        <v>0</v>
      </c>
      <c r="H40" s="1476">
        <v>0</v>
      </c>
      <c r="I40" s="1476">
        <v>0</v>
      </c>
      <c r="J40" s="1476">
        <v>0</v>
      </c>
      <c r="K40" s="1476">
        <v>0</v>
      </c>
      <c r="L40" s="1476">
        <v>0</v>
      </c>
      <c r="M40" s="1476">
        <v>0</v>
      </c>
      <c r="N40" s="1476">
        <v>0</v>
      </c>
      <c r="O40" s="1476">
        <v>0</v>
      </c>
      <c r="P40" s="1476">
        <v>0</v>
      </c>
      <c r="Q40" s="1476">
        <v>0</v>
      </c>
      <c r="R40" s="1476">
        <v>0</v>
      </c>
      <c r="S40" s="1117">
        <v>0</v>
      </c>
      <c r="T40" s="1318">
        <v>0</v>
      </c>
      <c r="U40" s="1320">
        <v>0</v>
      </c>
      <c r="V40" s="1318">
        <v>0</v>
      </c>
      <c r="W40" s="1320">
        <v>0</v>
      </c>
      <c r="X40" s="1318">
        <v>0</v>
      </c>
      <c r="Y40" s="1320">
        <v>0</v>
      </c>
      <c r="Z40" s="1300">
        <f t="shared" si="23"/>
        <v>0</v>
      </c>
      <c r="AA40" s="1318">
        <v>0</v>
      </c>
      <c r="AB40" s="1487">
        <v>0</v>
      </c>
      <c r="AC40" s="1487">
        <v>0</v>
      </c>
      <c r="AD40" s="1320">
        <v>0</v>
      </c>
      <c r="AE40" s="1300">
        <f t="shared" si="24"/>
        <v>0</v>
      </c>
      <c r="AF40" s="1318">
        <v>0</v>
      </c>
      <c r="AG40" s="1487">
        <v>0</v>
      </c>
      <c r="AH40" s="1487">
        <v>0</v>
      </c>
      <c r="AI40" s="1322">
        <v>0</v>
      </c>
      <c r="AJ40" s="8">
        <v>0</v>
      </c>
      <c r="AK40" s="8">
        <v>0</v>
      </c>
      <c r="AL40" s="8">
        <v>0</v>
      </c>
      <c r="AM40" s="8">
        <v>0</v>
      </c>
      <c r="AN40" s="8">
        <v>0</v>
      </c>
      <c r="AO40" s="8">
        <v>0</v>
      </c>
      <c r="AP40" s="8">
        <v>0</v>
      </c>
      <c r="AQ40" s="8">
        <v>0</v>
      </c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>
        <v>0</v>
      </c>
      <c r="D41" s="1476">
        <v>0</v>
      </c>
      <c r="E41" s="1476">
        <v>0</v>
      </c>
      <c r="F41" s="1476">
        <v>0</v>
      </c>
      <c r="G41" s="1476">
        <v>0</v>
      </c>
      <c r="H41" s="1476">
        <v>0</v>
      </c>
      <c r="I41" s="1476">
        <v>0</v>
      </c>
      <c r="J41" s="1476">
        <v>0</v>
      </c>
      <c r="K41" s="1476">
        <v>0</v>
      </c>
      <c r="L41" s="1476">
        <v>0</v>
      </c>
      <c r="M41" s="1476">
        <v>0</v>
      </c>
      <c r="N41" s="1476">
        <v>0</v>
      </c>
      <c r="O41" s="1476">
        <v>0</v>
      </c>
      <c r="P41" s="1476">
        <v>0</v>
      </c>
      <c r="Q41" s="1476">
        <v>0</v>
      </c>
      <c r="R41" s="1476">
        <v>0</v>
      </c>
      <c r="S41" s="1117">
        <v>0</v>
      </c>
      <c r="T41" s="1318">
        <v>0</v>
      </c>
      <c r="U41" s="1320">
        <v>0</v>
      </c>
      <c r="V41" s="1318">
        <v>0</v>
      </c>
      <c r="W41" s="1320">
        <v>0</v>
      </c>
      <c r="X41" s="1318">
        <v>0</v>
      </c>
      <c r="Y41" s="1320">
        <v>0</v>
      </c>
      <c r="Z41" s="1300">
        <f t="shared" si="23"/>
        <v>0</v>
      </c>
      <c r="AA41" s="1318">
        <v>0</v>
      </c>
      <c r="AB41" s="1487">
        <v>0</v>
      </c>
      <c r="AC41" s="1487">
        <v>0</v>
      </c>
      <c r="AD41" s="1320">
        <v>0</v>
      </c>
      <c r="AE41" s="1300">
        <f t="shared" si="24"/>
        <v>0</v>
      </c>
      <c r="AF41" s="1318">
        <v>0</v>
      </c>
      <c r="AG41" s="1487">
        <v>0</v>
      </c>
      <c r="AH41" s="1487">
        <v>0</v>
      </c>
      <c r="AI41" s="1322">
        <v>0</v>
      </c>
      <c r="AJ41" s="8">
        <v>0</v>
      </c>
      <c r="AK41" s="8">
        <v>0</v>
      </c>
      <c r="AL41" s="8">
        <v>0</v>
      </c>
      <c r="AM41" s="8">
        <v>0</v>
      </c>
      <c r="AN41" s="8">
        <v>0</v>
      </c>
      <c r="AO41" s="8">
        <v>0</v>
      </c>
      <c r="AP41" s="8">
        <v>0</v>
      </c>
      <c r="AQ41" s="8">
        <v>0</v>
      </c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>
        <v>0</v>
      </c>
      <c r="D42" s="1476">
        <v>0</v>
      </c>
      <c r="E42" s="1476">
        <v>0</v>
      </c>
      <c r="F42" s="1476">
        <v>0</v>
      </c>
      <c r="G42" s="1476">
        <v>0</v>
      </c>
      <c r="H42" s="1476">
        <v>0</v>
      </c>
      <c r="I42" s="1476">
        <v>0</v>
      </c>
      <c r="J42" s="1476">
        <v>0</v>
      </c>
      <c r="K42" s="1476">
        <v>0</v>
      </c>
      <c r="L42" s="1476">
        <v>0</v>
      </c>
      <c r="M42" s="1476">
        <v>0</v>
      </c>
      <c r="N42" s="1476">
        <v>0</v>
      </c>
      <c r="O42" s="1476">
        <v>0</v>
      </c>
      <c r="P42" s="1476">
        <v>0</v>
      </c>
      <c r="Q42" s="1476">
        <v>0</v>
      </c>
      <c r="R42" s="1476">
        <v>0</v>
      </c>
      <c r="S42" s="1117">
        <v>0</v>
      </c>
      <c r="T42" s="1318">
        <v>0</v>
      </c>
      <c r="U42" s="1320">
        <v>0</v>
      </c>
      <c r="V42" s="1318">
        <v>0</v>
      </c>
      <c r="W42" s="1320">
        <v>0</v>
      </c>
      <c r="X42" s="1318">
        <v>0</v>
      </c>
      <c r="Y42" s="1320">
        <v>0</v>
      </c>
      <c r="Z42" s="1300">
        <f t="shared" si="23"/>
        <v>0</v>
      </c>
      <c r="AA42" s="1318">
        <v>0</v>
      </c>
      <c r="AB42" s="1487">
        <v>0</v>
      </c>
      <c r="AC42" s="1487">
        <v>0</v>
      </c>
      <c r="AD42" s="1320">
        <v>0</v>
      </c>
      <c r="AE42" s="1300">
        <f t="shared" si="24"/>
        <v>0</v>
      </c>
      <c r="AF42" s="1318">
        <v>0</v>
      </c>
      <c r="AG42" s="1487">
        <v>0</v>
      </c>
      <c r="AH42" s="1487">
        <v>0</v>
      </c>
      <c r="AI42" s="1322">
        <v>0</v>
      </c>
      <c r="AJ42" s="8">
        <v>0</v>
      </c>
      <c r="AK42" s="8">
        <v>0</v>
      </c>
      <c r="AL42" s="8">
        <v>0</v>
      </c>
      <c r="AM42" s="8">
        <v>0</v>
      </c>
      <c r="AN42" s="8">
        <v>0</v>
      </c>
      <c r="AO42" s="8">
        <v>0</v>
      </c>
      <c r="AP42" s="8">
        <v>0</v>
      </c>
      <c r="AQ42" s="8">
        <v>0</v>
      </c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>
        <v>0</v>
      </c>
      <c r="D43" s="1476">
        <v>0</v>
      </c>
      <c r="E43" s="1476">
        <v>0</v>
      </c>
      <c r="F43" s="1476">
        <v>0</v>
      </c>
      <c r="G43" s="1476">
        <v>0</v>
      </c>
      <c r="H43" s="1476">
        <v>0</v>
      </c>
      <c r="I43" s="1476">
        <v>0</v>
      </c>
      <c r="J43" s="1476">
        <v>0</v>
      </c>
      <c r="K43" s="1476">
        <v>0</v>
      </c>
      <c r="L43" s="1476">
        <v>0</v>
      </c>
      <c r="M43" s="1476">
        <v>0</v>
      </c>
      <c r="N43" s="1476">
        <v>0</v>
      </c>
      <c r="O43" s="1476">
        <v>0</v>
      </c>
      <c r="P43" s="1476">
        <v>0</v>
      </c>
      <c r="Q43" s="1476">
        <v>0</v>
      </c>
      <c r="R43" s="1476">
        <v>0</v>
      </c>
      <c r="S43" s="1117">
        <v>0</v>
      </c>
      <c r="T43" s="1318">
        <v>0</v>
      </c>
      <c r="U43" s="1320">
        <v>0</v>
      </c>
      <c r="V43" s="1318">
        <v>0</v>
      </c>
      <c r="W43" s="1320">
        <v>0</v>
      </c>
      <c r="X43" s="1318">
        <v>0</v>
      </c>
      <c r="Y43" s="1320">
        <v>0</v>
      </c>
      <c r="Z43" s="1300">
        <f t="shared" si="23"/>
        <v>0</v>
      </c>
      <c r="AA43" s="1318">
        <v>0</v>
      </c>
      <c r="AB43" s="1487">
        <v>0</v>
      </c>
      <c r="AC43" s="1487">
        <v>0</v>
      </c>
      <c r="AD43" s="1320">
        <v>0</v>
      </c>
      <c r="AE43" s="1300">
        <f t="shared" si="24"/>
        <v>0</v>
      </c>
      <c r="AF43" s="1318">
        <v>0</v>
      </c>
      <c r="AG43" s="1487">
        <v>0</v>
      </c>
      <c r="AH43" s="1487">
        <v>0</v>
      </c>
      <c r="AI43" s="1322">
        <v>0</v>
      </c>
      <c r="AJ43" s="8">
        <v>0</v>
      </c>
      <c r="AK43" s="8">
        <v>0</v>
      </c>
      <c r="AL43" s="8">
        <v>0</v>
      </c>
      <c r="AM43" s="8">
        <v>0</v>
      </c>
      <c r="AN43" s="8">
        <v>0</v>
      </c>
      <c r="AO43" s="8">
        <v>0</v>
      </c>
      <c r="AP43" s="8">
        <v>0</v>
      </c>
      <c r="AQ43" s="8">
        <v>0</v>
      </c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>
        <v>0</v>
      </c>
      <c r="D44" s="1476">
        <v>0</v>
      </c>
      <c r="E44" s="1476">
        <v>0</v>
      </c>
      <c r="F44" s="1476">
        <v>0</v>
      </c>
      <c r="G44" s="1476">
        <v>0</v>
      </c>
      <c r="H44" s="1476">
        <v>0</v>
      </c>
      <c r="I44" s="1476">
        <v>0</v>
      </c>
      <c r="J44" s="1476">
        <v>0</v>
      </c>
      <c r="K44" s="1476">
        <v>0</v>
      </c>
      <c r="L44" s="1476">
        <v>0</v>
      </c>
      <c r="M44" s="1476">
        <v>0</v>
      </c>
      <c r="N44" s="1476">
        <v>0</v>
      </c>
      <c r="O44" s="1476">
        <v>0</v>
      </c>
      <c r="P44" s="1476">
        <v>0</v>
      </c>
      <c r="Q44" s="1476">
        <v>0</v>
      </c>
      <c r="R44" s="1476">
        <v>0</v>
      </c>
      <c r="S44" s="1117">
        <v>0</v>
      </c>
      <c r="T44" s="1318">
        <v>0</v>
      </c>
      <c r="U44" s="1320">
        <v>0</v>
      </c>
      <c r="V44" s="1318">
        <v>0</v>
      </c>
      <c r="W44" s="1320">
        <v>0</v>
      </c>
      <c r="X44" s="1318">
        <v>0</v>
      </c>
      <c r="Y44" s="1320">
        <v>0</v>
      </c>
      <c r="Z44" s="1300">
        <f t="shared" si="23"/>
        <v>0</v>
      </c>
      <c r="AA44" s="1318">
        <v>0</v>
      </c>
      <c r="AB44" s="1487">
        <v>0</v>
      </c>
      <c r="AC44" s="1487">
        <v>0</v>
      </c>
      <c r="AD44" s="1320">
        <v>0</v>
      </c>
      <c r="AE44" s="1300">
        <f t="shared" si="24"/>
        <v>0</v>
      </c>
      <c r="AF44" s="1318">
        <v>0</v>
      </c>
      <c r="AG44" s="1487">
        <v>0</v>
      </c>
      <c r="AH44" s="1487">
        <v>0</v>
      </c>
      <c r="AI44" s="1322">
        <v>0</v>
      </c>
      <c r="AJ44" s="8">
        <v>0</v>
      </c>
      <c r="AK44" s="8">
        <v>0</v>
      </c>
      <c r="AL44" s="8">
        <v>0</v>
      </c>
      <c r="AM44" s="8">
        <v>0</v>
      </c>
      <c r="AN44" s="8">
        <v>0</v>
      </c>
      <c r="AO44" s="8">
        <v>0</v>
      </c>
      <c r="AP44" s="8">
        <v>0</v>
      </c>
      <c r="AQ44" s="8">
        <v>0</v>
      </c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>
        <v>0</v>
      </c>
      <c r="D45" s="1476">
        <v>0</v>
      </c>
      <c r="E45" s="1476">
        <v>0</v>
      </c>
      <c r="F45" s="1476">
        <v>0</v>
      </c>
      <c r="G45" s="1476">
        <v>0</v>
      </c>
      <c r="H45" s="1476">
        <v>0</v>
      </c>
      <c r="I45" s="1476">
        <v>0</v>
      </c>
      <c r="J45" s="1476">
        <v>0</v>
      </c>
      <c r="K45" s="1476">
        <v>0</v>
      </c>
      <c r="L45" s="1476">
        <v>0</v>
      </c>
      <c r="M45" s="1476">
        <v>0</v>
      </c>
      <c r="N45" s="1476">
        <v>0</v>
      </c>
      <c r="O45" s="1476">
        <v>0</v>
      </c>
      <c r="P45" s="1476">
        <v>0</v>
      </c>
      <c r="Q45" s="1476">
        <v>0</v>
      </c>
      <c r="R45" s="1476">
        <v>0</v>
      </c>
      <c r="S45" s="1117">
        <v>0</v>
      </c>
      <c r="T45" s="1318">
        <v>0</v>
      </c>
      <c r="U45" s="1320">
        <v>0</v>
      </c>
      <c r="V45" s="1318">
        <v>0</v>
      </c>
      <c r="W45" s="1320">
        <v>0</v>
      </c>
      <c r="X45" s="1318">
        <v>0</v>
      </c>
      <c r="Y45" s="1320">
        <v>0</v>
      </c>
      <c r="Z45" s="1300">
        <f t="shared" si="23"/>
        <v>0</v>
      </c>
      <c r="AA45" s="1318">
        <v>0</v>
      </c>
      <c r="AB45" s="1487">
        <v>0</v>
      </c>
      <c r="AC45" s="1487">
        <v>0</v>
      </c>
      <c r="AD45" s="1320">
        <v>0</v>
      </c>
      <c r="AE45" s="1300">
        <f t="shared" si="24"/>
        <v>0</v>
      </c>
      <c r="AF45" s="1318">
        <v>0</v>
      </c>
      <c r="AG45" s="1487">
        <v>0</v>
      </c>
      <c r="AH45" s="1487">
        <v>0</v>
      </c>
      <c r="AI45" s="1322">
        <v>0</v>
      </c>
      <c r="AJ45" s="8">
        <v>0</v>
      </c>
      <c r="AK45" s="8">
        <v>0</v>
      </c>
      <c r="AL45" s="8">
        <v>0</v>
      </c>
      <c r="AM45" s="8">
        <v>0</v>
      </c>
      <c r="AN45" s="8">
        <v>0</v>
      </c>
      <c r="AO45" s="8">
        <v>0</v>
      </c>
      <c r="AP45" s="8">
        <v>0</v>
      </c>
      <c r="AQ45" s="8">
        <v>0</v>
      </c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>
        <v>0</v>
      </c>
      <c r="D46" s="1476">
        <v>0</v>
      </c>
      <c r="E46" s="1476">
        <v>0</v>
      </c>
      <c r="F46" s="1476">
        <v>0</v>
      </c>
      <c r="G46" s="1476">
        <v>0</v>
      </c>
      <c r="H46" s="1476">
        <v>0</v>
      </c>
      <c r="I46" s="1476">
        <v>0</v>
      </c>
      <c r="J46" s="1476">
        <v>0</v>
      </c>
      <c r="K46" s="1476">
        <v>0</v>
      </c>
      <c r="L46" s="1476">
        <v>0</v>
      </c>
      <c r="M46" s="1476">
        <v>0</v>
      </c>
      <c r="N46" s="1476">
        <v>0</v>
      </c>
      <c r="O46" s="1476">
        <v>0</v>
      </c>
      <c r="P46" s="1476">
        <v>0</v>
      </c>
      <c r="Q46" s="1476">
        <v>0</v>
      </c>
      <c r="R46" s="1476">
        <v>0</v>
      </c>
      <c r="S46" s="1117">
        <v>0</v>
      </c>
      <c r="T46" s="1318">
        <v>0</v>
      </c>
      <c r="U46" s="1320">
        <v>0</v>
      </c>
      <c r="V46" s="1318">
        <v>0</v>
      </c>
      <c r="W46" s="1320">
        <v>0</v>
      </c>
      <c r="X46" s="1318">
        <v>0</v>
      </c>
      <c r="Y46" s="1320">
        <v>0</v>
      </c>
      <c r="Z46" s="1300">
        <f t="shared" si="23"/>
        <v>0</v>
      </c>
      <c r="AA46" s="1318">
        <v>0</v>
      </c>
      <c r="AB46" s="1487">
        <v>0</v>
      </c>
      <c r="AC46" s="1487">
        <v>0</v>
      </c>
      <c r="AD46" s="1320">
        <v>0</v>
      </c>
      <c r="AE46" s="1300">
        <f t="shared" si="24"/>
        <v>0</v>
      </c>
      <c r="AF46" s="1318">
        <v>0</v>
      </c>
      <c r="AG46" s="1487">
        <v>0</v>
      </c>
      <c r="AH46" s="1487">
        <v>0</v>
      </c>
      <c r="AI46" s="1322">
        <v>0</v>
      </c>
      <c r="AJ46" s="8">
        <v>0</v>
      </c>
      <c r="AK46" s="8">
        <v>0</v>
      </c>
      <c r="AL46" s="8">
        <v>0</v>
      </c>
      <c r="AM46" s="8">
        <v>0</v>
      </c>
      <c r="AN46" s="8">
        <v>0</v>
      </c>
      <c r="AO46" s="8">
        <v>0</v>
      </c>
      <c r="AP46" s="8">
        <v>0</v>
      </c>
      <c r="AQ46" s="8">
        <v>0</v>
      </c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>
        <v>0</v>
      </c>
      <c r="D47" s="1476">
        <v>0</v>
      </c>
      <c r="E47" s="1476">
        <v>0</v>
      </c>
      <c r="F47" s="1476">
        <v>0</v>
      </c>
      <c r="G47" s="1476">
        <v>0</v>
      </c>
      <c r="H47" s="1476">
        <v>0</v>
      </c>
      <c r="I47" s="1476">
        <v>0</v>
      </c>
      <c r="J47" s="1476">
        <v>0</v>
      </c>
      <c r="K47" s="1476">
        <v>0</v>
      </c>
      <c r="L47" s="1476">
        <v>0</v>
      </c>
      <c r="M47" s="1476">
        <v>0</v>
      </c>
      <c r="N47" s="1476">
        <v>0</v>
      </c>
      <c r="O47" s="1476">
        <v>0</v>
      </c>
      <c r="P47" s="1476">
        <v>0</v>
      </c>
      <c r="Q47" s="1476">
        <v>0</v>
      </c>
      <c r="R47" s="1476">
        <v>0</v>
      </c>
      <c r="S47" s="1117">
        <v>0</v>
      </c>
      <c r="T47" s="1318">
        <v>0</v>
      </c>
      <c r="U47" s="1320">
        <v>0</v>
      </c>
      <c r="V47" s="1318">
        <v>0</v>
      </c>
      <c r="W47" s="1320">
        <v>0</v>
      </c>
      <c r="X47" s="1318">
        <v>0</v>
      </c>
      <c r="Y47" s="1320">
        <v>0</v>
      </c>
      <c r="Z47" s="1300">
        <f t="shared" si="23"/>
        <v>0</v>
      </c>
      <c r="AA47" s="1318">
        <v>0</v>
      </c>
      <c r="AB47" s="1487">
        <v>0</v>
      </c>
      <c r="AC47" s="1487">
        <v>0</v>
      </c>
      <c r="AD47" s="1320">
        <v>0</v>
      </c>
      <c r="AE47" s="1300">
        <f t="shared" si="24"/>
        <v>0</v>
      </c>
      <c r="AF47" s="1318">
        <v>0</v>
      </c>
      <c r="AG47" s="1487">
        <v>0</v>
      </c>
      <c r="AH47" s="1487">
        <v>0</v>
      </c>
      <c r="AI47" s="1322">
        <v>0</v>
      </c>
      <c r="AJ47" s="8">
        <v>0</v>
      </c>
      <c r="AK47" s="8">
        <v>0</v>
      </c>
      <c r="AL47" s="8">
        <v>0</v>
      </c>
      <c r="AM47" s="8">
        <v>0</v>
      </c>
      <c r="AN47" s="8">
        <v>0</v>
      </c>
      <c r="AO47" s="8">
        <v>0</v>
      </c>
      <c r="AP47" s="8">
        <v>0</v>
      </c>
      <c r="AQ47" s="8">
        <v>0</v>
      </c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>
        <v>0</v>
      </c>
      <c r="D48" s="1476">
        <v>0</v>
      </c>
      <c r="E48" s="1476">
        <v>0</v>
      </c>
      <c r="F48" s="1476">
        <v>0</v>
      </c>
      <c r="G48" s="1476">
        <v>0</v>
      </c>
      <c r="H48" s="1476">
        <v>0</v>
      </c>
      <c r="I48" s="1476">
        <v>0</v>
      </c>
      <c r="J48" s="1476">
        <v>0</v>
      </c>
      <c r="K48" s="1476">
        <v>0</v>
      </c>
      <c r="L48" s="1476">
        <v>0</v>
      </c>
      <c r="M48" s="1476">
        <v>0</v>
      </c>
      <c r="N48" s="1476">
        <v>0</v>
      </c>
      <c r="O48" s="1476">
        <v>0</v>
      </c>
      <c r="P48" s="1476">
        <v>0</v>
      </c>
      <c r="Q48" s="1476">
        <v>0</v>
      </c>
      <c r="R48" s="1476">
        <v>0</v>
      </c>
      <c r="S48" s="1117">
        <v>0</v>
      </c>
      <c r="T48" s="1318">
        <v>0</v>
      </c>
      <c r="U48" s="1320">
        <v>0</v>
      </c>
      <c r="V48" s="1318">
        <v>0</v>
      </c>
      <c r="W48" s="1320">
        <v>0</v>
      </c>
      <c r="X48" s="1318">
        <v>0</v>
      </c>
      <c r="Y48" s="1320">
        <v>0</v>
      </c>
      <c r="Z48" s="1300">
        <f t="shared" si="23"/>
        <v>0</v>
      </c>
      <c r="AA48" s="1318">
        <v>0</v>
      </c>
      <c r="AB48" s="1487">
        <v>0</v>
      </c>
      <c r="AC48" s="1487">
        <v>0</v>
      </c>
      <c r="AD48" s="1320">
        <v>0</v>
      </c>
      <c r="AE48" s="1300">
        <f t="shared" si="24"/>
        <v>0</v>
      </c>
      <c r="AF48" s="1318">
        <v>0</v>
      </c>
      <c r="AG48" s="1487">
        <v>0</v>
      </c>
      <c r="AH48" s="1487">
        <v>0</v>
      </c>
      <c r="AI48" s="1322">
        <v>0</v>
      </c>
      <c r="AJ48" s="8">
        <v>0</v>
      </c>
      <c r="AK48" s="8">
        <v>0</v>
      </c>
      <c r="AL48" s="8">
        <v>0</v>
      </c>
      <c r="AM48" s="8">
        <v>0</v>
      </c>
      <c r="AN48" s="8">
        <v>0</v>
      </c>
      <c r="AO48" s="8">
        <v>0</v>
      </c>
      <c r="AP48" s="8">
        <v>0</v>
      </c>
      <c r="AQ48" s="8">
        <v>0</v>
      </c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>
        <v>0</v>
      </c>
      <c r="D49" s="1476">
        <v>0</v>
      </c>
      <c r="E49" s="1476">
        <v>0</v>
      </c>
      <c r="F49" s="1476">
        <v>0</v>
      </c>
      <c r="G49" s="1476">
        <v>0</v>
      </c>
      <c r="H49" s="1476">
        <v>0</v>
      </c>
      <c r="I49" s="1476">
        <v>0</v>
      </c>
      <c r="J49" s="1476">
        <v>0</v>
      </c>
      <c r="K49" s="1476">
        <v>0</v>
      </c>
      <c r="L49" s="1476">
        <v>0</v>
      </c>
      <c r="M49" s="1476">
        <v>0</v>
      </c>
      <c r="N49" s="1476">
        <v>0</v>
      </c>
      <c r="O49" s="1476">
        <v>0</v>
      </c>
      <c r="P49" s="1476">
        <v>0</v>
      </c>
      <c r="Q49" s="1476">
        <v>0</v>
      </c>
      <c r="R49" s="1476">
        <v>0</v>
      </c>
      <c r="S49" s="1117">
        <v>0</v>
      </c>
      <c r="T49" s="1318">
        <v>0</v>
      </c>
      <c r="U49" s="1320">
        <v>0</v>
      </c>
      <c r="V49" s="1318">
        <v>0</v>
      </c>
      <c r="W49" s="1320">
        <v>0</v>
      </c>
      <c r="X49" s="1318">
        <v>0</v>
      </c>
      <c r="Y49" s="1320">
        <v>0</v>
      </c>
      <c r="Z49" s="1300">
        <f t="shared" si="23"/>
        <v>0</v>
      </c>
      <c r="AA49" s="1318">
        <v>0</v>
      </c>
      <c r="AB49" s="1487">
        <v>0</v>
      </c>
      <c r="AC49" s="1487">
        <v>0</v>
      </c>
      <c r="AD49" s="1320">
        <v>0</v>
      </c>
      <c r="AE49" s="1300">
        <f t="shared" si="24"/>
        <v>0</v>
      </c>
      <c r="AF49" s="1318">
        <v>0</v>
      </c>
      <c r="AG49" s="1487">
        <v>0</v>
      </c>
      <c r="AH49" s="1487">
        <v>0</v>
      </c>
      <c r="AI49" s="1322">
        <v>0</v>
      </c>
      <c r="AJ49" s="8">
        <v>0</v>
      </c>
      <c r="AK49" s="8">
        <v>0</v>
      </c>
      <c r="AL49" s="8">
        <v>0</v>
      </c>
      <c r="AM49" s="8">
        <v>0</v>
      </c>
      <c r="AN49" s="8">
        <v>0</v>
      </c>
      <c r="AO49" s="8">
        <v>0</v>
      </c>
      <c r="AP49" s="8">
        <v>0</v>
      </c>
      <c r="AQ49" s="8">
        <v>0</v>
      </c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>
        <v>0</v>
      </c>
      <c r="D50" s="1476">
        <v>0</v>
      </c>
      <c r="E50" s="1476">
        <v>0</v>
      </c>
      <c r="F50" s="1476">
        <v>0</v>
      </c>
      <c r="G50" s="1476">
        <v>0</v>
      </c>
      <c r="H50" s="1476">
        <v>0</v>
      </c>
      <c r="I50" s="1476">
        <v>0</v>
      </c>
      <c r="J50" s="1476">
        <v>0</v>
      </c>
      <c r="K50" s="1476">
        <v>0</v>
      </c>
      <c r="L50" s="1476">
        <v>0</v>
      </c>
      <c r="M50" s="1476">
        <v>0</v>
      </c>
      <c r="N50" s="1476">
        <v>0</v>
      </c>
      <c r="O50" s="1476">
        <v>0</v>
      </c>
      <c r="P50" s="1476">
        <v>0</v>
      </c>
      <c r="Q50" s="1476">
        <v>0</v>
      </c>
      <c r="R50" s="1476">
        <v>0</v>
      </c>
      <c r="S50" s="1117">
        <v>0</v>
      </c>
      <c r="T50" s="1318">
        <v>0</v>
      </c>
      <c r="U50" s="1320">
        <v>0</v>
      </c>
      <c r="V50" s="1318">
        <v>0</v>
      </c>
      <c r="W50" s="1320">
        <v>0</v>
      </c>
      <c r="X50" s="1318">
        <v>0</v>
      </c>
      <c r="Y50" s="1320">
        <v>0</v>
      </c>
      <c r="Z50" s="1300">
        <f t="shared" si="23"/>
        <v>0</v>
      </c>
      <c r="AA50" s="1318">
        <v>0</v>
      </c>
      <c r="AB50" s="1487">
        <v>0</v>
      </c>
      <c r="AC50" s="1487">
        <v>0</v>
      </c>
      <c r="AD50" s="1320">
        <v>0</v>
      </c>
      <c r="AE50" s="1300">
        <f t="shared" si="24"/>
        <v>0</v>
      </c>
      <c r="AF50" s="1318">
        <v>0</v>
      </c>
      <c r="AG50" s="1487">
        <v>0</v>
      </c>
      <c r="AH50" s="1487">
        <v>0</v>
      </c>
      <c r="AI50" s="1322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>
        <v>0</v>
      </c>
      <c r="D51" s="1476">
        <v>0</v>
      </c>
      <c r="E51" s="1476">
        <v>0</v>
      </c>
      <c r="F51" s="1476">
        <v>0</v>
      </c>
      <c r="G51" s="1476">
        <v>0</v>
      </c>
      <c r="H51" s="1476">
        <v>0</v>
      </c>
      <c r="I51" s="1476">
        <v>0</v>
      </c>
      <c r="J51" s="1476">
        <v>0</v>
      </c>
      <c r="K51" s="1476">
        <v>0</v>
      </c>
      <c r="L51" s="1476">
        <v>0</v>
      </c>
      <c r="M51" s="1476">
        <v>0</v>
      </c>
      <c r="N51" s="1476">
        <v>0</v>
      </c>
      <c r="O51" s="1476">
        <v>0</v>
      </c>
      <c r="P51" s="1476">
        <v>0</v>
      </c>
      <c r="Q51" s="1476">
        <v>0</v>
      </c>
      <c r="R51" s="1476">
        <v>0</v>
      </c>
      <c r="S51" s="1117">
        <v>0</v>
      </c>
      <c r="T51" s="1318">
        <v>0</v>
      </c>
      <c r="U51" s="1320">
        <v>0</v>
      </c>
      <c r="V51" s="1318">
        <v>0</v>
      </c>
      <c r="W51" s="1320">
        <v>0</v>
      </c>
      <c r="X51" s="1318">
        <v>0</v>
      </c>
      <c r="Y51" s="1320">
        <v>0</v>
      </c>
      <c r="Z51" s="1300">
        <f t="shared" si="23"/>
        <v>0</v>
      </c>
      <c r="AA51" s="1318">
        <v>0</v>
      </c>
      <c r="AB51" s="1487">
        <v>0</v>
      </c>
      <c r="AC51" s="1487">
        <v>0</v>
      </c>
      <c r="AD51" s="1320">
        <v>0</v>
      </c>
      <c r="AE51" s="1300">
        <f t="shared" si="24"/>
        <v>0</v>
      </c>
      <c r="AF51" s="1318">
        <v>0</v>
      </c>
      <c r="AG51" s="1487">
        <v>0</v>
      </c>
      <c r="AH51" s="1487">
        <v>0</v>
      </c>
      <c r="AI51" s="1322">
        <v>0</v>
      </c>
      <c r="AJ51" s="8">
        <v>0</v>
      </c>
      <c r="AK51" s="8">
        <v>0</v>
      </c>
      <c r="AL51" s="8">
        <v>0</v>
      </c>
      <c r="AM51" s="8">
        <v>0</v>
      </c>
      <c r="AN51" s="8">
        <v>0</v>
      </c>
      <c r="AO51" s="8">
        <v>0</v>
      </c>
      <c r="AP51" s="8">
        <v>0</v>
      </c>
      <c r="AQ51" s="8">
        <v>0</v>
      </c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>
        <v>0</v>
      </c>
      <c r="D52" s="1476">
        <v>0</v>
      </c>
      <c r="E52" s="1476">
        <v>0</v>
      </c>
      <c r="F52" s="1476">
        <v>0</v>
      </c>
      <c r="G52" s="1476">
        <v>0</v>
      </c>
      <c r="H52" s="1476">
        <v>0</v>
      </c>
      <c r="I52" s="1476">
        <v>0</v>
      </c>
      <c r="J52" s="1476">
        <v>0</v>
      </c>
      <c r="K52" s="1476">
        <v>0</v>
      </c>
      <c r="L52" s="1476">
        <v>0</v>
      </c>
      <c r="M52" s="1476">
        <v>0</v>
      </c>
      <c r="N52" s="1476">
        <v>0</v>
      </c>
      <c r="O52" s="1476">
        <v>0</v>
      </c>
      <c r="P52" s="1476">
        <v>0</v>
      </c>
      <c r="Q52" s="1476">
        <v>0</v>
      </c>
      <c r="R52" s="1476">
        <v>0</v>
      </c>
      <c r="S52" s="1117">
        <v>0</v>
      </c>
      <c r="T52" s="1318">
        <v>0</v>
      </c>
      <c r="U52" s="1320">
        <v>0</v>
      </c>
      <c r="V52" s="1318">
        <v>0</v>
      </c>
      <c r="W52" s="1320">
        <v>0</v>
      </c>
      <c r="X52" s="1318">
        <v>0</v>
      </c>
      <c r="Y52" s="1320">
        <v>0</v>
      </c>
      <c r="Z52" s="1300">
        <f t="shared" si="23"/>
        <v>0</v>
      </c>
      <c r="AA52" s="1318">
        <v>0</v>
      </c>
      <c r="AB52" s="1487">
        <v>0</v>
      </c>
      <c r="AC52" s="1487">
        <v>0</v>
      </c>
      <c r="AD52" s="1320">
        <v>0</v>
      </c>
      <c r="AE52" s="1300">
        <f t="shared" si="24"/>
        <v>0</v>
      </c>
      <c r="AF52" s="1318">
        <v>0</v>
      </c>
      <c r="AG52" s="1487">
        <v>0</v>
      </c>
      <c r="AH52" s="1487">
        <v>0</v>
      </c>
      <c r="AI52" s="1322">
        <v>0</v>
      </c>
      <c r="AJ52" s="8">
        <v>0</v>
      </c>
      <c r="AK52" s="8">
        <v>0</v>
      </c>
      <c r="AL52" s="8">
        <v>0</v>
      </c>
      <c r="AM52" s="8">
        <v>0</v>
      </c>
      <c r="AN52" s="8">
        <v>0</v>
      </c>
      <c r="AO52" s="8">
        <v>0</v>
      </c>
      <c r="AP52" s="8">
        <v>0</v>
      </c>
      <c r="AQ52" s="8">
        <v>0</v>
      </c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>
        <v>0</v>
      </c>
      <c r="D53" s="1476">
        <v>0</v>
      </c>
      <c r="E53" s="1476">
        <v>0</v>
      </c>
      <c r="F53" s="1476">
        <v>0</v>
      </c>
      <c r="G53" s="1476">
        <v>0</v>
      </c>
      <c r="H53" s="1476">
        <v>0</v>
      </c>
      <c r="I53" s="1476">
        <v>0</v>
      </c>
      <c r="J53" s="1476">
        <v>0</v>
      </c>
      <c r="K53" s="1476">
        <v>0</v>
      </c>
      <c r="L53" s="1476">
        <v>0</v>
      </c>
      <c r="M53" s="1476">
        <v>0</v>
      </c>
      <c r="N53" s="1476">
        <v>0</v>
      </c>
      <c r="O53" s="1476">
        <v>0</v>
      </c>
      <c r="P53" s="1476">
        <v>0</v>
      </c>
      <c r="Q53" s="1476">
        <v>0</v>
      </c>
      <c r="R53" s="1476">
        <v>0</v>
      </c>
      <c r="S53" s="1117">
        <v>0</v>
      </c>
      <c r="T53" s="1318">
        <v>0</v>
      </c>
      <c r="U53" s="1320">
        <v>0</v>
      </c>
      <c r="V53" s="1318">
        <v>0</v>
      </c>
      <c r="W53" s="1320">
        <v>0</v>
      </c>
      <c r="X53" s="1318">
        <v>0</v>
      </c>
      <c r="Y53" s="1320">
        <v>0</v>
      </c>
      <c r="Z53" s="1300">
        <f t="shared" si="23"/>
        <v>0</v>
      </c>
      <c r="AA53" s="1318">
        <v>0</v>
      </c>
      <c r="AB53" s="1487">
        <v>0</v>
      </c>
      <c r="AC53" s="1487">
        <v>0</v>
      </c>
      <c r="AD53" s="1320">
        <v>0</v>
      </c>
      <c r="AE53" s="1300">
        <f t="shared" si="24"/>
        <v>0</v>
      </c>
      <c r="AF53" s="1318">
        <v>0</v>
      </c>
      <c r="AG53" s="1487">
        <v>0</v>
      </c>
      <c r="AH53" s="1487">
        <v>0</v>
      </c>
      <c r="AI53" s="1322">
        <v>0</v>
      </c>
      <c r="AJ53" s="8">
        <v>0</v>
      </c>
      <c r="AK53" s="8">
        <v>0</v>
      </c>
      <c r="AL53" s="8">
        <v>0</v>
      </c>
      <c r="AM53" s="8">
        <v>0</v>
      </c>
      <c r="AN53" s="8">
        <v>0</v>
      </c>
      <c r="AO53" s="8">
        <v>0</v>
      </c>
      <c r="AP53" s="8">
        <v>0</v>
      </c>
      <c r="AQ53" s="8">
        <v>0</v>
      </c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>
        <v>0</v>
      </c>
      <c r="D54" s="1476">
        <v>0</v>
      </c>
      <c r="E54" s="1476">
        <v>0</v>
      </c>
      <c r="F54" s="1476">
        <v>0</v>
      </c>
      <c r="G54" s="1476">
        <v>0</v>
      </c>
      <c r="H54" s="1476">
        <v>0</v>
      </c>
      <c r="I54" s="1476">
        <v>0</v>
      </c>
      <c r="J54" s="1476">
        <v>0</v>
      </c>
      <c r="K54" s="1476">
        <v>0</v>
      </c>
      <c r="L54" s="1476">
        <v>0</v>
      </c>
      <c r="M54" s="1476">
        <v>0</v>
      </c>
      <c r="N54" s="1476">
        <v>0</v>
      </c>
      <c r="O54" s="1476">
        <v>0</v>
      </c>
      <c r="P54" s="1476">
        <v>0</v>
      </c>
      <c r="Q54" s="1476">
        <v>0</v>
      </c>
      <c r="R54" s="1476">
        <v>0</v>
      </c>
      <c r="S54" s="1117">
        <v>0</v>
      </c>
      <c r="T54" s="1318">
        <v>0</v>
      </c>
      <c r="U54" s="1320">
        <v>0</v>
      </c>
      <c r="V54" s="1318">
        <v>0</v>
      </c>
      <c r="W54" s="1320">
        <v>0</v>
      </c>
      <c r="X54" s="1318">
        <v>0</v>
      </c>
      <c r="Y54" s="1320">
        <v>0</v>
      </c>
      <c r="Z54" s="1300">
        <f t="shared" si="23"/>
        <v>0</v>
      </c>
      <c r="AA54" s="1318">
        <v>0</v>
      </c>
      <c r="AB54" s="1487">
        <v>0</v>
      </c>
      <c r="AC54" s="1487">
        <v>0</v>
      </c>
      <c r="AD54" s="1320">
        <v>0</v>
      </c>
      <c r="AE54" s="1300">
        <f t="shared" si="24"/>
        <v>0</v>
      </c>
      <c r="AF54" s="1318">
        <v>0</v>
      </c>
      <c r="AG54" s="1487">
        <v>0</v>
      </c>
      <c r="AH54" s="1487">
        <v>0</v>
      </c>
      <c r="AI54" s="1322">
        <v>0</v>
      </c>
      <c r="AJ54" s="8">
        <v>0</v>
      </c>
      <c r="AK54" s="8">
        <v>0</v>
      </c>
      <c r="AL54" s="8">
        <v>0</v>
      </c>
      <c r="AM54" s="8">
        <v>0</v>
      </c>
      <c r="AN54" s="8">
        <v>0</v>
      </c>
      <c r="AO54" s="8">
        <v>0</v>
      </c>
      <c r="AP54" s="8">
        <v>0</v>
      </c>
      <c r="AQ54" s="8">
        <v>0</v>
      </c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>
        <v>0</v>
      </c>
      <c r="D55" s="1476">
        <v>0</v>
      </c>
      <c r="E55" s="1476">
        <v>0</v>
      </c>
      <c r="F55" s="1476">
        <v>0</v>
      </c>
      <c r="G55" s="1476">
        <v>0</v>
      </c>
      <c r="H55" s="1476">
        <v>0</v>
      </c>
      <c r="I55" s="1476">
        <v>0</v>
      </c>
      <c r="J55" s="1476">
        <v>0</v>
      </c>
      <c r="K55" s="1476">
        <v>0</v>
      </c>
      <c r="L55" s="1476">
        <v>0</v>
      </c>
      <c r="M55" s="1476">
        <v>0</v>
      </c>
      <c r="N55" s="1476">
        <v>0</v>
      </c>
      <c r="O55" s="1476">
        <v>0</v>
      </c>
      <c r="P55" s="1476">
        <v>0</v>
      </c>
      <c r="Q55" s="1476">
        <v>0</v>
      </c>
      <c r="R55" s="1476">
        <v>0</v>
      </c>
      <c r="S55" s="1117">
        <v>0</v>
      </c>
      <c r="T55" s="1318">
        <v>0</v>
      </c>
      <c r="U55" s="1320">
        <v>0</v>
      </c>
      <c r="V55" s="1318">
        <v>0</v>
      </c>
      <c r="W55" s="1320">
        <v>0</v>
      </c>
      <c r="X55" s="1318">
        <v>0</v>
      </c>
      <c r="Y55" s="1320">
        <v>0</v>
      </c>
      <c r="Z55" s="1300">
        <f t="shared" si="23"/>
        <v>0</v>
      </c>
      <c r="AA55" s="1318">
        <v>0</v>
      </c>
      <c r="AB55" s="1487">
        <v>0</v>
      </c>
      <c r="AC55" s="1487">
        <v>0</v>
      </c>
      <c r="AD55" s="1320">
        <v>0</v>
      </c>
      <c r="AE55" s="1300">
        <f t="shared" si="24"/>
        <v>0</v>
      </c>
      <c r="AF55" s="1318">
        <v>0</v>
      </c>
      <c r="AG55" s="1487">
        <v>0</v>
      </c>
      <c r="AH55" s="1487">
        <v>0</v>
      </c>
      <c r="AI55" s="1322">
        <v>0</v>
      </c>
      <c r="AJ55" s="8">
        <v>0</v>
      </c>
      <c r="AK55" s="8">
        <v>0</v>
      </c>
      <c r="AL55" s="8">
        <v>0</v>
      </c>
      <c r="AM55" s="8">
        <v>0</v>
      </c>
      <c r="AN55" s="8">
        <v>0</v>
      </c>
      <c r="AO55" s="8">
        <v>0</v>
      </c>
      <c r="AP55" s="8">
        <v>0</v>
      </c>
      <c r="AQ55" s="8">
        <v>0</v>
      </c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>
        <v>0</v>
      </c>
      <c r="D56" s="1476">
        <v>0</v>
      </c>
      <c r="E56" s="1476">
        <v>0</v>
      </c>
      <c r="F56" s="1476">
        <v>0</v>
      </c>
      <c r="G56" s="1476">
        <v>0</v>
      </c>
      <c r="H56" s="1476">
        <v>0</v>
      </c>
      <c r="I56" s="1476">
        <v>0</v>
      </c>
      <c r="J56" s="1476">
        <v>0</v>
      </c>
      <c r="K56" s="1476">
        <v>0</v>
      </c>
      <c r="L56" s="1476">
        <v>0</v>
      </c>
      <c r="M56" s="1476">
        <v>0</v>
      </c>
      <c r="N56" s="1476">
        <v>0</v>
      </c>
      <c r="O56" s="1476">
        <v>0</v>
      </c>
      <c r="P56" s="1476">
        <v>0</v>
      </c>
      <c r="Q56" s="1476">
        <v>0</v>
      </c>
      <c r="R56" s="1476">
        <v>0</v>
      </c>
      <c r="S56" s="1117">
        <v>0</v>
      </c>
      <c r="T56" s="1318">
        <v>0</v>
      </c>
      <c r="U56" s="1320">
        <v>0</v>
      </c>
      <c r="V56" s="1318">
        <v>0</v>
      </c>
      <c r="W56" s="1320">
        <v>0</v>
      </c>
      <c r="X56" s="1318">
        <v>0</v>
      </c>
      <c r="Y56" s="1320">
        <v>0</v>
      </c>
      <c r="Z56" s="1300">
        <f t="shared" si="23"/>
        <v>0</v>
      </c>
      <c r="AA56" s="1318">
        <v>0</v>
      </c>
      <c r="AB56" s="1487">
        <v>0</v>
      </c>
      <c r="AC56" s="1487">
        <v>0</v>
      </c>
      <c r="AD56" s="1320">
        <v>0</v>
      </c>
      <c r="AE56" s="1300">
        <f t="shared" si="24"/>
        <v>0</v>
      </c>
      <c r="AF56" s="1318">
        <v>0</v>
      </c>
      <c r="AG56" s="1487">
        <v>0</v>
      </c>
      <c r="AH56" s="1487">
        <v>0</v>
      </c>
      <c r="AI56" s="1322">
        <v>0</v>
      </c>
      <c r="AJ56" s="8">
        <v>0</v>
      </c>
      <c r="AK56" s="8">
        <v>0</v>
      </c>
      <c r="AL56" s="8">
        <v>0</v>
      </c>
      <c r="AM56" s="8">
        <v>0</v>
      </c>
      <c r="AN56" s="8">
        <v>0</v>
      </c>
      <c r="AO56" s="8">
        <v>0</v>
      </c>
      <c r="AP56" s="8">
        <v>0</v>
      </c>
      <c r="AQ56" s="8">
        <v>0</v>
      </c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>
        <v>0</v>
      </c>
      <c r="D57" s="1476">
        <v>0</v>
      </c>
      <c r="E57" s="1476">
        <v>0</v>
      </c>
      <c r="F57" s="1476">
        <v>0</v>
      </c>
      <c r="G57" s="1476">
        <v>0</v>
      </c>
      <c r="H57" s="1476">
        <v>0</v>
      </c>
      <c r="I57" s="1476">
        <v>0</v>
      </c>
      <c r="J57" s="1476">
        <v>0</v>
      </c>
      <c r="K57" s="1476">
        <v>0</v>
      </c>
      <c r="L57" s="1476">
        <v>0</v>
      </c>
      <c r="M57" s="1476">
        <v>0</v>
      </c>
      <c r="N57" s="1476">
        <v>0</v>
      </c>
      <c r="O57" s="1476">
        <v>0</v>
      </c>
      <c r="P57" s="1476">
        <v>0</v>
      </c>
      <c r="Q57" s="1476">
        <v>0</v>
      </c>
      <c r="R57" s="1476">
        <v>0</v>
      </c>
      <c r="S57" s="1117">
        <v>0</v>
      </c>
      <c r="T57" s="1318">
        <v>0</v>
      </c>
      <c r="U57" s="1320">
        <v>0</v>
      </c>
      <c r="V57" s="1318">
        <v>0</v>
      </c>
      <c r="W57" s="1320">
        <v>0</v>
      </c>
      <c r="X57" s="1318">
        <v>0</v>
      </c>
      <c r="Y57" s="1320">
        <v>0</v>
      </c>
      <c r="Z57" s="1300">
        <f t="shared" si="23"/>
        <v>0</v>
      </c>
      <c r="AA57" s="1318">
        <v>0</v>
      </c>
      <c r="AB57" s="1487">
        <v>0</v>
      </c>
      <c r="AC57" s="1487">
        <v>0</v>
      </c>
      <c r="AD57" s="1320">
        <v>0</v>
      </c>
      <c r="AE57" s="1300">
        <f t="shared" si="24"/>
        <v>0</v>
      </c>
      <c r="AF57" s="1318">
        <v>0</v>
      </c>
      <c r="AG57" s="1487">
        <v>0</v>
      </c>
      <c r="AH57" s="1487">
        <v>0</v>
      </c>
      <c r="AI57" s="1322">
        <v>0</v>
      </c>
      <c r="AJ57" s="8">
        <v>0</v>
      </c>
      <c r="AK57" s="8">
        <v>0</v>
      </c>
      <c r="AL57" s="8">
        <v>0</v>
      </c>
      <c r="AM57" s="8">
        <v>0</v>
      </c>
      <c r="AN57" s="8">
        <v>0</v>
      </c>
      <c r="AO57" s="8">
        <v>0</v>
      </c>
      <c r="AP57" s="8">
        <v>0</v>
      </c>
      <c r="AQ57" s="8">
        <v>0</v>
      </c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>
        <v>0</v>
      </c>
      <c r="P58" s="1476">
        <v>0</v>
      </c>
      <c r="Q58" s="1476">
        <v>0</v>
      </c>
      <c r="R58" s="1476">
        <v>0</v>
      </c>
      <c r="S58" s="1117">
        <v>0</v>
      </c>
      <c r="T58" s="1318">
        <v>0</v>
      </c>
      <c r="U58" s="1320">
        <v>0</v>
      </c>
      <c r="V58" s="1318">
        <v>0</v>
      </c>
      <c r="W58" s="1320">
        <v>0</v>
      </c>
      <c r="X58" s="1318">
        <v>0</v>
      </c>
      <c r="Y58" s="1320">
        <v>0</v>
      </c>
      <c r="Z58" s="1300">
        <f t="shared" si="23"/>
        <v>0</v>
      </c>
      <c r="AA58" s="1318">
        <v>0</v>
      </c>
      <c r="AB58" s="1487">
        <v>0</v>
      </c>
      <c r="AC58" s="1487">
        <v>0</v>
      </c>
      <c r="AD58" s="1320">
        <v>0</v>
      </c>
      <c r="AE58" s="1300">
        <f t="shared" si="24"/>
        <v>0</v>
      </c>
      <c r="AF58" s="1318">
        <v>0</v>
      </c>
      <c r="AG58" s="1487">
        <v>0</v>
      </c>
      <c r="AH58" s="1487">
        <v>0</v>
      </c>
      <c r="AI58" s="1322">
        <v>0</v>
      </c>
      <c r="AJ58" s="8">
        <v>0</v>
      </c>
      <c r="AK58" s="8">
        <v>0</v>
      </c>
      <c r="AL58" s="8">
        <v>0</v>
      </c>
      <c r="AM58" s="8">
        <v>0</v>
      </c>
      <c r="AN58" s="8">
        <v>0</v>
      </c>
      <c r="AO58" s="8">
        <v>0</v>
      </c>
      <c r="AP58" s="8">
        <v>0</v>
      </c>
      <c r="AQ58" s="8">
        <v>0</v>
      </c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>
        <v>0</v>
      </c>
      <c r="D59" s="1476">
        <v>0</v>
      </c>
      <c r="E59" s="1476">
        <v>0</v>
      </c>
      <c r="F59" s="1599">
        <v>0</v>
      </c>
      <c r="G59" s="1599">
        <v>0</v>
      </c>
      <c r="H59" s="1599">
        <v>0</v>
      </c>
      <c r="I59" s="1599">
        <v>0</v>
      </c>
      <c r="J59" s="1599">
        <v>0</v>
      </c>
      <c r="K59" s="1599">
        <v>0</v>
      </c>
      <c r="L59" s="1476">
        <v>0</v>
      </c>
      <c r="M59" s="1476">
        <v>0</v>
      </c>
      <c r="N59" s="1476">
        <v>0</v>
      </c>
      <c r="O59" s="1476">
        <v>0</v>
      </c>
      <c r="P59" s="1476">
        <v>0</v>
      </c>
      <c r="Q59" s="1476">
        <v>0</v>
      </c>
      <c r="R59" s="1476">
        <v>0</v>
      </c>
      <c r="S59" s="1117">
        <v>0</v>
      </c>
      <c r="T59" s="1318">
        <v>0</v>
      </c>
      <c r="U59" s="1320">
        <v>0</v>
      </c>
      <c r="V59" s="1318">
        <v>0</v>
      </c>
      <c r="W59" s="1320">
        <v>0</v>
      </c>
      <c r="X59" s="1318">
        <v>0</v>
      </c>
      <c r="Y59" s="1320">
        <v>0</v>
      </c>
      <c r="Z59" s="1300">
        <f t="shared" si="23"/>
        <v>0</v>
      </c>
      <c r="AA59" s="1318">
        <v>0</v>
      </c>
      <c r="AB59" s="1487">
        <v>0</v>
      </c>
      <c r="AC59" s="1487">
        <v>0</v>
      </c>
      <c r="AD59" s="1320">
        <v>0</v>
      </c>
      <c r="AE59" s="1300">
        <f t="shared" si="24"/>
        <v>0</v>
      </c>
      <c r="AF59" s="1318">
        <v>0</v>
      </c>
      <c r="AG59" s="1487">
        <v>0</v>
      </c>
      <c r="AH59" s="1487">
        <v>0</v>
      </c>
      <c r="AI59" s="1322">
        <v>0</v>
      </c>
      <c r="AJ59" s="8">
        <v>0</v>
      </c>
      <c r="AK59" s="8">
        <v>0</v>
      </c>
      <c r="AL59" s="8">
        <v>0</v>
      </c>
      <c r="AM59" s="8">
        <v>0</v>
      </c>
      <c r="AN59" s="8">
        <v>0</v>
      </c>
      <c r="AO59" s="8">
        <v>0</v>
      </c>
      <c r="AP59" s="8">
        <v>0</v>
      </c>
      <c r="AQ59" s="8">
        <v>0</v>
      </c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>
        <v>0</v>
      </c>
      <c r="D60" s="1599">
        <v>0</v>
      </c>
      <c r="E60" s="1599">
        <v>0</v>
      </c>
      <c r="F60" s="1599">
        <v>0</v>
      </c>
      <c r="G60" s="1476">
        <v>0</v>
      </c>
      <c r="H60" s="1476">
        <v>0</v>
      </c>
      <c r="I60" s="1476">
        <v>0</v>
      </c>
      <c r="J60" s="1476">
        <v>0</v>
      </c>
      <c r="K60" s="1476">
        <v>0</v>
      </c>
      <c r="L60" s="1476">
        <v>0</v>
      </c>
      <c r="M60" s="1476">
        <v>0</v>
      </c>
      <c r="N60" s="1476">
        <v>0</v>
      </c>
      <c r="O60" s="1476">
        <v>0</v>
      </c>
      <c r="P60" s="1476">
        <v>0</v>
      </c>
      <c r="Q60" s="1476">
        <v>0</v>
      </c>
      <c r="R60" s="1476">
        <v>0</v>
      </c>
      <c r="S60" s="1117">
        <v>0</v>
      </c>
      <c r="T60" s="1318">
        <v>0</v>
      </c>
      <c r="U60" s="1320">
        <v>0</v>
      </c>
      <c r="V60" s="1318">
        <v>0</v>
      </c>
      <c r="W60" s="1320">
        <v>0</v>
      </c>
      <c r="X60" s="1318">
        <v>0</v>
      </c>
      <c r="Y60" s="1320">
        <v>0</v>
      </c>
      <c r="Z60" s="1300">
        <f t="shared" si="23"/>
        <v>0</v>
      </c>
      <c r="AA60" s="1318">
        <v>0</v>
      </c>
      <c r="AB60" s="1487">
        <v>0</v>
      </c>
      <c r="AC60" s="1487">
        <v>0</v>
      </c>
      <c r="AD60" s="1320">
        <v>0</v>
      </c>
      <c r="AE60" s="1300">
        <f t="shared" si="24"/>
        <v>0</v>
      </c>
      <c r="AF60" s="1318">
        <v>0</v>
      </c>
      <c r="AG60" s="1487">
        <v>0</v>
      </c>
      <c r="AH60" s="1487">
        <v>0</v>
      </c>
      <c r="AI60" s="1322">
        <v>0</v>
      </c>
      <c r="AJ60" s="8">
        <v>0</v>
      </c>
      <c r="AK60" s="8">
        <v>0</v>
      </c>
      <c r="AL60" s="8">
        <v>0</v>
      </c>
      <c r="AM60" s="8">
        <v>0</v>
      </c>
      <c r="AN60" s="8">
        <v>0</v>
      </c>
      <c r="AO60" s="8">
        <v>0</v>
      </c>
      <c r="AP60" s="8">
        <v>0</v>
      </c>
      <c r="AQ60" s="8">
        <v>0</v>
      </c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>
        <v>0</v>
      </c>
      <c r="D61" s="1599">
        <v>0</v>
      </c>
      <c r="E61" s="1599">
        <v>0</v>
      </c>
      <c r="F61" s="1599">
        <v>0</v>
      </c>
      <c r="G61" s="1599">
        <v>0</v>
      </c>
      <c r="H61" s="1599">
        <v>0</v>
      </c>
      <c r="I61" s="1599">
        <v>0</v>
      </c>
      <c r="J61" s="1599">
        <v>0</v>
      </c>
      <c r="K61" s="1599">
        <v>0</v>
      </c>
      <c r="L61" s="1476">
        <v>0</v>
      </c>
      <c r="M61" s="1476">
        <v>0</v>
      </c>
      <c r="N61" s="1476">
        <v>0</v>
      </c>
      <c r="O61" s="1476">
        <v>0</v>
      </c>
      <c r="P61" s="1476">
        <v>0</v>
      </c>
      <c r="Q61" s="1476">
        <v>0</v>
      </c>
      <c r="R61" s="1476">
        <v>0</v>
      </c>
      <c r="S61" s="1117">
        <v>0</v>
      </c>
      <c r="T61" s="1318">
        <v>0</v>
      </c>
      <c r="U61" s="1320">
        <v>0</v>
      </c>
      <c r="V61" s="1318">
        <v>0</v>
      </c>
      <c r="W61" s="1320">
        <v>0</v>
      </c>
      <c r="X61" s="1318">
        <v>0</v>
      </c>
      <c r="Y61" s="1320">
        <v>0</v>
      </c>
      <c r="Z61" s="1300">
        <f t="shared" si="23"/>
        <v>0</v>
      </c>
      <c r="AA61" s="1318">
        <v>0</v>
      </c>
      <c r="AB61" s="1487">
        <v>0</v>
      </c>
      <c r="AC61" s="1487">
        <v>0</v>
      </c>
      <c r="AD61" s="1320">
        <v>0</v>
      </c>
      <c r="AE61" s="1300">
        <f t="shared" si="24"/>
        <v>0</v>
      </c>
      <c r="AF61" s="1318">
        <v>0</v>
      </c>
      <c r="AG61" s="1487">
        <v>0</v>
      </c>
      <c r="AH61" s="1487">
        <v>0</v>
      </c>
      <c r="AI61" s="1322">
        <v>0</v>
      </c>
      <c r="AJ61" s="8">
        <v>0</v>
      </c>
      <c r="AK61" s="8">
        <v>0</v>
      </c>
      <c r="AL61" s="8">
        <v>0</v>
      </c>
      <c r="AM61" s="8">
        <v>0</v>
      </c>
      <c r="AN61" s="8">
        <v>0</v>
      </c>
      <c r="AO61" s="8">
        <v>0</v>
      </c>
      <c r="AP61" s="8">
        <v>0</v>
      </c>
      <c r="AQ61" s="8">
        <v>0</v>
      </c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>
        <v>0</v>
      </c>
      <c r="D62" s="1599">
        <v>0</v>
      </c>
      <c r="E62" s="1599">
        <v>0</v>
      </c>
      <c r="F62" s="1476">
        <v>0</v>
      </c>
      <c r="G62" s="1476">
        <v>0</v>
      </c>
      <c r="H62" s="1476">
        <v>0</v>
      </c>
      <c r="I62" s="1476">
        <v>0</v>
      </c>
      <c r="J62" s="1476">
        <v>0</v>
      </c>
      <c r="K62" s="1476">
        <v>0</v>
      </c>
      <c r="L62" s="1476">
        <v>0</v>
      </c>
      <c r="M62" s="1476">
        <v>0</v>
      </c>
      <c r="N62" s="1476">
        <v>0</v>
      </c>
      <c r="O62" s="1476">
        <v>0</v>
      </c>
      <c r="P62" s="1476">
        <v>0</v>
      </c>
      <c r="Q62" s="1476">
        <v>0</v>
      </c>
      <c r="R62" s="1476">
        <v>0</v>
      </c>
      <c r="S62" s="1117">
        <v>0</v>
      </c>
      <c r="T62" s="1318">
        <v>0</v>
      </c>
      <c r="U62" s="1320">
        <v>0</v>
      </c>
      <c r="V62" s="1318">
        <v>0</v>
      </c>
      <c r="W62" s="1320">
        <v>0</v>
      </c>
      <c r="X62" s="1318">
        <v>0</v>
      </c>
      <c r="Y62" s="1320">
        <v>0</v>
      </c>
      <c r="Z62" s="1300">
        <f t="shared" si="23"/>
        <v>0</v>
      </c>
      <c r="AA62" s="1318">
        <v>0</v>
      </c>
      <c r="AB62" s="1487">
        <v>0</v>
      </c>
      <c r="AC62" s="1487">
        <v>0</v>
      </c>
      <c r="AD62" s="1320">
        <v>0</v>
      </c>
      <c r="AE62" s="1300">
        <f t="shared" si="24"/>
        <v>0</v>
      </c>
      <c r="AF62" s="1318">
        <v>0</v>
      </c>
      <c r="AG62" s="1487">
        <v>0</v>
      </c>
      <c r="AH62" s="1487">
        <v>0</v>
      </c>
      <c r="AI62" s="1322">
        <v>0</v>
      </c>
      <c r="AJ62" s="8">
        <v>0</v>
      </c>
      <c r="AK62" s="8">
        <v>0</v>
      </c>
      <c r="AL62" s="8">
        <v>0</v>
      </c>
      <c r="AM62" s="8">
        <v>0</v>
      </c>
      <c r="AN62" s="8">
        <v>0</v>
      </c>
      <c r="AO62" s="8">
        <v>0</v>
      </c>
      <c r="AP62" s="8">
        <v>0</v>
      </c>
      <c r="AQ62" s="8">
        <v>0</v>
      </c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>
        <v>0</v>
      </c>
      <c r="D63" s="1599">
        <v>0</v>
      </c>
      <c r="E63" s="1599">
        <v>0</v>
      </c>
      <c r="F63" s="1476">
        <v>0</v>
      </c>
      <c r="G63" s="1476">
        <v>0</v>
      </c>
      <c r="H63" s="1476">
        <v>0</v>
      </c>
      <c r="I63" s="1476">
        <v>0</v>
      </c>
      <c r="J63" s="1476">
        <v>0</v>
      </c>
      <c r="K63" s="1476">
        <v>0</v>
      </c>
      <c r="L63" s="1476">
        <v>0</v>
      </c>
      <c r="M63" s="1476">
        <v>0</v>
      </c>
      <c r="N63" s="1476">
        <v>0</v>
      </c>
      <c r="O63" s="1476">
        <v>0</v>
      </c>
      <c r="P63" s="1476">
        <v>0</v>
      </c>
      <c r="Q63" s="1476">
        <v>0</v>
      </c>
      <c r="R63" s="1476">
        <v>0</v>
      </c>
      <c r="S63" s="1117">
        <v>0</v>
      </c>
      <c r="T63" s="1318">
        <v>0</v>
      </c>
      <c r="U63" s="1320">
        <v>0</v>
      </c>
      <c r="V63" s="1318">
        <v>0</v>
      </c>
      <c r="W63" s="1320">
        <v>0</v>
      </c>
      <c r="X63" s="1318">
        <v>0</v>
      </c>
      <c r="Y63" s="1320">
        <v>0</v>
      </c>
      <c r="Z63" s="1300">
        <f t="shared" si="23"/>
        <v>0</v>
      </c>
      <c r="AA63" s="1318">
        <v>0</v>
      </c>
      <c r="AB63" s="1487">
        <v>0</v>
      </c>
      <c r="AC63" s="1487">
        <v>0</v>
      </c>
      <c r="AD63" s="1320">
        <v>0</v>
      </c>
      <c r="AE63" s="1300">
        <f t="shared" si="24"/>
        <v>0</v>
      </c>
      <c r="AF63" s="1318">
        <v>0</v>
      </c>
      <c r="AG63" s="1487">
        <v>0</v>
      </c>
      <c r="AH63" s="1487">
        <v>0</v>
      </c>
      <c r="AI63" s="1322">
        <v>0</v>
      </c>
      <c r="AJ63" s="8">
        <v>0</v>
      </c>
      <c r="AK63" s="8">
        <v>0</v>
      </c>
      <c r="AL63" s="8">
        <v>0</v>
      </c>
      <c r="AM63" s="8">
        <v>0</v>
      </c>
      <c r="AN63" s="8">
        <v>0</v>
      </c>
      <c r="AO63" s="8">
        <v>0</v>
      </c>
      <c r="AP63" s="8">
        <v>0</v>
      </c>
      <c r="AQ63" s="8">
        <v>0</v>
      </c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>
        <v>0</v>
      </c>
      <c r="D64" s="1599">
        <v>0</v>
      </c>
      <c r="E64" s="1599">
        <v>0</v>
      </c>
      <c r="F64" s="1476">
        <v>0</v>
      </c>
      <c r="G64" s="1476">
        <v>0</v>
      </c>
      <c r="H64" s="1476">
        <v>0</v>
      </c>
      <c r="I64" s="1476">
        <v>0</v>
      </c>
      <c r="J64" s="1476">
        <v>0</v>
      </c>
      <c r="K64" s="1476">
        <v>0</v>
      </c>
      <c r="L64" s="1476">
        <v>0</v>
      </c>
      <c r="M64" s="1476">
        <v>0</v>
      </c>
      <c r="N64" s="1476">
        <v>0</v>
      </c>
      <c r="O64" s="1476">
        <v>0</v>
      </c>
      <c r="P64" s="1476">
        <v>0</v>
      </c>
      <c r="Q64" s="1476">
        <v>0</v>
      </c>
      <c r="R64" s="1476">
        <v>0</v>
      </c>
      <c r="S64" s="1117">
        <v>0</v>
      </c>
      <c r="T64" s="1318">
        <v>0</v>
      </c>
      <c r="U64" s="1320">
        <v>0</v>
      </c>
      <c r="V64" s="1318">
        <v>0</v>
      </c>
      <c r="W64" s="1320">
        <v>0</v>
      </c>
      <c r="X64" s="1318">
        <v>0</v>
      </c>
      <c r="Y64" s="1320">
        <v>0</v>
      </c>
      <c r="Z64" s="1300">
        <f t="shared" si="23"/>
        <v>0</v>
      </c>
      <c r="AA64" s="1318">
        <v>0</v>
      </c>
      <c r="AB64" s="1487">
        <v>0</v>
      </c>
      <c r="AC64" s="1487">
        <v>0</v>
      </c>
      <c r="AD64" s="1320">
        <v>0</v>
      </c>
      <c r="AE64" s="1300">
        <f t="shared" si="24"/>
        <v>0</v>
      </c>
      <c r="AF64" s="1318">
        <v>0</v>
      </c>
      <c r="AG64" s="1487">
        <v>0</v>
      </c>
      <c r="AH64" s="1487">
        <v>0</v>
      </c>
      <c r="AI64" s="1322">
        <v>0</v>
      </c>
      <c r="AJ64" s="8">
        <v>0</v>
      </c>
      <c r="AK64" s="8">
        <v>0</v>
      </c>
      <c r="AL64" s="8">
        <v>0</v>
      </c>
      <c r="AM64" s="8">
        <v>0</v>
      </c>
      <c r="AN64" s="8">
        <v>0</v>
      </c>
      <c r="AO64" s="8">
        <v>0</v>
      </c>
      <c r="AP64" s="8">
        <v>0</v>
      </c>
      <c r="AQ64" s="8">
        <v>0</v>
      </c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>
        <v>0</v>
      </c>
      <c r="D65" s="1476">
        <v>0</v>
      </c>
      <c r="E65" s="1476">
        <v>0</v>
      </c>
      <c r="F65" s="1476">
        <v>0</v>
      </c>
      <c r="G65" s="1476">
        <v>0</v>
      </c>
      <c r="H65" s="1476">
        <v>0</v>
      </c>
      <c r="I65" s="1476">
        <v>0</v>
      </c>
      <c r="J65" s="1476">
        <v>0</v>
      </c>
      <c r="K65" s="1476">
        <v>0</v>
      </c>
      <c r="L65" s="1476">
        <v>0</v>
      </c>
      <c r="M65" s="1476">
        <v>0</v>
      </c>
      <c r="N65" s="1476">
        <v>0</v>
      </c>
      <c r="O65" s="1476">
        <v>0</v>
      </c>
      <c r="P65" s="1476">
        <v>0</v>
      </c>
      <c r="Q65" s="1476">
        <v>0</v>
      </c>
      <c r="R65" s="1476">
        <v>0</v>
      </c>
      <c r="S65" s="1117">
        <v>0</v>
      </c>
      <c r="T65" s="1318">
        <v>0</v>
      </c>
      <c r="U65" s="1320">
        <v>0</v>
      </c>
      <c r="V65" s="1318">
        <v>0</v>
      </c>
      <c r="W65" s="1320">
        <v>0</v>
      </c>
      <c r="X65" s="1318">
        <v>0</v>
      </c>
      <c r="Y65" s="1320">
        <v>0</v>
      </c>
      <c r="Z65" s="1300">
        <f t="shared" si="23"/>
        <v>0</v>
      </c>
      <c r="AA65" s="1318">
        <v>0</v>
      </c>
      <c r="AB65" s="1487">
        <v>0</v>
      </c>
      <c r="AC65" s="1487">
        <v>0</v>
      </c>
      <c r="AD65" s="1320">
        <v>0</v>
      </c>
      <c r="AE65" s="1300">
        <f t="shared" si="24"/>
        <v>0</v>
      </c>
      <c r="AF65" s="1318">
        <v>0</v>
      </c>
      <c r="AG65" s="1487">
        <v>0</v>
      </c>
      <c r="AH65" s="1487">
        <v>0</v>
      </c>
      <c r="AI65" s="1322">
        <v>0</v>
      </c>
      <c r="AJ65" s="8">
        <v>0</v>
      </c>
      <c r="AK65" s="8">
        <v>0</v>
      </c>
      <c r="AL65" s="8">
        <v>0</v>
      </c>
      <c r="AM65" s="8">
        <v>0</v>
      </c>
      <c r="AN65" s="8">
        <v>0</v>
      </c>
      <c r="AO65" s="8">
        <v>0</v>
      </c>
      <c r="AP65" s="8">
        <v>0</v>
      </c>
      <c r="AQ65" s="8">
        <v>0</v>
      </c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>
        <v>0</v>
      </c>
      <c r="D66" s="1476">
        <v>0</v>
      </c>
      <c r="E66" s="1476">
        <v>0</v>
      </c>
      <c r="F66" s="1476">
        <v>0</v>
      </c>
      <c r="G66" s="1476">
        <v>0</v>
      </c>
      <c r="H66" s="1476">
        <v>0</v>
      </c>
      <c r="I66" s="1476">
        <v>0</v>
      </c>
      <c r="J66" s="1476">
        <v>0</v>
      </c>
      <c r="K66" s="1476">
        <v>0</v>
      </c>
      <c r="L66" s="1476">
        <v>0</v>
      </c>
      <c r="M66" s="1476">
        <v>0</v>
      </c>
      <c r="N66" s="1476">
        <v>0</v>
      </c>
      <c r="O66" s="1476">
        <v>0</v>
      </c>
      <c r="P66" s="1476">
        <v>0</v>
      </c>
      <c r="Q66" s="1476">
        <v>0</v>
      </c>
      <c r="R66" s="1476">
        <v>0</v>
      </c>
      <c r="S66" s="1117">
        <v>0</v>
      </c>
      <c r="T66" s="1318">
        <v>0</v>
      </c>
      <c r="U66" s="1320">
        <v>0</v>
      </c>
      <c r="V66" s="1318">
        <v>0</v>
      </c>
      <c r="W66" s="1320">
        <v>0</v>
      </c>
      <c r="X66" s="1318">
        <v>0</v>
      </c>
      <c r="Y66" s="1320">
        <v>0</v>
      </c>
      <c r="Z66" s="1300">
        <f t="shared" si="23"/>
        <v>0</v>
      </c>
      <c r="AA66" s="1318">
        <v>0</v>
      </c>
      <c r="AB66" s="1487">
        <v>0</v>
      </c>
      <c r="AC66" s="1487">
        <v>0</v>
      </c>
      <c r="AD66" s="1320">
        <v>0</v>
      </c>
      <c r="AE66" s="1300">
        <f t="shared" si="24"/>
        <v>0</v>
      </c>
      <c r="AF66" s="1318">
        <v>0</v>
      </c>
      <c r="AG66" s="1487">
        <v>0</v>
      </c>
      <c r="AH66" s="1487">
        <v>0</v>
      </c>
      <c r="AI66" s="1322">
        <v>0</v>
      </c>
      <c r="AJ66" s="8">
        <v>0</v>
      </c>
      <c r="AK66" s="8">
        <v>0</v>
      </c>
      <c r="AL66" s="8">
        <v>0</v>
      </c>
      <c r="AM66" s="8">
        <v>0</v>
      </c>
      <c r="AN66" s="8">
        <v>0</v>
      </c>
      <c r="AO66" s="8">
        <v>0</v>
      </c>
      <c r="AP66" s="8">
        <v>0</v>
      </c>
      <c r="AQ66" s="8">
        <v>0</v>
      </c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>
        <v>0</v>
      </c>
      <c r="D67" s="1476">
        <v>0</v>
      </c>
      <c r="E67" s="1476">
        <v>0</v>
      </c>
      <c r="F67" s="1476">
        <v>0</v>
      </c>
      <c r="G67" s="1476">
        <v>0</v>
      </c>
      <c r="H67" s="1476">
        <v>0</v>
      </c>
      <c r="I67" s="1476">
        <v>0</v>
      </c>
      <c r="J67" s="1476">
        <v>0</v>
      </c>
      <c r="K67" s="1476">
        <v>0</v>
      </c>
      <c r="L67" s="1476">
        <v>0</v>
      </c>
      <c r="M67" s="1476">
        <v>0</v>
      </c>
      <c r="N67" s="1476">
        <v>0</v>
      </c>
      <c r="O67" s="1476">
        <v>0</v>
      </c>
      <c r="P67" s="1476">
        <v>0</v>
      </c>
      <c r="Q67" s="1476">
        <v>0</v>
      </c>
      <c r="R67" s="1476">
        <v>0</v>
      </c>
      <c r="S67" s="1117">
        <v>0</v>
      </c>
      <c r="T67" s="1318">
        <v>0</v>
      </c>
      <c r="U67" s="1320">
        <v>0</v>
      </c>
      <c r="V67" s="1318">
        <v>0</v>
      </c>
      <c r="W67" s="1320">
        <v>0</v>
      </c>
      <c r="X67" s="1318">
        <v>0</v>
      </c>
      <c r="Y67" s="1320">
        <v>0</v>
      </c>
      <c r="Z67" s="1300">
        <f t="shared" si="23"/>
        <v>0</v>
      </c>
      <c r="AA67" s="1318">
        <v>0</v>
      </c>
      <c r="AB67" s="1487">
        <v>0</v>
      </c>
      <c r="AC67" s="1487">
        <v>0</v>
      </c>
      <c r="AD67" s="1320">
        <v>0</v>
      </c>
      <c r="AE67" s="1300">
        <f t="shared" si="24"/>
        <v>0</v>
      </c>
      <c r="AF67" s="1318">
        <v>0</v>
      </c>
      <c r="AG67" s="1487">
        <v>0</v>
      </c>
      <c r="AH67" s="1487">
        <v>0</v>
      </c>
      <c r="AI67" s="1322">
        <v>0</v>
      </c>
      <c r="AJ67" s="8">
        <v>0</v>
      </c>
      <c r="AK67" s="8">
        <v>0</v>
      </c>
      <c r="AL67" s="8">
        <v>0</v>
      </c>
      <c r="AM67" s="8">
        <v>0</v>
      </c>
      <c r="AN67" s="8">
        <v>0</v>
      </c>
      <c r="AO67" s="8">
        <v>0</v>
      </c>
      <c r="AP67" s="8">
        <v>0</v>
      </c>
      <c r="AQ67" s="8">
        <v>0</v>
      </c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>
        <v>0</v>
      </c>
      <c r="D68" s="1599">
        <v>0</v>
      </c>
      <c r="E68" s="1599">
        <v>0</v>
      </c>
      <c r="F68" s="1599">
        <v>0</v>
      </c>
      <c r="G68" s="1476">
        <v>0</v>
      </c>
      <c r="H68" s="1476">
        <v>0</v>
      </c>
      <c r="I68" s="1476">
        <v>0</v>
      </c>
      <c r="J68" s="1476">
        <v>0</v>
      </c>
      <c r="K68" s="1476">
        <v>0</v>
      </c>
      <c r="L68" s="1476">
        <v>0</v>
      </c>
      <c r="M68" s="1476">
        <v>0</v>
      </c>
      <c r="N68" s="1476">
        <v>0</v>
      </c>
      <c r="O68" s="1476">
        <v>0</v>
      </c>
      <c r="P68" s="1476">
        <v>0</v>
      </c>
      <c r="Q68" s="1476">
        <v>0</v>
      </c>
      <c r="R68" s="1476">
        <v>0</v>
      </c>
      <c r="S68" s="1117">
        <v>0</v>
      </c>
      <c r="T68" s="1318">
        <v>0</v>
      </c>
      <c r="U68" s="1320">
        <v>0</v>
      </c>
      <c r="V68" s="1318">
        <v>0</v>
      </c>
      <c r="W68" s="1320">
        <v>0</v>
      </c>
      <c r="X68" s="1318">
        <v>0</v>
      </c>
      <c r="Y68" s="1320">
        <v>0</v>
      </c>
      <c r="Z68" s="1300">
        <f t="shared" si="23"/>
        <v>0</v>
      </c>
      <c r="AA68" s="1318">
        <v>0</v>
      </c>
      <c r="AB68" s="1487">
        <v>0</v>
      </c>
      <c r="AC68" s="1487">
        <v>0</v>
      </c>
      <c r="AD68" s="1320">
        <v>0</v>
      </c>
      <c r="AE68" s="1300">
        <f t="shared" si="24"/>
        <v>0</v>
      </c>
      <c r="AF68" s="1318">
        <v>0</v>
      </c>
      <c r="AG68" s="1487">
        <v>0</v>
      </c>
      <c r="AH68" s="1487">
        <v>0</v>
      </c>
      <c r="AI68" s="1322">
        <v>0</v>
      </c>
      <c r="AJ68" s="8">
        <v>0</v>
      </c>
      <c r="AK68" s="8">
        <v>0</v>
      </c>
      <c r="AL68" s="8">
        <v>0</v>
      </c>
      <c r="AM68" s="8">
        <v>0</v>
      </c>
      <c r="AN68" s="8">
        <v>0</v>
      </c>
      <c r="AO68" s="8">
        <v>0</v>
      </c>
      <c r="AP68" s="8">
        <v>0</v>
      </c>
      <c r="AQ68" s="8">
        <v>0</v>
      </c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>
        <v>0</v>
      </c>
      <c r="D69" s="1599">
        <v>0</v>
      </c>
      <c r="E69" s="1599">
        <v>0</v>
      </c>
      <c r="F69" s="1599">
        <v>0</v>
      </c>
      <c r="G69" s="1476">
        <v>0</v>
      </c>
      <c r="H69" s="1476">
        <v>0</v>
      </c>
      <c r="I69" s="1476">
        <v>0</v>
      </c>
      <c r="J69" s="1476">
        <v>0</v>
      </c>
      <c r="K69" s="1476">
        <v>0</v>
      </c>
      <c r="L69" s="1476">
        <v>0</v>
      </c>
      <c r="M69" s="1476">
        <v>0</v>
      </c>
      <c r="N69" s="1476">
        <v>0</v>
      </c>
      <c r="O69" s="1476">
        <v>0</v>
      </c>
      <c r="P69" s="1476">
        <v>0</v>
      </c>
      <c r="Q69" s="1476">
        <v>0</v>
      </c>
      <c r="R69" s="1476">
        <v>0</v>
      </c>
      <c r="S69" s="1117">
        <v>0</v>
      </c>
      <c r="T69" s="1318">
        <v>0</v>
      </c>
      <c r="U69" s="1320">
        <v>0</v>
      </c>
      <c r="V69" s="1318">
        <v>0</v>
      </c>
      <c r="W69" s="1320">
        <v>0</v>
      </c>
      <c r="X69" s="1318">
        <v>0</v>
      </c>
      <c r="Y69" s="1320">
        <v>0</v>
      </c>
      <c r="Z69" s="1300">
        <f t="shared" si="23"/>
        <v>0</v>
      </c>
      <c r="AA69" s="1318">
        <v>0</v>
      </c>
      <c r="AB69" s="1487">
        <v>0</v>
      </c>
      <c r="AC69" s="1487">
        <v>0</v>
      </c>
      <c r="AD69" s="1320">
        <v>0</v>
      </c>
      <c r="AE69" s="1300">
        <f t="shared" si="24"/>
        <v>0</v>
      </c>
      <c r="AF69" s="1318">
        <v>0</v>
      </c>
      <c r="AG69" s="1487">
        <v>0</v>
      </c>
      <c r="AH69" s="1487">
        <v>0</v>
      </c>
      <c r="AI69" s="1322">
        <v>0</v>
      </c>
      <c r="AJ69" s="8">
        <v>0</v>
      </c>
      <c r="AK69" s="8">
        <v>0</v>
      </c>
      <c r="AL69" s="8">
        <v>0</v>
      </c>
      <c r="AM69" s="8">
        <v>0</v>
      </c>
      <c r="AN69" s="8">
        <v>0</v>
      </c>
      <c r="AO69" s="8">
        <v>0</v>
      </c>
      <c r="AP69" s="8">
        <v>0</v>
      </c>
      <c r="AQ69" s="8">
        <v>0</v>
      </c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>
        <v>0</v>
      </c>
      <c r="D70" s="1599">
        <v>0</v>
      </c>
      <c r="E70" s="1599">
        <v>0</v>
      </c>
      <c r="F70" s="1599">
        <v>0</v>
      </c>
      <c r="G70" s="1599">
        <v>0</v>
      </c>
      <c r="H70" s="1599">
        <v>0</v>
      </c>
      <c r="I70" s="1599">
        <v>0</v>
      </c>
      <c r="J70" s="1599">
        <v>0</v>
      </c>
      <c r="K70" s="1599">
        <v>0</v>
      </c>
      <c r="L70" s="1476">
        <v>0</v>
      </c>
      <c r="M70" s="1476">
        <v>0</v>
      </c>
      <c r="N70" s="1476">
        <v>0</v>
      </c>
      <c r="O70" s="1476">
        <v>0</v>
      </c>
      <c r="P70" s="1476">
        <v>0</v>
      </c>
      <c r="Q70" s="1476">
        <v>0</v>
      </c>
      <c r="R70" s="1476">
        <v>0</v>
      </c>
      <c r="S70" s="1117">
        <v>0</v>
      </c>
      <c r="T70" s="1318">
        <v>0</v>
      </c>
      <c r="U70" s="1320">
        <v>0</v>
      </c>
      <c r="V70" s="1318">
        <v>0</v>
      </c>
      <c r="W70" s="1320">
        <v>0</v>
      </c>
      <c r="X70" s="1318">
        <v>0</v>
      </c>
      <c r="Y70" s="1320">
        <v>0</v>
      </c>
      <c r="Z70" s="1300">
        <f t="shared" si="23"/>
        <v>0</v>
      </c>
      <c r="AA70" s="1318">
        <v>0</v>
      </c>
      <c r="AB70" s="1487">
        <v>0</v>
      </c>
      <c r="AC70" s="1487">
        <v>0</v>
      </c>
      <c r="AD70" s="1320">
        <v>0</v>
      </c>
      <c r="AE70" s="1300">
        <f t="shared" si="24"/>
        <v>0</v>
      </c>
      <c r="AF70" s="1318">
        <v>0</v>
      </c>
      <c r="AG70" s="1487">
        <v>0</v>
      </c>
      <c r="AH70" s="1487">
        <v>0</v>
      </c>
      <c r="AI70" s="1322">
        <v>0</v>
      </c>
      <c r="AJ70" s="8">
        <v>0</v>
      </c>
      <c r="AK70" s="8">
        <v>0</v>
      </c>
      <c r="AL70" s="8">
        <v>0</v>
      </c>
      <c r="AM70" s="8">
        <v>0</v>
      </c>
      <c r="AN70" s="8">
        <v>0</v>
      </c>
      <c r="AO70" s="8">
        <v>0</v>
      </c>
      <c r="AP70" s="8">
        <v>0</v>
      </c>
      <c r="AQ70" s="8">
        <v>0</v>
      </c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>
        <v>0</v>
      </c>
      <c r="D71" s="1599">
        <v>0</v>
      </c>
      <c r="E71" s="1599">
        <v>0</v>
      </c>
      <c r="F71" s="1599">
        <v>0</v>
      </c>
      <c r="G71" s="1476">
        <v>0</v>
      </c>
      <c r="H71" s="1476">
        <v>0</v>
      </c>
      <c r="I71" s="1476">
        <v>0</v>
      </c>
      <c r="J71" s="1476">
        <v>0</v>
      </c>
      <c r="K71" s="1476">
        <v>0</v>
      </c>
      <c r="L71" s="1476">
        <v>0</v>
      </c>
      <c r="M71" s="1476">
        <v>0</v>
      </c>
      <c r="N71" s="1476">
        <v>0</v>
      </c>
      <c r="O71" s="1476">
        <v>0</v>
      </c>
      <c r="P71" s="1476">
        <v>0</v>
      </c>
      <c r="Q71" s="1476">
        <v>0</v>
      </c>
      <c r="R71" s="1476">
        <v>0</v>
      </c>
      <c r="S71" s="1117">
        <v>0</v>
      </c>
      <c r="T71" s="1318">
        <v>0</v>
      </c>
      <c r="U71" s="1320">
        <v>0</v>
      </c>
      <c r="V71" s="1318">
        <v>0</v>
      </c>
      <c r="W71" s="1320">
        <v>0</v>
      </c>
      <c r="X71" s="1318">
        <v>0</v>
      </c>
      <c r="Y71" s="1320">
        <v>0</v>
      </c>
      <c r="Z71" s="1300">
        <f t="shared" si="23"/>
        <v>0</v>
      </c>
      <c r="AA71" s="1318">
        <v>0</v>
      </c>
      <c r="AB71" s="1487">
        <v>0</v>
      </c>
      <c r="AC71" s="1487">
        <v>0</v>
      </c>
      <c r="AD71" s="1320">
        <v>0</v>
      </c>
      <c r="AE71" s="1300">
        <f t="shared" si="24"/>
        <v>0</v>
      </c>
      <c r="AF71" s="1318">
        <v>0</v>
      </c>
      <c r="AG71" s="1487">
        <v>0</v>
      </c>
      <c r="AH71" s="1487">
        <v>0</v>
      </c>
      <c r="AI71" s="1322">
        <v>0</v>
      </c>
      <c r="AJ71" s="8">
        <v>0</v>
      </c>
      <c r="AK71" s="8">
        <v>0</v>
      </c>
      <c r="AL71" s="8">
        <v>0</v>
      </c>
      <c r="AM71" s="8">
        <v>0</v>
      </c>
      <c r="AN71" s="8">
        <v>0</v>
      </c>
      <c r="AO71" s="8">
        <v>0</v>
      </c>
      <c r="AP71" s="8">
        <v>0</v>
      </c>
      <c r="AQ71" s="8">
        <v>0</v>
      </c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>
        <v>0</v>
      </c>
      <c r="D72" s="1476">
        <v>0</v>
      </c>
      <c r="E72" s="1476">
        <v>0</v>
      </c>
      <c r="F72" s="1476">
        <v>0</v>
      </c>
      <c r="G72" s="1476">
        <v>0</v>
      </c>
      <c r="H72" s="1476">
        <v>0</v>
      </c>
      <c r="I72" s="1476">
        <v>0</v>
      </c>
      <c r="J72" s="1476">
        <v>0</v>
      </c>
      <c r="K72" s="1476">
        <v>0</v>
      </c>
      <c r="L72" s="1476">
        <v>0</v>
      </c>
      <c r="M72" s="1476">
        <v>0</v>
      </c>
      <c r="N72" s="1476">
        <v>0</v>
      </c>
      <c r="O72" s="1476">
        <v>0</v>
      </c>
      <c r="P72" s="1476">
        <v>0</v>
      </c>
      <c r="Q72" s="1476">
        <v>0</v>
      </c>
      <c r="R72" s="1476">
        <v>0</v>
      </c>
      <c r="S72" s="1117">
        <v>0</v>
      </c>
      <c r="T72" s="1318">
        <v>0</v>
      </c>
      <c r="U72" s="1320">
        <v>0</v>
      </c>
      <c r="V72" s="1318">
        <v>0</v>
      </c>
      <c r="W72" s="1320">
        <v>0</v>
      </c>
      <c r="X72" s="1318">
        <v>0</v>
      </c>
      <c r="Y72" s="1320">
        <v>0</v>
      </c>
      <c r="Z72" s="1300">
        <f t="shared" si="23"/>
        <v>0</v>
      </c>
      <c r="AA72" s="1318">
        <v>0</v>
      </c>
      <c r="AB72" s="1487">
        <v>0</v>
      </c>
      <c r="AC72" s="1487">
        <v>0</v>
      </c>
      <c r="AD72" s="1320">
        <v>0</v>
      </c>
      <c r="AE72" s="1300">
        <f t="shared" si="24"/>
        <v>0</v>
      </c>
      <c r="AF72" s="1318">
        <v>0</v>
      </c>
      <c r="AG72" s="1487">
        <v>0</v>
      </c>
      <c r="AH72" s="1487">
        <v>0</v>
      </c>
      <c r="AI72" s="1322">
        <v>0</v>
      </c>
      <c r="AJ72" s="8">
        <v>0</v>
      </c>
      <c r="AK72" s="8">
        <v>0</v>
      </c>
      <c r="AL72" s="8">
        <v>0</v>
      </c>
      <c r="AM72" s="8">
        <v>0</v>
      </c>
      <c r="AN72" s="8">
        <v>0</v>
      </c>
      <c r="AO72" s="8">
        <v>0</v>
      </c>
      <c r="AP72" s="8">
        <v>0</v>
      </c>
      <c r="AQ72" s="8">
        <v>0</v>
      </c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>
        <v>0</v>
      </c>
      <c r="D73" s="1476">
        <v>0</v>
      </c>
      <c r="E73" s="1476">
        <v>0</v>
      </c>
      <c r="F73" s="1476">
        <v>0</v>
      </c>
      <c r="G73" s="1476">
        <v>0</v>
      </c>
      <c r="H73" s="1476">
        <v>0</v>
      </c>
      <c r="I73" s="1476">
        <v>0</v>
      </c>
      <c r="J73" s="1476">
        <v>0</v>
      </c>
      <c r="K73" s="1476">
        <v>0</v>
      </c>
      <c r="L73" s="1476">
        <v>0</v>
      </c>
      <c r="M73" s="1476">
        <v>0</v>
      </c>
      <c r="N73" s="1476">
        <v>0</v>
      </c>
      <c r="O73" s="1476">
        <v>0</v>
      </c>
      <c r="P73" s="1476">
        <v>0</v>
      </c>
      <c r="Q73" s="1476">
        <v>0</v>
      </c>
      <c r="R73" s="1476">
        <v>0</v>
      </c>
      <c r="S73" s="1117">
        <v>0</v>
      </c>
      <c r="T73" s="1318">
        <v>0</v>
      </c>
      <c r="U73" s="1320">
        <v>0</v>
      </c>
      <c r="V73" s="1318">
        <v>0</v>
      </c>
      <c r="W73" s="1320">
        <v>0</v>
      </c>
      <c r="X73" s="1318">
        <v>0</v>
      </c>
      <c r="Y73" s="1320">
        <v>0</v>
      </c>
      <c r="Z73" s="1300">
        <f t="shared" si="23"/>
        <v>0</v>
      </c>
      <c r="AA73" s="1318">
        <v>0</v>
      </c>
      <c r="AB73" s="1487">
        <v>0</v>
      </c>
      <c r="AC73" s="1487">
        <v>0</v>
      </c>
      <c r="AD73" s="1320">
        <v>0</v>
      </c>
      <c r="AE73" s="1300">
        <f t="shared" si="24"/>
        <v>0</v>
      </c>
      <c r="AF73" s="1318">
        <v>0</v>
      </c>
      <c r="AG73" s="1487">
        <v>0</v>
      </c>
      <c r="AH73" s="1487">
        <v>0</v>
      </c>
      <c r="AI73" s="1322">
        <v>0</v>
      </c>
      <c r="AJ73" s="8">
        <v>0</v>
      </c>
      <c r="AK73" s="8">
        <v>0</v>
      </c>
      <c r="AL73" s="8">
        <v>0</v>
      </c>
      <c r="AM73" s="8">
        <v>0</v>
      </c>
      <c r="AN73" s="8">
        <v>0</v>
      </c>
      <c r="AO73" s="8">
        <v>0</v>
      </c>
      <c r="AP73" s="8">
        <v>0</v>
      </c>
      <c r="AQ73" s="8">
        <v>0</v>
      </c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>
        <v>0</v>
      </c>
      <c r="D74" s="1476">
        <v>0</v>
      </c>
      <c r="E74" s="1476">
        <v>0</v>
      </c>
      <c r="F74" s="1476">
        <v>0</v>
      </c>
      <c r="G74" s="1476">
        <v>0</v>
      </c>
      <c r="H74" s="1476">
        <v>0</v>
      </c>
      <c r="I74" s="1476">
        <v>0</v>
      </c>
      <c r="J74" s="1476">
        <v>0</v>
      </c>
      <c r="K74" s="1476">
        <v>0</v>
      </c>
      <c r="L74" s="1476">
        <v>0</v>
      </c>
      <c r="M74" s="1476">
        <v>0</v>
      </c>
      <c r="N74" s="1476">
        <v>0</v>
      </c>
      <c r="O74" s="1476">
        <v>0</v>
      </c>
      <c r="P74" s="1476">
        <v>0</v>
      </c>
      <c r="Q74" s="1476">
        <v>0</v>
      </c>
      <c r="R74" s="1476">
        <v>0</v>
      </c>
      <c r="S74" s="1117">
        <v>0</v>
      </c>
      <c r="T74" s="1318">
        <v>0</v>
      </c>
      <c r="U74" s="1320">
        <v>0</v>
      </c>
      <c r="V74" s="1318">
        <v>0</v>
      </c>
      <c r="W74" s="1320">
        <v>0</v>
      </c>
      <c r="X74" s="1318">
        <v>0</v>
      </c>
      <c r="Y74" s="1320">
        <v>0</v>
      </c>
      <c r="Z74" s="1300">
        <f t="shared" si="23"/>
        <v>0</v>
      </c>
      <c r="AA74" s="1318">
        <v>0</v>
      </c>
      <c r="AB74" s="1487">
        <v>0</v>
      </c>
      <c r="AC74" s="1487">
        <v>0</v>
      </c>
      <c r="AD74" s="1320">
        <v>0</v>
      </c>
      <c r="AE74" s="1300">
        <f t="shared" si="24"/>
        <v>0</v>
      </c>
      <c r="AF74" s="1318">
        <v>0</v>
      </c>
      <c r="AG74" s="1487">
        <v>0</v>
      </c>
      <c r="AH74" s="1487">
        <v>0</v>
      </c>
      <c r="AI74" s="1322">
        <v>0</v>
      </c>
      <c r="AJ74" s="8">
        <v>0</v>
      </c>
      <c r="AK74" s="8">
        <v>0</v>
      </c>
      <c r="AL74" s="8">
        <v>0</v>
      </c>
      <c r="AM74" s="8">
        <v>0</v>
      </c>
      <c r="AN74" s="8">
        <v>0</v>
      </c>
      <c r="AO74" s="8">
        <v>0</v>
      </c>
      <c r="AP74" s="8">
        <v>0</v>
      </c>
      <c r="AQ74" s="8">
        <v>0</v>
      </c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>
        <v>0</v>
      </c>
      <c r="D75" s="1476">
        <v>0</v>
      </c>
      <c r="E75" s="1476">
        <v>0</v>
      </c>
      <c r="F75" s="1476">
        <v>0</v>
      </c>
      <c r="G75" s="1476">
        <v>0</v>
      </c>
      <c r="H75" s="1476">
        <v>0</v>
      </c>
      <c r="I75" s="1476">
        <v>0</v>
      </c>
      <c r="J75" s="1476">
        <v>0</v>
      </c>
      <c r="K75" s="1476">
        <v>0</v>
      </c>
      <c r="L75" s="1476">
        <v>0</v>
      </c>
      <c r="M75" s="1476">
        <v>0</v>
      </c>
      <c r="N75" s="1476">
        <v>0</v>
      </c>
      <c r="O75" s="1476">
        <v>0</v>
      </c>
      <c r="P75" s="1476">
        <v>0</v>
      </c>
      <c r="Q75" s="1476">
        <v>0</v>
      </c>
      <c r="R75" s="1476">
        <v>0</v>
      </c>
      <c r="S75" s="1117">
        <v>0</v>
      </c>
      <c r="T75" s="1113">
        <v>0</v>
      </c>
      <c r="U75" s="1117">
        <v>0</v>
      </c>
      <c r="V75" s="1113">
        <v>0</v>
      </c>
      <c r="W75" s="1117">
        <v>0</v>
      </c>
      <c r="X75" s="1113">
        <v>0</v>
      </c>
      <c r="Y75" s="1117">
        <v>0</v>
      </c>
      <c r="Z75" s="1300">
        <f t="shared" si="23"/>
        <v>0</v>
      </c>
      <c r="AA75" s="1113">
        <v>0</v>
      </c>
      <c r="AB75" s="1476">
        <v>0</v>
      </c>
      <c r="AC75" s="1476">
        <v>0</v>
      </c>
      <c r="AD75" s="1117">
        <v>0</v>
      </c>
      <c r="AE75" s="1300">
        <f t="shared" si="24"/>
        <v>0</v>
      </c>
      <c r="AF75" s="1113">
        <v>0</v>
      </c>
      <c r="AG75" s="1476">
        <v>0</v>
      </c>
      <c r="AH75" s="1476">
        <v>0</v>
      </c>
      <c r="AI75" s="1118">
        <v>0</v>
      </c>
      <c r="AJ75" s="8">
        <v>0</v>
      </c>
      <c r="AK75" s="8">
        <v>0</v>
      </c>
      <c r="AL75" s="8">
        <v>0</v>
      </c>
      <c r="AM75" s="8">
        <v>0</v>
      </c>
      <c r="AN75" s="8">
        <v>0</v>
      </c>
      <c r="AO75" s="8">
        <v>0</v>
      </c>
      <c r="AP75" s="8">
        <v>0</v>
      </c>
      <c r="AQ75" s="8">
        <v>0</v>
      </c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>
        <v>0</v>
      </c>
      <c r="D76" s="1476">
        <v>0</v>
      </c>
      <c r="E76" s="1476">
        <v>0</v>
      </c>
      <c r="F76" s="1476">
        <v>0</v>
      </c>
      <c r="G76" s="1476">
        <v>0</v>
      </c>
      <c r="H76" s="1476">
        <v>0</v>
      </c>
      <c r="I76" s="1476">
        <v>0</v>
      </c>
      <c r="J76" s="1476">
        <v>0</v>
      </c>
      <c r="K76" s="1476">
        <v>0</v>
      </c>
      <c r="L76" s="1476">
        <v>0</v>
      </c>
      <c r="M76" s="1476">
        <v>0</v>
      </c>
      <c r="N76" s="1476">
        <v>0</v>
      </c>
      <c r="O76" s="1476">
        <v>0</v>
      </c>
      <c r="P76" s="1476">
        <v>0</v>
      </c>
      <c r="Q76" s="1476">
        <v>0</v>
      </c>
      <c r="R76" s="1476">
        <v>0</v>
      </c>
      <c r="S76" s="1117">
        <v>0</v>
      </c>
      <c r="T76" s="1113">
        <v>0</v>
      </c>
      <c r="U76" s="1117">
        <v>0</v>
      </c>
      <c r="V76" s="1113">
        <v>0</v>
      </c>
      <c r="W76" s="1117">
        <v>0</v>
      </c>
      <c r="X76" s="1113">
        <v>0</v>
      </c>
      <c r="Y76" s="1117">
        <v>0</v>
      </c>
      <c r="Z76" s="1300">
        <f t="shared" si="23"/>
        <v>0</v>
      </c>
      <c r="AA76" s="1113">
        <v>0</v>
      </c>
      <c r="AB76" s="1476">
        <v>0</v>
      </c>
      <c r="AC76" s="1476">
        <v>0</v>
      </c>
      <c r="AD76" s="1117">
        <v>0</v>
      </c>
      <c r="AE76" s="1300">
        <f t="shared" si="24"/>
        <v>0</v>
      </c>
      <c r="AF76" s="1113">
        <v>0</v>
      </c>
      <c r="AG76" s="1476">
        <v>0</v>
      </c>
      <c r="AH76" s="1476">
        <v>0</v>
      </c>
      <c r="AI76" s="1118">
        <v>0</v>
      </c>
      <c r="AJ76" s="8">
        <v>0</v>
      </c>
      <c r="AK76" s="8">
        <v>0</v>
      </c>
      <c r="AL76" s="8">
        <v>0</v>
      </c>
      <c r="AM76" s="8">
        <v>0</v>
      </c>
      <c r="AN76" s="8">
        <v>0</v>
      </c>
      <c r="AO76" s="8">
        <v>0</v>
      </c>
      <c r="AP76" s="8">
        <v>0</v>
      </c>
      <c r="AQ76" s="8">
        <v>0</v>
      </c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>
        <v>0</v>
      </c>
      <c r="D77" s="1476">
        <v>0</v>
      </c>
      <c r="E77" s="1476">
        <v>0</v>
      </c>
      <c r="F77" s="1476">
        <v>0</v>
      </c>
      <c r="G77" s="1476">
        <v>0</v>
      </c>
      <c r="H77" s="1476">
        <v>0</v>
      </c>
      <c r="I77" s="1476">
        <v>0</v>
      </c>
      <c r="J77" s="1476">
        <v>0</v>
      </c>
      <c r="K77" s="1476">
        <v>0</v>
      </c>
      <c r="L77" s="1476">
        <v>0</v>
      </c>
      <c r="M77" s="1476">
        <v>0</v>
      </c>
      <c r="N77" s="1476">
        <v>0</v>
      </c>
      <c r="O77" s="1476">
        <v>0</v>
      </c>
      <c r="P77" s="1476">
        <v>0</v>
      </c>
      <c r="Q77" s="1476">
        <v>0</v>
      </c>
      <c r="R77" s="1476">
        <v>0</v>
      </c>
      <c r="S77" s="1117">
        <v>0</v>
      </c>
      <c r="T77" s="1113">
        <v>0</v>
      </c>
      <c r="U77" s="1117">
        <v>0</v>
      </c>
      <c r="V77" s="1113">
        <v>0</v>
      </c>
      <c r="W77" s="1117">
        <v>0</v>
      </c>
      <c r="X77" s="1113">
        <v>0</v>
      </c>
      <c r="Y77" s="1117">
        <v>0</v>
      </c>
      <c r="Z77" s="1300">
        <f t="shared" si="23"/>
        <v>0</v>
      </c>
      <c r="AA77" s="1113">
        <v>0</v>
      </c>
      <c r="AB77" s="1476">
        <v>0</v>
      </c>
      <c r="AC77" s="1476">
        <v>0</v>
      </c>
      <c r="AD77" s="1117">
        <v>0</v>
      </c>
      <c r="AE77" s="1300">
        <f t="shared" si="24"/>
        <v>0</v>
      </c>
      <c r="AF77" s="1113">
        <v>0</v>
      </c>
      <c r="AG77" s="1476">
        <v>0</v>
      </c>
      <c r="AH77" s="1476">
        <v>0</v>
      </c>
      <c r="AI77" s="1118">
        <v>0</v>
      </c>
      <c r="AJ77" s="8">
        <v>0</v>
      </c>
      <c r="AK77" s="8">
        <v>0</v>
      </c>
      <c r="AL77" s="8">
        <v>0</v>
      </c>
      <c r="AM77" s="8">
        <v>0</v>
      </c>
      <c r="AN77" s="8">
        <v>0</v>
      </c>
      <c r="AO77" s="8">
        <v>0</v>
      </c>
      <c r="AP77" s="8">
        <v>0</v>
      </c>
      <c r="AQ77" s="8">
        <v>0</v>
      </c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>
        <v>0</v>
      </c>
      <c r="D78" s="1476">
        <v>0</v>
      </c>
      <c r="E78" s="1476">
        <v>0</v>
      </c>
      <c r="F78" s="1476">
        <v>0</v>
      </c>
      <c r="G78" s="1476">
        <v>0</v>
      </c>
      <c r="H78" s="1476">
        <v>0</v>
      </c>
      <c r="I78" s="1476">
        <v>0</v>
      </c>
      <c r="J78" s="1476">
        <v>0</v>
      </c>
      <c r="K78" s="1476">
        <v>0</v>
      </c>
      <c r="L78" s="1476">
        <v>0</v>
      </c>
      <c r="M78" s="1476">
        <v>0</v>
      </c>
      <c r="N78" s="1476">
        <v>0</v>
      </c>
      <c r="O78" s="1476">
        <v>0</v>
      </c>
      <c r="P78" s="1476">
        <v>0</v>
      </c>
      <c r="Q78" s="1476">
        <v>0</v>
      </c>
      <c r="R78" s="1476">
        <v>0</v>
      </c>
      <c r="S78" s="1117">
        <v>0</v>
      </c>
      <c r="T78" s="1113">
        <v>0</v>
      </c>
      <c r="U78" s="1117">
        <v>0</v>
      </c>
      <c r="V78" s="1113">
        <v>0</v>
      </c>
      <c r="W78" s="1117">
        <v>0</v>
      </c>
      <c r="X78" s="1113">
        <v>0</v>
      </c>
      <c r="Y78" s="1117">
        <v>0</v>
      </c>
      <c r="Z78" s="1300">
        <f t="shared" si="23"/>
        <v>0</v>
      </c>
      <c r="AA78" s="1113">
        <v>0</v>
      </c>
      <c r="AB78" s="1476">
        <v>0</v>
      </c>
      <c r="AC78" s="1476">
        <v>0</v>
      </c>
      <c r="AD78" s="1117">
        <v>0</v>
      </c>
      <c r="AE78" s="1300">
        <f t="shared" si="24"/>
        <v>0</v>
      </c>
      <c r="AF78" s="1113">
        <v>0</v>
      </c>
      <c r="AG78" s="1476">
        <v>0</v>
      </c>
      <c r="AH78" s="1476">
        <v>0</v>
      </c>
      <c r="AI78" s="1118">
        <v>0</v>
      </c>
      <c r="AJ78" s="8">
        <v>0</v>
      </c>
      <c r="AK78" s="8">
        <v>0</v>
      </c>
      <c r="AL78" s="8">
        <v>0</v>
      </c>
      <c r="AM78" s="8">
        <v>0</v>
      </c>
      <c r="AN78" s="8">
        <v>0</v>
      </c>
      <c r="AO78" s="8">
        <v>0</v>
      </c>
      <c r="AP78" s="8">
        <v>0</v>
      </c>
      <c r="AQ78" s="8">
        <v>0</v>
      </c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>
        <v>0</v>
      </c>
      <c r="D79" s="1476">
        <v>0</v>
      </c>
      <c r="E79" s="1476">
        <v>0</v>
      </c>
      <c r="F79" s="1476">
        <v>0</v>
      </c>
      <c r="G79" s="1476">
        <v>0</v>
      </c>
      <c r="H79" s="1476">
        <v>0</v>
      </c>
      <c r="I79" s="1476">
        <v>0</v>
      </c>
      <c r="J79" s="1476">
        <v>0</v>
      </c>
      <c r="K79" s="1476">
        <v>0</v>
      </c>
      <c r="L79" s="1476">
        <v>0</v>
      </c>
      <c r="M79" s="1476">
        <v>0</v>
      </c>
      <c r="N79" s="1476">
        <v>0</v>
      </c>
      <c r="O79" s="1476">
        <v>0</v>
      </c>
      <c r="P79" s="1476">
        <v>0</v>
      </c>
      <c r="Q79" s="1476">
        <v>0</v>
      </c>
      <c r="R79" s="1476">
        <v>0</v>
      </c>
      <c r="S79" s="1117">
        <v>0</v>
      </c>
      <c r="T79" s="1113">
        <v>0</v>
      </c>
      <c r="U79" s="1117">
        <v>0</v>
      </c>
      <c r="V79" s="1113">
        <v>0</v>
      </c>
      <c r="W79" s="1117">
        <v>0</v>
      </c>
      <c r="X79" s="1113">
        <v>0</v>
      </c>
      <c r="Y79" s="1117">
        <v>0</v>
      </c>
      <c r="Z79" s="1300">
        <f t="shared" si="23"/>
        <v>0</v>
      </c>
      <c r="AA79" s="1113">
        <v>0</v>
      </c>
      <c r="AB79" s="1476">
        <v>0</v>
      </c>
      <c r="AC79" s="1476">
        <v>0</v>
      </c>
      <c r="AD79" s="1117">
        <v>0</v>
      </c>
      <c r="AE79" s="1300">
        <f t="shared" si="24"/>
        <v>0</v>
      </c>
      <c r="AF79" s="1113">
        <v>0</v>
      </c>
      <c r="AG79" s="1476">
        <v>0</v>
      </c>
      <c r="AH79" s="1476">
        <v>0</v>
      </c>
      <c r="AI79" s="1118">
        <v>0</v>
      </c>
      <c r="AJ79" s="8">
        <v>0</v>
      </c>
      <c r="AK79" s="8">
        <v>0</v>
      </c>
      <c r="AL79" s="8">
        <v>0</v>
      </c>
      <c r="AM79" s="8">
        <v>0</v>
      </c>
      <c r="AN79" s="8">
        <v>0</v>
      </c>
      <c r="AO79" s="8">
        <v>0</v>
      </c>
      <c r="AP79" s="8">
        <v>0</v>
      </c>
      <c r="AQ79" s="8">
        <v>0</v>
      </c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>
        <v>0</v>
      </c>
      <c r="D80" s="1476">
        <v>0</v>
      </c>
      <c r="E80" s="1476">
        <v>0</v>
      </c>
      <c r="F80" s="1476">
        <v>0</v>
      </c>
      <c r="G80" s="1476">
        <v>0</v>
      </c>
      <c r="H80" s="1476">
        <v>0</v>
      </c>
      <c r="I80" s="1476">
        <v>0</v>
      </c>
      <c r="J80" s="1476">
        <v>0</v>
      </c>
      <c r="K80" s="1476">
        <v>0</v>
      </c>
      <c r="L80" s="1476">
        <v>0</v>
      </c>
      <c r="M80" s="1476">
        <v>0</v>
      </c>
      <c r="N80" s="1476">
        <v>0</v>
      </c>
      <c r="O80" s="1476">
        <v>0</v>
      </c>
      <c r="P80" s="1476">
        <v>0</v>
      </c>
      <c r="Q80" s="1476">
        <v>0</v>
      </c>
      <c r="R80" s="1476">
        <v>0</v>
      </c>
      <c r="S80" s="1117">
        <v>0</v>
      </c>
      <c r="T80" s="1113">
        <v>0</v>
      </c>
      <c r="U80" s="1117">
        <v>0</v>
      </c>
      <c r="V80" s="1113">
        <v>0</v>
      </c>
      <c r="W80" s="1117">
        <v>0</v>
      </c>
      <c r="X80" s="1113">
        <v>0</v>
      </c>
      <c r="Y80" s="1117">
        <v>0</v>
      </c>
      <c r="Z80" s="1300">
        <f t="shared" si="23"/>
        <v>0</v>
      </c>
      <c r="AA80" s="1113">
        <v>0</v>
      </c>
      <c r="AB80" s="1476">
        <v>0</v>
      </c>
      <c r="AC80" s="1476">
        <v>0</v>
      </c>
      <c r="AD80" s="1117">
        <v>0</v>
      </c>
      <c r="AE80" s="1300">
        <f t="shared" si="24"/>
        <v>0</v>
      </c>
      <c r="AF80" s="1113">
        <v>0</v>
      </c>
      <c r="AG80" s="1476">
        <v>0</v>
      </c>
      <c r="AH80" s="1476">
        <v>0</v>
      </c>
      <c r="AI80" s="1118">
        <v>0</v>
      </c>
      <c r="AJ80" s="8">
        <v>0</v>
      </c>
      <c r="AK80" s="8">
        <v>0</v>
      </c>
      <c r="AL80" s="8">
        <v>0</v>
      </c>
      <c r="AM80" s="8">
        <v>0</v>
      </c>
      <c r="AN80" s="8">
        <v>0</v>
      </c>
      <c r="AO80" s="8">
        <v>0</v>
      </c>
      <c r="AP80" s="8">
        <v>0</v>
      </c>
      <c r="AQ80" s="8">
        <v>0</v>
      </c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>
        <v>0</v>
      </c>
      <c r="D81" s="1476">
        <v>0</v>
      </c>
      <c r="E81" s="1476">
        <v>0</v>
      </c>
      <c r="F81" s="1476">
        <v>0</v>
      </c>
      <c r="G81" s="1476">
        <v>0</v>
      </c>
      <c r="H81" s="1476">
        <v>0</v>
      </c>
      <c r="I81" s="1476">
        <v>0</v>
      </c>
      <c r="J81" s="1476">
        <v>0</v>
      </c>
      <c r="K81" s="1476">
        <v>0</v>
      </c>
      <c r="L81" s="1476">
        <v>0</v>
      </c>
      <c r="M81" s="1476">
        <v>0</v>
      </c>
      <c r="N81" s="1476">
        <v>0</v>
      </c>
      <c r="O81" s="1476">
        <v>0</v>
      </c>
      <c r="P81" s="1476">
        <v>0</v>
      </c>
      <c r="Q81" s="1476">
        <v>0</v>
      </c>
      <c r="R81" s="1476">
        <v>0</v>
      </c>
      <c r="S81" s="1117">
        <v>0</v>
      </c>
      <c r="T81" s="1113">
        <v>0</v>
      </c>
      <c r="U81" s="1117">
        <v>0</v>
      </c>
      <c r="V81" s="1113">
        <v>0</v>
      </c>
      <c r="W81" s="1117">
        <v>0</v>
      </c>
      <c r="X81" s="1113">
        <v>0</v>
      </c>
      <c r="Y81" s="1117">
        <v>0</v>
      </c>
      <c r="Z81" s="1300">
        <f t="shared" si="23"/>
        <v>0</v>
      </c>
      <c r="AA81" s="1113">
        <v>0</v>
      </c>
      <c r="AB81" s="1476">
        <v>0</v>
      </c>
      <c r="AC81" s="1476">
        <v>0</v>
      </c>
      <c r="AD81" s="1117">
        <v>0</v>
      </c>
      <c r="AE81" s="1300">
        <f t="shared" si="24"/>
        <v>0</v>
      </c>
      <c r="AF81" s="1113">
        <v>0</v>
      </c>
      <c r="AG81" s="1476">
        <v>0</v>
      </c>
      <c r="AH81" s="1476">
        <v>0</v>
      </c>
      <c r="AI81" s="1118">
        <v>0</v>
      </c>
      <c r="AJ81" s="8">
        <v>0</v>
      </c>
      <c r="AK81" s="8">
        <v>0</v>
      </c>
      <c r="AL81" s="8">
        <v>0</v>
      </c>
      <c r="AM81" s="8">
        <v>0</v>
      </c>
      <c r="AN81" s="8">
        <v>0</v>
      </c>
      <c r="AO81" s="8">
        <v>0</v>
      </c>
      <c r="AP81" s="8">
        <v>0</v>
      </c>
      <c r="AQ81" s="8">
        <v>0</v>
      </c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>
        <v>0</v>
      </c>
      <c r="D82" s="1476">
        <v>0</v>
      </c>
      <c r="E82" s="1476">
        <v>0</v>
      </c>
      <c r="F82" s="1476">
        <v>0</v>
      </c>
      <c r="G82" s="1476">
        <v>0</v>
      </c>
      <c r="H82" s="1476">
        <v>0</v>
      </c>
      <c r="I82" s="1476">
        <v>0</v>
      </c>
      <c r="J82" s="1476">
        <v>0</v>
      </c>
      <c r="K82" s="1476">
        <v>0</v>
      </c>
      <c r="L82" s="1476">
        <v>0</v>
      </c>
      <c r="M82" s="1476">
        <v>0</v>
      </c>
      <c r="N82" s="1476">
        <v>0</v>
      </c>
      <c r="O82" s="1476">
        <v>0</v>
      </c>
      <c r="P82" s="1476">
        <v>0</v>
      </c>
      <c r="Q82" s="1476">
        <v>0</v>
      </c>
      <c r="R82" s="1476">
        <v>0</v>
      </c>
      <c r="S82" s="1117">
        <v>0</v>
      </c>
      <c r="T82" s="1113">
        <v>0</v>
      </c>
      <c r="U82" s="1117">
        <v>0</v>
      </c>
      <c r="V82" s="1113">
        <v>0</v>
      </c>
      <c r="W82" s="1117">
        <v>0</v>
      </c>
      <c r="X82" s="1113">
        <v>0</v>
      </c>
      <c r="Y82" s="1117">
        <v>0</v>
      </c>
      <c r="Z82" s="1300">
        <f t="shared" si="23"/>
        <v>0</v>
      </c>
      <c r="AA82" s="1113">
        <v>0</v>
      </c>
      <c r="AB82" s="1476">
        <v>0</v>
      </c>
      <c r="AC82" s="1476">
        <v>0</v>
      </c>
      <c r="AD82" s="1117">
        <v>0</v>
      </c>
      <c r="AE82" s="1300">
        <f t="shared" si="24"/>
        <v>0</v>
      </c>
      <c r="AF82" s="1113">
        <v>0</v>
      </c>
      <c r="AG82" s="1476">
        <v>0</v>
      </c>
      <c r="AH82" s="1476">
        <v>0</v>
      </c>
      <c r="AI82" s="1118">
        <v>0</v>
      </c>
      <c r="AJ82" s="8">
        <v>0</v>
      </c>
      <c r="AK82" s="8">
        <v>0</v>
      </c>
      <c r="AL82" s="8">
        <v>0</v>
      </c>
      <c r="AM82" s="8">
        <v>0</v>
      </c>
      <c r="AN82" s="8">
        <v>0</v>
      </c>
      <c r="AO82" s="8">
        <v>0</v>
      </c>
      <c r="AP82" s="8">
        <v>0</v>
      </c>
      <c r="AQ82" s="8">
        <v>0</v>
      </c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>
        <v>0</v>
      </c>
      <c r="D83" s="1476">
        <v>0</v>
      </c>
      <c r="E83" s="1476">
        <v>0</v>
      </c>
      <c r="F83" s="1476">
        <v>0</v>
      </c>
      <c r="G83" s="1476">
        <v>0</v>
      </c>
      <c r="H83" s="1476">
        <v>0</v>
      </c>
      <c r="I83" s="1476">
        <v>0</v>
      </c>
      <c r="J83" s="1476">
        <v>0</v>
      </c>
      <c r="K83" s="1476">
        <v>0</v>
      </c>
      <c r="L83" s="1476">
        <v>0</v>
      </c>
      <c r="M83" s="1476">
        <v>0</v>
      </c>
      <c r="N83" s="1476">
        <v>0</v>
      </c>
      <c r="O83" s="1476">
        <v>0</v>
      </c>
      <c r="P83" s="1476">
        <v>0</v>
      </c>
      <c r="Q83" s="1476">
        <v>0</v>
      </c>
      <c r="R83" s="1476">
        <v>0</v>
      </c>
      <c r="S83" s="1117">
        <v>0</v>
      </c>
      <c r="T83" s="1113">
        <v>0</v>
      </c>
      <c r="U83" s="1117">
        <v>0</v>
      </c>
      <c r="V83" s="1113">
        <v>0</v>
      </c>
      <c r="W83" s="1117">
        <v>0</v>
      </c>
      <c r="X83" s="1113">
        <v>0</v>
      </c>
      <c r="Y83" s="1117">
        <v>0</v>
      </c>
      <c r="Z83" s="1300">
        <f t="shared" si="23"/>
        <v>0</v>
      </c>
      <c r="AA83" s="1113">
        <v>0</v>
      </c>
      <c r="AB83" s="1476">
        <v>0</v>
      </c>
      <c r="AC83" s="1476">
        <v>0</v>
      </c>
      <c r="AD83" s="1117">
        <v>0</v>
      </c>
      <c r="AE83" s="1300">
        <f t="shared" si="24"/>
        <v>0</v>
      </c>
      <c r="AF83" s="1113">
        <v>0</v>
      </c>
      <c r="AG83" s="1476">
        <v>0</v>
      </c>
      <c r="AH83" s="1476">
        <v>0</v>
      </c>
      <c r="AI83" s="1118">
        <v>0</v>
      </c>
      <c r="AJ83" s="8">
        <v>0</v>
      </c>
      <c r="AK83" s="8">
        <v>0</v>
      </c>
      <c r="AL83" s="8">
        <v>0</v>
      </c>
      <c r="AM83" s="8">
        <v>0</v>
      </c>
      <c r="AN83" s="8">
        <v>0</v>
      </c>
      <c r="AO83" s="8">
        <v>0</v>
      </c>
      <c r="AP83" s="8">
        <v>0</v>
      </c>
      <c r="AQ83" s="8">
        <v>0</v>
      </c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>
        <v>0</v>
      </c>
      <c r="D84" s="1476">
        <v>0</v>
      </c>
      <c r="E84" s="1476">
        <v>0</v>
      </c>
      <c r="F84" s="1476">
        <v>0</v>
      </c>
      <c r="G84" s="1476">
        <v>0</v>
      </c>
      <c r="H84" s="1476">
        <v>0</v>
      </c>
      <c r="I84" s="1476">
        <v>0</v>
      </c>
      <c r="J84" s="1476">
        <v>0</v>
      </c>
      <c r="K84" s="1476">
        <v>0</v>
      </c>
      <c r="L84" s="1476">
        <v>0</v>
      </c>
      <c r="M84" s="1476">
        <v>0</v>
      </c>
      <c r="N84" s="1476">
        <v>0</v>
      </c>
      <c r="O84" s="1476">
        <v>0</v>
      </c>
      <c r="P84" s="1476">
        <v>0</v>
      </c>
      <c r="Q84" s="1476">
        <v>0</v>
      </c>
      <c r="R84" s="1476">
        <v>0</v>
      </c>
      <c r="S84" s="1117">
        <v>0</v>
      </c>
      <c r="T84" s="1113">
        <v>0</v>
      </c>
      <c r="U84" s="1117">
        <v>0</v>
      </c>
      <c r="V84" s="1113">
        <v>0</v>
      </c>
      <c r="W84" s="1117">
        <v>0</v>
      </c>
      <c r="X84" s="1113">
        <v>0</v>
      </c>
      <c r="Y84" s="1117">
        <v>0</v>
      </c>
      <c r="Z84" s="1300">
        <f t="shared" si="23"/>
        <v>0</v>
      </c>
      <c r="AA84" s="1113">
        <v>0</v>
      </c>
      <c r="AB84" s="1476">
        <v>0</v>
      </c>
      <c r="AC84" s="1476">
        <v>0</v>
      </c>
      <c r="AD84" s="1117">
        <v>0</v>
      </c>
      <c r="AE84" s="1300">
        <f t="shared" si="24"/>
        <v>0</v>
      </c>
      <c r="AF84" s="1113">
        <v>0</v>
      </c>
      <c r="AG84" s="1476">
        <v>0</v>
      </c>
      <c r="AH84" s="1476">
        <v>0</v>
      </c>
      <c r="AI84" s="1118">
        <v>0</v>
      </c>
      <c r="AJ84" s="8">
        <v>0</v>
      </c>
      <c r="AK84" s="8">
        <v>0</v>
      </c>
      <c r="AL84" s="8">
        <v>0</v>
      </c>
      <c r="AM84" s="8">
        <v>0</v>
      </c>
      <c r="AN84" s="8">
        <v>0</v>
      </c>
      <c r="AO84" s="8">
        <v>0</v>
      </c>
      <c r="AP84" s="8">
        <v>0</v>
      </c>
      <c r="AQ84" s="8">
        <v>0</v>
      </c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>
        <v>0</v>
      </c>
      <c r="D85" s="1476">
        <v>0</v>
      </c>
      <c r="E85" s="1476">
        <v>0</v>
      </c>
      <c r="F85" s="1476">
        <v>0</v>
      </c>
      <c r="G85" s="1476">
        <v>0</v>
      </c>
      <c r="H85" s="1476">
        <v>0</v>
      </c>
      <c r="I85" s="1476">
        <v>0</v>
      </c>
      <c r="J85" s="1476">
        <v>0</v>
      </c>
      <c r="K85" s="1476">
        <v>0</v>
      </c>
      <c r="L85" s="1476">
        <v>0</v>
      </c>
      <c r="M85" s="1476">
        <v>0</v>
      </c>
      <c r="N85" s="1476">
        <v>0</v>
      </c>
      <c r="O85" s="1476">
        <v>0</v>
      </c>
      <c r="P85" s="1476">
        <v>0</v>
      </c>
      <c r="Q85" s="1476">
        <v>0</v>
      </c>
      <c r="R85" s="1476">
        <v>0</v>
      </c>
      <c r="S85" s="1117">
        <v>0</v>
      </c>
      <c r="T85" s="1113">
        <v>0</v>
      </c>
      <c r="U85" s="1117">
        <v>0</v>
      </c>
      <c r="V85" s="1113">
        <v>0</v>
      </c>
      <c r="W85" s="1117">
        <v>0</v>
      </c>
      <c r="X85" s="1113">
        <v>0</v>
      </c>
      <c r="Y85" s="1117">
        <v>0</v>
      </c>
      <c r="Z85" s="1300">
        <f t="shared" si="23"/>
        <v>0</v>
      </c>
      <c r="AA85" s="1113">
        <v>0</v>
      </c>
      <c r="AB85" s="1476">
        <v>0</v>
      </c>
      <c r="AC85" s="1476">
        <v>0</v>
      </c>
      <c r="AD85" s="1117">
        <v>0</v>
      </c>
      <c r="AE85" s="1300">
        <f t="shared" si="24"/>
        <v>0</v>
      </c>
      <c r="AF85" s="1113">
        <v>0</v>
      </c>
      <c r="AG85" s="1476">
        <v>0</v>
      </c>
      <c r="AH85" s="1476">
        <v>0</v>
      </c>
      <c r="AI85" s="1118">
        <v>0</v>
      </c>
      <c r="AJ85" s="8">
        <v>0</v>
      </c>
      <c r="AK85" s="8">
        <v>0</v>
      </c>
      <c r="AL85" s="8">
        <v>0</v>
      </c>
      <c r="AM85" s="8">
        <v>0</v>
      </c>
      <c r="AN85" s="8">
        <v>0</v>
      </c>
      <c r="AO85" s="8">
        <v>0</v>
      </c>
      <c r="AP85" s="8">
        <v>0</v>
      </c>
      <c r="AQ85" s="8">
        <v>0</v>
      </c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>
        <v>0</v>
      </c>
      <c r="D86" s="1476">
        <v>0</v>
      </c>
      <c r="E86" s="1476">
        <v>0</v>
      </c>
      <c r="F86" s="1476">
        <v>0</v>
      </c>
      <c r="G86" s="1476">
        <v>0</v>
      </c>
      <c r="H86" s="1476">
        <v>0</v>
      </c>
      <c r="I86" s="1476">
        <v>0</v>
      </c>
      <c r="J86" s="1476">
        <v>0</v>
      </c>
      <c r="K86" s="1476">
        <v>0</v>
      </c>
      <c r="L86" s="1476">
        <v>0</v>
      </c>
      <c r="M86" s="1476">
        <v>0</v>
      </c>
      <c r="N86" s="1476">
        <v>0</v>
      </c>
      <c r="O86" s="1476">
        <v>0</v>
      </c>
      <c r="P86" s="1476">
        <v>0</v>
      </c>
      <c r="Q86" s="1476">
        <v>0</v>
      </c>
      <c r="R86" s="1476">
        <v>0</v>
      </c>
      <c r="S86" s="1117">
        <v>0</v>
      </c>
      <c r="T86" s="1113">
        <v>0</v>
      </c>
      <c r="U86" s="1117">
        <v>0</v>
      </c>
      <c r="V86" s="1113">
        <v>0</v>
      </c>
      <c r="W86" s="1117">
        <v>0</v>
      </c>
      <c r="X86" s="1113">
        <v>0</v>
      </c>
      <c r="Y86" s="1117">
        <v>0</v>
      </c>
      <c r="Z86" s="1300">
        <f t="shared" si="23"/>
        <v>0</v>
      </c>
      <c r="AA86" s="1113">
        <v>0</v>
      </c>
      <c r="AB86" s="1476">
        <v>0</v>
      </c>
      <c r="AC86" s="1476">
        <v>0</v>
      </c>
      <c r="AD86" s="1117">
        <v>0</v>
      </c>
      <c r="AE86" s="1300">
        <f t="shared" si="24"/>
        <v>0</v>
      </c>
      <c r="AF86" s="1113">
        <v>0</v>
      </c>
      <c r="AG86" s="1476">
        <v>0</v>
      </c>
      <c r="AH86" s="1476">
        <v>0</v>
      </c>
      <c r="AI86" s="1118">
        <v>0</v>
      </c>
      <c r="AJ86" s="8">
        <v>0</v>
      </c>
      <c r="AK86" s="8">
        <v>0</v>
      </c>
      <c r="AL86" s="8">
        <v>0</v>
      </c>
      <c r="AM86" s="8">
        <v>0</v>
      </c>
      <c r="AN86" s="8">
        <v>0</v>
      </c>
      <c r="AO86" s="8">
        <v>0</v>
      </c>
      <c r="AP86" s="8">
        <v>0</v>
      </c>
      <c r="AQ86" s="8">
        <v>0</v>
      </c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>
        <v>0</v>
      </c>
      <c r="D87" s="1476">
        <v>0</v>
      </c>
      <c r="E87" s="1476">
        <v>0</v>
      </c>
      <c r="F87" s="1476">
        <v>0</v>
      </c>
      <c r="G87" s="1476">
        <v>0</v>
      </c>
      <c r="H87" s="1476">
        <v>0</v>
      </c>
      <c r="I87" s="1476">
        <v>0</v>
      </c>
      <c r="J87" s="1476">
        <v>0</v>
      </c>
      <c r="K87" s="1476">
        <v>0</v>
      </c>
      <c r="L87" s="1476">
        <v>0</v>
      </c>
      <c r="M87" s="1476">
        <v>0</v>
      </c>
      <c r="N87" s="1476">
        <v>0</v>
      </c>
      <c r="O87" s="1476">
        <v>0</v>
      </c>
      <c r="P87" s="1476">
        <v>0</v>
      </c>
      <c r="Q87" s="1476">
        <v>0</v>
      </c>
      <c r="R87" s="1476">
        <v>0</v>
      </c>
      <c r="S87" s="1117">
        <v>0</v>
      </c>
      <c r="T87" s="1113">
        <v>0</v>
      </c>
      <c r="U87" s="1117">
        <v>0</v>
      </c>
      <c r="V87" s="1113">
        <v>0</v>
      </c>
      <c r="W87" s="1117">
        <v>0</v>
      </c>
      <c r="X87" s="1113">
        <v>0</v>
      </c>
      <c r="Y87" s="1117">
        <v>0</v>
      </c>
      <c r="Z87" s="1300">
        <f t="shared" si="23"/>
        <v>0</v>
      </c>
      <c r="AA87" s="1113">
        <v>0</v>
      </c>
      <c r="AB87" s="1476">
        <v>0</v>
      </c>
      <c r="AC87" s="1476">
        <v>0</v>
      </c>
      <c r="AD87" s="1117">
        <v>0</v>
      </c>
      <c r="AE87" s="1300">
        <f t="shared" si="24"/>
        <v>0</v>
      </c>
      <c r="AF87" s="1113">
        <v>0</v>
      </c>
      <c r="AG87" s="1476">
        <v>0</v>
      </c>
      <c r="AH87" s="1476">
        <v>0</v>
      </c>
      <c r="AI87" s="1118">
        <v>0</v>
      </c>
      <c r="AJ87" s="8">
        <v>0</v>
      </c>
      <c r="AK87" s="8">
        <v>0</v>
      </c>
      <c r="AL87" s="8">
        <v>0</v>
      </c>
      <c r="AM87" s="8">
        <v>0</v>
      </c>
      <c r="AN87" s="8">
        <v>0</v>
      </c>
      <c r="AO87" s="8">
        <v>0</v>
      </c>
      <c r="AP87" s="8">
        <v>0</v>
      </c>
      <c r="AQ87" s="8">
        <v>0</v>
      </c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>
        <v>0</v>
      </c>
      <c r="D88" s="1476">
        <v>0</v>
      </c>
      <c r="E88" s="1476">
        <v>0</v>
      </c>
      <c r="F88" s="1476">
        <v>0</v>
      </c>
      <c r="G88" s="1476">
        <v>0</v>
      </c>
      <c r="H88" s="1476">
        <v>0</v>
      </c>
      <c r="I88" s="1476">
        <v>0</v>
      </c>
      <c r="J88" s="1476">
        <v>0</v>
      </c>
      <c r="K88" s="1476">
        <v>0</v>
      </c>
      <c r="L88" s="1476">
        <v>0</v>
      </c>
      <c r="M88" s="1476">
        <v>0</v>
      </c>
      <c r="N88" s="1476">
        <v>0</v>
      </c>
      <c r="O88" s="1476">
        <v>0</v>
      </c>
      <c r="P88" s="1476">
        <v>0</v>
      </c>
      <c r="Q88" s="1476">
        <v>0</v>
      </c>
      <c r="R88" s="1476">
        <v>0</v>
      </c>
      <c r="S88" s="1117">
        <v>0</v>
      </c>
      <c r="T88" s="1113">
        <v>0</v>
      </c>
      <c r="U88" s="1117">
        <v>0</v>
      </c>
      <c r="V88" s="1113">
        <v>0</v>
      </c>
      <c r="W88" s="1117">
        <v>0</v>
      </c>
      <c r="X88" s="1113">
        <v>0</v>
      </c>
      <c r="Y88" s="1117">
        <v>0</v>
      </c>
      <c r="Z88" s="1300">
        <f t="shared" si="23"/>
        <v>0</v>
      </c>
      <c r="AA88" s="1113">
        <v>0</v>
      </c>
      <c r="AB88" s="1476">
        <v>0</v>
      </c>
      <c r="AC88" s="1476">
        <v>0</v>
      </c>
      <c r="AD88" s="1117">
        <v>0</v>
      </c>
      <c r="AE88" s="1300">
        <f t="shared" si="24"/>
        <v>0</v>
      </c>
      <c r="AF88" s="1113">
        <v>0</v>
      </c>
      <c r="AG88" s="1476">
        <v>0</v>
      </c>
      <c r="AH88" s="1476">
        <v>0</v>
      </c>
      <c r="AI88" s="1118">
        <v>0</v>
      </c>
      <c r="AJ88" s="8">
        <v>0</v>
      </c>
      <c r="AK88" s="8">
        <v>0</v>
      </c>
      <c r="AL88" s="8">
        <v>0</v>
      </c>
      <c r="AM88" s="8">
        <v>0</v>
      </c>
      <c r="AN88" s="8">
        <v>0</v>
      </c>
      <c r="AO88" s="8">
        <v>0</v>
      </c>
      <c r="AP88" s="8">
        <v>0</v>
      </c>
      <c r="AQ88" s="8">
        <v>0</v>
      </c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>
        <v>0</v>
      </c>
      <c r="M89" s="1476">
        <v>0</v>
      </c>
      <c r="N89" s="1476">
        <v>0</v>
      </c>
      <c r="O89" s="1476">
        <v>0</v>
      </c>
      <c r="P89" s="1476">
        <v>0</v>
      </c>
      <c r="Q89" s="1476">
        <v>0</v>
      </c>
      <c r="R89" s="1476">
        <v>0</v>
      </c>
      <c r="S89" s="1117">
        <v>0</v>
      </c>
      <c r="T89" s="1113">
        <v>0</v>
      </c>
      <c r="U89" s="1117">
        <v>0</v>
      </c>
      <c r="V89" s="1113">
        <v>0</v>
      </c>
      <c r="W89" s="1117">
        <v>0</v>
      </c>
      <c r="X89" s="1113">
        <v>0</v>
      </c>
      <c r="Y89" s="1117">
        <v>0</v>
      </c>
      <c r="Z89" s="1300">
        <f t="shared" si="23"/>
        <v>0</v>
      </c>
      <c r="AA89" s="1113">
        <v>0</v>
      </c>
      <c r="AB89" s="1476">
        <v>0</v>
      </c>
      <c r="AC89" s="1476">
        <v>0</v>
      </c>
      <c r="AD89" s="1117">
        <v>0</v>
      </c>
      <c r="AE89" s="1300">
        <f t="shared" si="24"/>
        <v>0</v>
      </c>
      <c r="AF89" s="1113">
        <v>0</v>
      </c>
      <c r="AG89" s="1476">
        <v>0</v>
      </c>
      <c r="AH89" s="1476">
        <v>0</v>
      </c>
      <c r="AI89" s="1118">
        <v>0</v>
      </c>
      <c r="AJ89" s="8">
        <v>0</v>
      </c>
      <c r="AK89" s="8">
        <v>0</v>
      </c>
      <c r="AL89" s="8">
        <v>0</v>
      </c>
      <c r="AM89" s="8">
        <v>0</v>
      </c>
      <c r="AN89" s="8">
        <v>0</v>
      </c>
      <c r="AO89" s="8">
        <v>0</v>
      </c>
      <c r="AP89" s="8">
        <v>0</v>
      </c>
      <c r="AQ89" s="8">
        <v>0</v>
      </c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>
        <v>0</v>
      </c>
      <c r="D90" s="1476">
        <v>0</v>
      </c>
      <c r="E90" s="1476">
        <v>0</v>
      </c>
      <c r="F90" s="1476">
        <v>0</v>
      </c>
      <c r="G90" s="1476">
        <v>0</v>
      </c>
      <c r="H90" s="1476">
        <v>0</v>
      </c>
      <c r="I90" s="1476">
        <v>0</v>
      </c>
      <c r="J90" s="1476">
        <v>0</v>
      </c>
      <c r="K90" s="1476">
        <v>0</v>
      </c>
      <c r="L90" s="1476">
        <v>0</v>
      </c>
      <c r="M90" s="1476">
        <v>0</v>
      </c>
      <c r="N90" s="1476">
        <v>0</v>
      </c>
      <c r="O90" s="1476">
        <v>0</v>
      </c>
      <c r="P90" s="1476">
        <v>0</v>
      </c>
      <c r="Q90" s="1476">
        <v>0</v>
      </c>
      <c r="R90" s="1476">
        <v>0</v>
      </c>
      <c r="S90" s="1117">
        <v>0</v>
      </c>
      <c r="T90" s="1113">
        <v>0</v>
      </c>
      <c r="U90" s="1117">
        <v>0</v>
      </c>
      <c r="V90" s="1113">
        <v>0</v>
      </c>
      <c r="W90" s="1117">
        <v>0</v>
      </c>
      <c r="X90" s="1113">
        <v>0</v>
      </c>
      <c r="Y90" s="1117">
        <v>0</v>
      </c>
      <c r="Z90" s="1300">
        <f t="shared" si="23"/>
        <v>0</v>
      </c>
      <c r="AA90" s="1113">
        <v>0</v>
      </c>
      <c r="AB90" s="1476">
        <v>0</v>
      </c>
      <c r="AC90" s="1476">
        <v>0</v>
      </c>
      <c r="AD90" s="1117">
        <v>0</v>
      </c>
      <c r="AE90" s="1300">
        <f t="shared" si="24"/>
        <v>0</v>
      </c>
      <c r="AF90" s="1113">
        <v>0</v>
      </c>
      <c r="AG90" s="1476">
        <v>0</v>
      </c>
      <c r="AH90" s="1476">
        <v>0</v>
      </c>
      <c r="AI90" s="1118">
        <v>0</v>
      </c>
      <c r="AJ90" s="8">
        <v>0</v>
      </c>
      <c r="AK90" s="8">
        <v>0</v>
      </c>
      <c r="AL90" s="8">
        <v>0</v>
      </c>
      <c r="AM90" s="8">
        <v>0</v>
      </c>
      <c r="AN90" s="8">
        <v>0</v>
      </c>
      <c r="AO90" s="8">
        <v>0</v>
      </c>
      <c r="AP90" s="8">
        <v>0</v>
      </c>
      <c r="AQ90" s="8">
        <v>0</v>
      </c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>
        <v>0</v>
      </c>
      <c r="D91" s="1476">
        <v>0</v>
      </c>
      <c r="E91" s="1476">
        <v>0</v>
      </c>
      <c r="F91" s="1476">
        <v>0</v>
      </c>
      <c r="G91" s="1476">
        <v>0</v>
      </c>
      <c r="H91" s="1476">
        <v>0</v>
      </c>
      <c r="I91" s="1476">
        <v>0</v>
      </c>
      <c r="J91" s="1476">
        <v>0</v>
      </c>
      <c r="K91" s="1476">
        <v>0</v>
      </c>
      <c r="L91" s="1476">
        <v>0</v>
      </c>
      <c r="M91" s="1476">
        <v>0</v>
      </c>
      <c r="N91" s="1476">
        <v>0</v>
      </c>
      <c r="O91" s="1476">
        <v>0</v>
      </c>
      <c r="P91" s="1476">
        <v>0</v>
      </c>
      <c r="Q91" s="1476">
        <v>0</v>
      </c>
      <c r="R91" s="1476">
        <v>0</v>
      </c>
      <c r="S91" s="1117">
        <v>0</v>
      </c>
      <c r="T91" s="1113">
        <v>0</v>
      </c>
      <c r="U91" s="1117">
        <v>0</v>
      </c>
      <c r="V91" s="1113">
        <v>0</v>
      </c>
      <c r="W91" s="1117">
        <v>0</v>
      </c>
      <c r="X91" s="1113">
        <v>0</v>
      </c>
      <c r="Y91" s="1117">
        <v>0</v>
      </c>
      <c r="Z91" s="1300">
        <f t="shared" si="23"/>
        <v>0</v>
      </c>
      <c r="AA91" s="1113">
        <v>0</v>
      </c>
      <c r="AB91" s="1476">
        <v>0</v>
      </c>
      <c r="AC91" s="1476">
        <v>0</v>
      </c>
      <c r="AD91" s="1117">
        <v>0</v>
      </c>
      <c r="AE91" s="1300">
        <f t="shared" si="24"/>
        <v>0</v>
      </c>
      <c r="AF91" s="1113">
        <v>0</v>
      </c>
      <c r="AG91" s="1476">
        <v>0</v>
      </c>
      <c r="AH91" s="1476">
        <v>0</v>
      </c>
      <c r="AI91" s="1118">
        <v>0</v>
      </c>
      <c r="AJ91" s="8">
        <v>0</v>
      </c>
      <c r="AK91" s="8">
        <v>0</v>
      </c>
      <c r="AL91" s="8">
        <v>0</v>
      </c>
      <c r="AM91" s="8">
        <v>0</v>
      </c>
      <c r="AN91" s="8">
        <v>0</v>
      </c>
      <c r="AO91" s="8">
        <v>0</v>
      </c>
      <c r="AP91" s="8">
        <v>0</v>
      </c>
      <c r="AQ91" s="8">
        <v>0</v>
      </c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>
        <v>0</v>
      </c>
      <c r="D92" s="1476">
        <v>0</v>
      </c>
      <c r="E92" s="1476">
        <v>0</v>
      </c>
      <c r="F92" s="1476">
        <v>0</v>
      </c>
      <c r="G92" s="1476">
        <v>0</v>
      </c>
      <c r="H92" s="1476">
        <v>0</v>
      </c>
      <c r="I92" s="1476">
        <v>0</v>
      </c>
      <c r="J92" s="1476">
        <v>0</v>
      </c>
      <c r="K92" s="1476">
        <v>0</v>
      </c>
      <c r="L92" s="1476">
        <v>0</v>
      </c>
      <c r="M92" s="1476">
        <v>0</v>
      </c>
      <c r="N92" s="1476">
        <v>0</v>
      </c>
      <c r="O92" s="1476">
        <v>0</v>
      </c>
      <c r="P92" s="1476">
        <v>0</v>
      </c>
      <c r="Q92" s="1476">
        <v>0</v>
      </c>
      <c r="R92" s="1476">
        <v>0</v>
      </c>
      <c r="S92" s="1117">
        <v>0</v>
      </c>
      <c r="T92" s="1113">
        <v>0</v>
      </c>
      <c r="U92" s="1117">
        <v>0</v>
      </c>
      <c r="V92" s="1113">
        <v>0</v>
      </c>
      <c r="W92" s="1117">
        <v>0</v>
      </c>
      <c r="X92" s="1113">
        <v>0</v>
      </c>
      <c r="Y92" s="1117">
        <v>0</v>
      </c>
      <c r="Z92" s="1300">
        <f t="shared" si="23"/>
        <v>0</v>
      </c>
      <c r="AA92" s="1113">
        <v>0</v>
      </c>
      <c r="AB92" s="1476">
        <v>0</v>
      </c>
      <c r="AC92" s="1476">
        <v>0</v>
      </c>
      <c r="AD92" s="1117">
        <v>0</v>
      </c>
      <c r="AE92" s="1300">
        <f t="shared" si="24"/>
        <v>0</v>
      </c>
      <c r="AF92" s="1113">
        <v>0</v>
      </c>
      <c r="AG92" s="1476">
        <v>0</v>
      </c>
      <c r="AH92" s="1476">
        <v>0</v>
      </c>
      <c r="AI92" s="1118">
        <v>0</v>
      </c>
      <c r="AJ92" s="8">
        <v>0</v>
      </c>
      <c r="AK92" s="8">
        <v>0</v>
      </c>
      <c r="AL92" s="8">
        <v>0</v>
      </c>
      <c r="AM92" s="8">
        <v>0</v>
      </c>
      <c r="AN92" s="8">
        <v>0</v>
      </c>
      <c r="AO92" s="8">
        <v>0</v>
      </c>
      <c r="AP92" s="8">
        <v>0</v>
      </c>
      <c r="AQ92" s="8">
        <v>0</v>
      </c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6">
        <v>0</v>
      </c>
      <c r="T93" s="1113">
        <v>0</v>
      </c>
      <c r="U93" s="1117">
        <v>0</v>
      </c>
      <c r="V93" s="1113">
        <v>0</v>
      </c>
      <c r="W93" s="1117">
        <v>0</v>
      </c>
      <c r="X93" s="1113">
        <v>0</v>
      </c>
      <c r="Y93" s="1117">
        <v>0</v>
      </c>
      <c r="Z93" s="1300">
        <f t="shared" si="23"/>
        <v>0</v>
      </c>
      <c r="AA93" s="1113">
        <v>0</v>
      </c>
      <c r="AB93" s="1476">
        <v>0</v>
      </c>
      <c r="AC93" s="1476">
        <v>0</v>
      </c>
      <c r="AD93" s="1117">
        <v>0</v>
      </c>
      <c r="AE93" s="1300">
        <f t="shared" si="24"/>
        <v>0</v>
      </c>
      <c r="AF93" s="1113">
        <v>0</v>
      </c>
      <c r="AG93" s="1476">
        <v>0</v>
      </c>
      <c r="AH93" s="1476">
        <v>0</v>
      </c>
      <c r="AI93" s="1118">
        <v>0</v>
      </c>
      <c r="AJ93" s="8">
        <v>0</v>
      </c>
      <c r="AK93" s="8">
        <v>0</v>
      </c>
      <c r="AL93" s="8">
        <v>0</v>
      </c>
      <c r="AM93" s="8">
        <v>0</v>
      </c>
      <c r="AN93" s="8">
        <v>0</v>
      </c>
      <c r="AO93" s="8">
        <v>0</v>
      </c>
      <c r="AP93" s="8">
        <v>0</v>
      </c>
      <c r="AQ93" s="8">
        <v>0</v>
      </c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7" t="s">
        <v>1349</v>
      </c>
      <c r="B95" s="8567"/>
      <c r="C95" s="8567"/>
      <c r="D95" s="8567"/>
      <c r="E95" s="8567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1" t="s">
        <v>61</v>
      </c>
      <c r="B96" s="7837"/>
      <c r="C96" s="7851" t="s">
        <v>47</v>
      </c>
      <c r="D96" s="6961"/>
      <c r="E96" s="7837"/>
      <c r="F96" s="7903" t="s">
        <v>30</v>
      </c>
      <c r="G96" s="7902"/>
      <c r="H96" s="7902"/>
      <c r="I96" s="7902"/>
      <c r="J96" s="7902"/>
      <c r="K96" s="7902"/>
      <c r="L96" s="7902"/>
      <c r="M96" s="7902"/>
      <c r="N96" s="7902"/>
      <c r="O96" s="7902"/>
      <c r="P96" s="7902"/>
      <c r="Q96" s="7902"/>
      <c r="R96" s="7902"/>
      <c r="S96" s="7902"/>
      <c r="T96" s="7902"/>
      <c r="U96" s="7902"/>
      <c r="V96" s="7902"/>
      <c r="W96" s="7902"/>
      <c r="X96" s="7902"/>
      <c r="Y96" s="7902"/>
      <c r="Z96" s="7902"/>
      <c r="AA96" s="7902"/>
      <c r="AB96" s="7902"/>
      <c r="AC96" s="7902"/>
      <c r="AD96" s="7902"/>
      <c r="AE96" s="7902"/>
      <c r="AF96" s="7902"/>
      <c r="AG96" s="7902"/>
      <c r="AH96" s="7902"/>
      <c r="AI96" s="7902"/>
      <c r="AJ96" s="7902"/>
      <c r="AK96" s="7902"/>
      <c r="AL96" s="7902"/>
      <c r="AM96" s="7906"/>
      <c r="AN96" s="8568" t="s">
        <v>1350</v>
      </c>
      <c r="AO96" s="8221"/>
      <c r="AP96" s="6920" t="s">
        <v>67</v>
      </c>
      <c r="AQ96" s="8572" t="s">
        <v>245</v>
      </c>
      <c r="AR96" s="6919" t="s">
        <v>2</v>
      </c>
      <c r="AS96" s="8572" t="s">
        <v>3</v>
      </c>
      <c r="AT96" s="7758" t="s">
        <v>1351</v>
      </c>
      <c r="AU96" s="7847" t="s">
        <v>1352</v>
      </c>
    </row>
    <row r="97" spans="1:93" s="170" customFormat="1" ht="15" customHeight="1" x14ac:dyDescent="0.15">
      <c r="A97" s="7899"/>
      <c r="B97" s="6793"/>
      <c r="C97" s="7914"/>
      <c r="D97" s="7915"/>
      <c r="E97" s="7898"/>
      <c r="F97" s="7913" t="s">
        <v>36</v>
      </c>
      <c r="G97" s="7896"/>
      <c r="H97" s="7913" t="s">
        <v>37</v>
      </c>
      <c r="I97" s="7896"/>
      <c r="J97" s="7913" t="s">
        <v>38</v>
      </c>
      <c r="K97" s="7896"/>
      <c r="L97" s="7913" t="s">
        <v>4</v>
      </c>
      <c r="M97" s="7896"/>
      <c r="N97" s="7913" t="s">
        <v>5</v>
      </c>
      <c r="O97" s="7896"/>
      <c r="P97" s="7903" t="s">
        <v>6</v>
      </c>
      <c r="Q97" s="7904"/>
      <c r="R97" s="7903" t="s">
        <v>7</v>
      </c>
      <c r="S97" s="7904"/>
      <c r="T97" s="7903" t="s">
        <v>8</v>
      </c>
      <c r="U97" s="7904"/>
      <c r="V97" s="7903" t="s">
        <v>9</v>
      </c>
      <c r="W97" s="7904"/>
      <c r="X97" s="7903" t="s">
        <v>10</v>
      </c>
      <c r="Y97" s="7904"/>
      <c r="Z97" s="7903" t="s">
        <v>11</v>
      </c>
      <c r="AA97" s="7904"/>
      <c r="AB97" s="7903" t="s">
        <v>18</v>
      </c>
      <c r="AC97" s="7904"/>
      <c r="AD97" s="7903" t="s">
        <v>19</v>
      </c>
      <c r="AE97" s="7904"/>
      <c r="AF97" s="7903" t="s">
        <v>20</v>
      </c>
      <c r="AG97" s="7904"/>
      <c r="AH97" s="7903" t="s">
        <v>70</v>
      </c>
      <c r="AI97" s="7904"/>
      <c r="AJ97" s="7903" t="s">
        <v>71</v>
      </c>
      <c r="AK97" s="7904"/>
      <c r="AL97" s="7903" t="s">
        <v>32</v>
      </c>
      <c r="AM97" s="7906"/>
      <c r="AN97" s="8569"/>
      <c r="AO97" s="8570"/>
      <c r="AP97" s="7037"/>
      <c r="AQ97" s="6805"/>
      <c r="AR97" s="6954"/>
      <c r="AS97" s="6805"/>
      <c r="AT97" s="7849"/>
      <c r="AU97" s="6904"/>
    </row>
    <row r="98" spans="1:93" s="170" customFormat="1" ht="42" x14ac:dyDescent="0.15">
      <c r="A98" s="7914"/>
      <c r="B98" s="7898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1"/>
      <c r="AQ98" s="6907"/>
      <c r="AR98" s="6921"/>
      <c r="AS98" s="6907"/>
      <c r="AT98" s="8533"/>
      <c r="AU98" s="7901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>
        <v>0</v>
      </c>
      <c r="G99" s="1299">
        <v>0</v>
      </c>
      <c r="H99" s="1611">
        <v>0</v>
      </c>
      <c r="I99" s="1299">
        <v>0</v>
      </c>
      <c r="J99" s="1611">
        <v>0</v>
      </c>
      <c r="K99" s="1299">
        <v>0</v>
      </c>
      <c r="L99" s="1611">
        <v>0</v>
      </c>
      <c r="M99" s="1299">
        <v>0</v>
      </c>
      <c r="N99" s="1611">
        <v>0</v>
      </c>
      <c r="O99" s="1299">
        <v>0</v>
      </c>
      <c r="P99" s="1611">
        <v>0</v>
      </c>
      <c r="Q99" s="1299">
        <v>0</v>
      </c>
      <c r="R99" s="1611">
        <v>0</v>
      </c>
      <c r="S99" s="1299">
        <v>0</v>
      </c>
      <c r="T99" s="1611">
        <v>0</v>
      </c>
      <c r="U99" s="1299">
        <v>0</v>
      </c>
      <c r="V99" s="1611">
        <v>0</v>
      </c>
      <c r="W99" s="1299">
        <v>0</v>
      </c>
      <c r="X99" s="1611">
        <v>0</v>
      </c>
      <c r="Y99" s="1299">
        <v>0</v>
      </c>
      <c r="Z99" s="1611">
        <v>0</v>
      </c>
      <c r="AA99" s="1299">
        <v>0</v>
      </c>
      <c r="AB99" s="1611">
        <v>0</v>
      </c>
      <c r="AC99" s="1299">
        <v>0</v>
      </c>
      <c r="AD99" s="1611">
        <v>0</v>
      </c>
      <c r="AE99" s="1299">
        <v>0</v>
      </c>
      <c r="AF99" s="1611">
        <v>0</v>
      </c>
      <c r="AG99" s="1299">
        <v>0</v>
      </c>
      <c r="AH99" s="1611">
        <v>0</v>
      </c>
      <c r="AI99" s="1299">
        <v>0</v>
      </c>
      <c r="AJ99" s="1611">
        <v>0</v>
      </c>
      <c r="AK99" s="1299">
        <v>0</v>
      </c>
      <c r="AL99" s="1611">
        <v>0</v>
      </c>
      <c r="AM99" s="1612">
        <v>0</v>
      </c>
      <c r="AN99" s="4512">
        <v>0</v>
      </c>
      <c r="AO99" s="4513">
        <v>0</v>
      </c>
      <c r="AP99" s="4508">
        <v>0</v>
      </c>
      <c r="AQ99" s="2612">
        <v>0</v>
      </c>
      <c r="AR99" s="2611">
        <v>0</v>
      </c>
      <c r="AS99" s="2612">
        <v>0</v>
      </c>
      <c r="AT99" s="1613">
        <v>0</v>
      </c>
      <c r="AU99" s="1613">
        <v>0</v>
      </c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>
        <v>0</v>
      </c>
      <c r="L100" s="1618"/>
      <c r="M100" s="1620">
        <v>0</v>
      </c>
      <c r="N100" s="1618"/>
      <c r="O100" s="1620">
        <v>0</v>
      </c>
      <c r="P100" s="1618"/>
      <c r="Q100" s="1620">
        <v>0</v>
      </c>
      <c r="R100" s="1618"/>
      <c r="S100" s="1620">
        <v>0</v>
      </c>
      <c r="T100" s="1618"/>
      <c r="U100" s="1620">
        <v>0</v>
      </c>
      <c r="V100" s="1618"/>
      <c r="W100" s="1620">
        <v>0</v>
      </c>
      <c r="X100" s="1618"/>
      <c r="Y100" s="1620">
        <v>0</v>
      </c>
      <c r="Z100" s="1618"/>
      <c r="AA100" s="1620">
        <v>0</v>
      </c>
      <c r="AB100" s="1618"/>
      <c r="AC100" s="1593">
        <v>0</v>
      </c>
      <c r="AD100" s="1618"/>
      <c r="AE100" s="1620">
        <v>0</v>
      </c>
      <c r="AF100" s="1618"/>
      <c r="AG100" s="1620">
        <v>0</v>
      </c>
      <c r="AH100" s="1618"/>
      <c r="AI100" s="1620">
        <v>0</v>
      </c>
      <c r="AJ100" s="1618"/>
      <c r="AK100" s="1620">
        <v>0</v>
      </c>
      <c r="AL100" s="1618"/>
      <c r="AM100" s="1595">
        <v>0</v>
      </c>
      <c r="AN100" s="1641">
        <v>0</v>
      </c>
      <c r="AO100" s="1322">
        <v>0</v>
      </c>
      <c r="AP100" s="2328">
        <v>0</v>
      </c>
      <c r="AQ100" s="1761">
        <v>0</v>
      </c>
      <c r="AR100" s="2328">
        <v>0</v>
      </c>
      <c r="AS100" s="1761">
        <v>0</v>
      </c>
      <c r="AT100" s="1320">
        <v>0</v>
      </c>
      <c r="AU100" s="1320">
        <v>0</v>
      </c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>
        <v>0</v>
      </c>
      <c r="G101" s="8">
        <v>0</v>
      </c>
      <c r="H101" s="1113">
        <v>0</v>
      </c>
      <c r="I101" s="8">
        <v>0</v>
      </c>
      <c r="J101" s="1113">
        <v>0</v>
      </c>
      <c r="K101" s="8">
        <v>0</v>
      </c>
      <c r="L101" s="1113">
        <v>0</v>
      </c>
      <c r="M101" s="8">
        <v>0</v>
      </c>
      <c r="N101" s="1113">
        <v>0</v>
      </c>
      <c r="O101" s="8">
        <v>0</v>
      </c>
      <c r="P101" s="1113">
        <v>0</v>
      </c>
      <c r="Q101" s="1117">
        <v>0</v>
      </c>
      <c r="R101" s="1113">
        <v>0</v>
      </c>
      <c r="S101" s="1117">
        <v>0</v>
      </c>
      <c r="T101" s="1113">
        <v>0</v>
      </c>
      <c r="U101" s="1117">
        <v>0</v>
      </c>
      <c r="V101" s="1113">
        <v>0</v>
      </c>
      <c r="W101" s="1117">
        <v>0</v>
      </c>
      <c r="X101" s="1113">
        <v>0</v>
      </c>
      <c r="Y101" s="1117">
        <v>0</v>
      </c>
      <c r="Z101" s="1113">
        <v>0</v>
      </c>
      <c r="AA101" s="1117">
        <v>0</v>
      </c>
      <c r="AB101" s="1113">
        <v>0</v>
      </c>
      <c r="AC101" s="1117">
        <v>0</v>
      </c>
      <c r="AD101" s="1113">
        <v>0</v>
      </c>
      <c r="AE101" s="1117">
        <v>0</v>
      </c>
      <c r="AF101" s="1113">
        <v>0</v>
      </c>
      <c r="AG101" s="1117">
        <v>0</v>
      </c>
      <c r="AH101" s="1113">
        <v>0</v>
      </c>
      <c r="AI101" s="1117">
        <v>0</v>
      </c>
      <c r="AJ101" s="1113">
        <v>0</v>
      </c>
      <c r="AK101" s="1117">
        <v>0</v>
      </c>
      <c r="AL101" s="1302">
        <v>0</v>
      </c>
      <c r="AM101" s="1118">
        <v>0</v>
      </c>
      <c r="AN101" s="4514">
        <v>0</v>
      </c>
      <c r="AO101" s="4075">
        <v>0</v>
      </c>
      <c r="AP101" s="4073">
        <v>0</v>
      </c>
      <c r="AQ101" s="1110">
        <v>0</v>
      </c>
      <c r="AR101" s="1765">
        <v>0</v>
      </c>
      <c r="AS101" s="1110">
        <v>0</v>
      </c>
      <c r="AT101" s="1117">
        <v>0</v>
      </c>
      <c r="AU101" s="1117">
        <v>0</v>
      </c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>
        <v>0</v>
      </c>
      <c r="O102" s="6">
        <v>0</v>
      </c>
      <c r="P102" s="3">
        <v>0</v>
      </c>
      <c r="Q102" s="6">
        <v>0</v>
      </c>
      <c r="R102" s="3">
        <v>0</v>
      </c>
      <c r="S102" s="6">
        <v>0</v>
      </c>
      <c r="T102" s="3">
        <v>0</v>
      </c>
      <c r="U102" s="6">
        <v>0</v>
      </c>
      <c r="V102" s="3">
        <v>0</v>
      </c>
      <c r="W102" s="6">
        <v>0</v>
      </c>
      <c r="X102" s="3">
        <v>0</v>
      </c>
      <c r="Y102" s="6">
        <v>0</v>
      </c>
      <c r="Z102" s="3">
        <v>0</v>
      </c>
      <c r="AA102" s="12">
        <v>0</v>
      </c>
      <c r="AB102" s="3">
        <v>0</v>
      </c>
      <c r="AC102" s="6">
        <v>0</v>
      </c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>
        <v>0</v>
      </c>
      <c r="AO102" s="4075">
        <v>0</v>
      </c>
      <c r="AP102" s="4073">
        <v>0</v>
      </c>
      <c r="AQ102" s="1110">
        <v>0</v>
      </c>
      <c r="AR102" s="1765">
        <v>0</v>
      </c>
      <c r="AS102" s="1110">
        <v>0</v>
      </c>
      <c r="AT102" s="1117">
        <v>0</v>
      </c>
      <c r="AU102" s="1117">
        <v>0</v>
      </c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>
        <v>0</v>
      </c>
      <c r="G103" s="1107">
        <v>0</v>
      </c>
      <c r="H103" s="1318">
        <v>0</v>
      </c>
      <c r="I103" s="1107">
        <v>0</v>
      </c>
      <c r="J103" s="1318">
        <v>0</v>
      </c>
      <c r="K103" s="1320">
        <v>0</v>
      </c>
      <c r="L103" s="1318">
        <v>0</v>
      </c>
      <c r="M103" s="1320">
        <v>0</v>
      </c>
      <c r="N103" s="1318">
        <v>0</v>
      </c>
      <c r="O103" s="1320">
        <v>0</v>
      </c>
      <c r="P103" s="1318">
        <v>0</v>
      </c>
      <c r="Q103" s="1320">
        <v>0</v>
      </c>
      <c r="R103" s="1318">
        <v>0</v>
      </c>
      <c r="S103" s="1320">
        <v>0</v>
      </c>
      <c r="T103" s="1318">
        <v>0</v>
      </c>
      <c r="U103" s="1320">
        <v>0</v>
      </c>
      <c r="V103" s="1318">
        <v>0</v>
      </c>
      <c r="W103" s="1320">
        <v>0</v>
      </c>
      <c r="X103" s="1318">
        <v>0</v>
      </c>
      <c r="Y103" s="1320">
        <v>0</v>
      </c>
      <c r="Z103" s="1318">
        <v>0</v>
      </c>
      <c r="AA103" s="1320">
        <v>0</v>
      </c>
      <c r="AB103" s="1318">
        <v>0</v>
      </c>
      <c r="AC103" s="1320">
        <v>0</v>
      </c>
      <c r="AD103" s="1318">
        <v>0</v>
      </c>
      <c r="AE103" s="1320">
        <v>0</v>
      </c>
      <c r="AF103" s="1318">
        <v>0</v>
      </c>
      <c r="AG103" s="1320">
        <v>0</v>
      </c>
      <c r="AH103" s="1318">
        <v>0</v>
      </c>
      <c r="AI103" s="1107">
        <v>0</v>
      </c>
      <c r="AJ103" s="1318">
        <v>0</v>
      </c>
      <c r="AK103" s="1107">
        <v>0</v>
      </c>
      <c r="AL103" s="1321">
        <v>0</v>
      </c>
      <c r="AM103" s="1322">
        <v>0</v>
      </c>
      <c r="AN103" s="4514">
        <v>0</v>
      </c>
      <c r="AO103" s="4075">
        <v>0</v>
      </c>
      <c r="AP103" s="4073">
        <v>0</v>
      </c>
      <c r="AQ103" s="1110">
        <v>0</v>
      </c>
      <c r="AR103" s="1765">
        <v>0</v>
      </c>
      <c r="AS103" s="1110">
        <v>0</v>
      </c>
      <c r="AT103" s="1117">
        <v>0</v>
      </c>
      <c r="AU103" s="1117">
        <v>0</v>
      </c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>
        <v>0</v>
      </c>
      <c r="G104" s="8">
        <v>0</v>
      </c>
      <c r="H104" s="1113">
        <v>0</v>
      </c>
      <c r="I104" s="8">
        <v>0</v>
      </c>
      <c r="J104" s="1113">
        <v>0</v>
      </c>
      <c r="K104" s="1117">
        <v>0</v>
      </c>
      <c r="L104" s="1113">
        <v>0</v>
      </c>
      <c r="M104" s="1117">
        <v>0</v>
      </c>
      <c r="N104" s="1113">
        <v>0</v>
      </c>
      <c r="O104" s="1117">
        <v>0</v>
      </c>
      <c r="P104" s="1113">
        <v>0</v>
      </c>
      <c r="Q104" s="1117">
        <v>0</v>
      </c>
      <c r="R104" s="1113">
        <v>0</v>
      </c>
      <c r="S104" s="1117">
        <v>0</v>
      </c>
      <c r="T104" s="1113">
        <v>0</v>
      </c>
      <c r="U104" s="1117">
        <v>0</v>
      </c>
      <c r="V104" s="1113">
        <v>0</v>
      </c>
      <c r="W104" s="1117">
        <v>0</v>
      </c>
      <c r="X104" s="1113">
        <v>0</v>
      </c>
      <c r="Y104" s="1117">
        <v>0</v>
      </c>
      <c r="Z104" s="1113">
        <v>0</v>
      </c>
      <c r="AA104" s="1117">
        <v>0</v>
      </c>
      <c r="AB104" s="1113">
        <v>0</v>
      </c>
      <c r="AC104" s="8">
        <v>0</v>
      </c>
      <c r="AD104" s="1113">
        <v>0</v>
      </c>
      <c r="AE104" s="8">
        <v>0</v>
      </c>
      <c r="AF104" s="1113">
        <v>0</v>
      </c>
      <c r="AG104" s="8">
        <v>0</v>
      </c>
      <c r="AH104" s="1113">
        <v>0</v>
      </c>
      <c r="AI104" s="8">
        <v>0</v>
      </c>
      <c r="AJ104" s="1113">
        <v>0</v>
      </c>
      <c r="AK104" s="8">
        <v>0</v>
      </c>
      <c r="AL104" s="1302">
        <v>0</v>
      </c>
      <c r="AM104" s="1118">
        <v>0</v>
      </c>
      <c r="AN104" s="4514">
        <v>0</v>
      </c>
      <c r="AO104" s="4075">
        <v>0</v>
      </c>
      <c r="AP104" s="4073">
        <v>0</v>
      </c>
      <c r="AQ104" s="1110">
        <v>0</v>
      </c>
      <c r="AR104" s="1765">
        <v>0</v>
      </c>
      <c r="AS104" s="1110">
        <v>0</v>
      </c>
      <c r="AT104" s="1117">
        <v>0</v>
      </c>
      <c r="AU104" s="1117">
        <v>0</v>
      </c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>
        <v>0</v>
      </c>
      <c r="G105" s="8">
        <v>0</v>
      </c>
      <c r="H105" s="1113">
        <v>0</v>
      </c>
      <c r="I105" s="8">
        <v>0</v>
      </c>
      <c r="J105" s="1113">
        <v>0</v>
      </c>
      <c r="K105" s="1117">
        <v>0</v>
      </c>
      <c r="L105" s="1113">
        <v>0</v>
      </c>
      <c r="M105" s="1117">
        <v>0</v>
      </c>
      <c r="N105" s="1113">
        <v>0</v>
      </c>
      <c r="O105" s="1117">
        <v>0</v>
      </c>
      <c r="P105" s="1113">
        <v>0</v>
      </c>
      <c r="Q105" s="1117">
        <v>0</v>
      </c>
      <c r="R105" s="1113">
        <v>0</v>
      </c>
      <c r="S105" s="1117">
        <v>0</v>
      </c>
      <c r="T105" s="1113">
        <v>0</v>
      </c>
      <c r="U105" s="1117">
        <v>0</v>
      </c>
      <c r="V105" s="1113">
        <v>0</v>
      </c>
      <c r="W105" s="1117">
        <v>0</v>
      </c>
      <c r="X105" s="1113">
        <v>0</v>
      </c>
      <c r="Y105" s="1117">
        <v>0</v>
      </c>
      <c r="Z105" s="1113">
        <v>0</v>
      </c>
      <c r="AA105" s="1117">
        <v>0</v>
      </c>
      <c r="AB105" s="1113">
        <v>0</v>
      </c>
      <c r="AC105" s="8">
        <v>0</v>
      </c>
      <c r="AD105" s="1113">
        <v>0</v>
      </c>
      <c r="AE105" s="8">
        <v>0</v>
      </c>
      <c r="AF105" s="1113">
        <v>0</v>
      </c>
      <c r="AG105" s="8">
        <v>0</v>
      </c>
      <c r="AH105" s="1113">
        <v>0</v>
      </c>
      <c r="AI105" s="8">
        <v>0</v>
      </c>
      <c r="AJ105" s="1113">
        <v>0</v>
      </c>
      <c r="AK105" s="8">
        <v>0</v>
      </c>
      <c r="AL105" s="1302">
        <v>0</v>
      </c>
      <c r="AM105" s="1118">
        <v>0</v>
      </c>
      <c r="AN105" s="4514">
        <v>0</v>
      </c>
      <c r="AO105" s="4075">
        <v>0</v>
      </c>
      <c r="AP105" s="4073">
        <v>0</v>
      </c>
      <c r="AQ105" s="1110">
        <v>0</v>
      </c>
      <c r="AR105" s="1765">
        <v>0</v>
      </c>
      <c r="AS105" s="1110">
        <v>0</v>
      </c>
      <c r="AT105" s="1117">
        <v>0</v>
      </c>
      <c r="AU105" s="1117">
        <v>0</v>
      </c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>
        <v>0</v>
      </c>
      <c r="G106" s="8">
        <v>0</v>
      </c>
      <c r="H106" s="1113">
        <v>0</v>
      </c>
      <c r="I106" s="8">
        <v>0</v>
      </c>
      <c r="J106" s="1113">
        <v>0</v>
      </c>
      <c r="K106" s="1117">
        <v>0</v>
      </c>
      <c r="L106" s="1113">
        <v>0</v>
      </c>
      <c r="M106" s="1117">
        <v>0</v>
      </c>
      <c r="N106" s="1113">
        <v>0</v>
      </c>
      <c r="O106" s="1117">
        <v>0</v>
      </c>
      <c r="P106" s="1113">
        <v>0</v>
      </c>
      <c r="Q106" s="1117">
        <v>0</v>
      </c>
      <c r="R106" s="1113">
        <v>0</v>
      </c>
      <c r="S106" s="1117">
        <v>0</v>
      </c>
      <c r="T106" s="1113">
        <v>0</v>
      </c>
      <c r="U106" s="1117">
        <v>0</v>
      </c>
      <c r="V106" s="1113">
        <v>0</v>
      </c>
      <c r="W106" s="1117">
        <v>0</v>
      </c>
      <c r="X106" s="1113">
        <v>0</v>
      </c>
      <c r="Y106" s="1117">
        <v>0</v>
      </c>
      <c r="Z106" s="1113">
        <v>0</v>
      </c>
      <c r="AA106" s="1117">
        <v>0</v>
      </c>
      <c r="AB106" s="1113">
        <v>0</v>
      </c>
      <c r="AC106" s="1117">
        <v>0</v>
      </c>
      <c r="AD106" s="1113">
        <v>0</v>
      </c>
      <c r="AE106" s="1117">
        <v>0</v>
      </c>
      <c r="AF106" s="1113">
        <v>0</v>
      </c>
      <c r="AG106" s="1117">
        <v>0</v>
      </c>
      <c r="AH106" s="1113">
        <v>0</v>
      </c>
      <c r="AI106" s="8">
        <v>0</v>
      </c>
      <c r="AJ106" s="1113">
        <v>0</v>
      </c>
      <c r="AK106" s="8">
        <v>0</v>
      </c>
      <c r="AL106" s="1302">
        <v>0</v>
      </c>
      <c r="AM106" s="1118">
        <v>0</v>
      </c>
      <c r="AN106" s="4514">
        <v>0</v>
      </c>
      <c r="AO106" s="4075">
        <v>0</v>
      </c>
      <c r="AP106" s="4073">
        <v>0</v>
      </c>
      <c r="AQ106" s="1110">
        <v>0</v>
      </c>
      <c r="AR106" s="1765">
        <v>0</v>
      </c>
      <c r="AS106" s="1110">
        <v>0</v>
      </c>
      <c r="AT106" s="1117">
        <v>0</v>
      </c>
      <c r="AU106" s="1117">
        <v>0</v>
      </c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>
        <v>0</v>
      </c>
      <c r="G107" s="12">
        <v>0</v>
      </c>
      <c r="H107" s="3">
        <v>0</v>
      </c>
      <c r="I107" s="12">
        <v>0</v>
      </c>
      <c r="J107" s="3">
        <v>0</v>
      </c>
      <c r="K107" s="6">
        <v>0</v>
      </c>
      <c r="L107" s="3">
        <v>0</v>
      </c>
      <c r="M107" s="6">
        <v>0</v>
      </c>
      <c r="N107" s="3">
        <v>0</v>
      </c>
      <c r="O107" s="6">
        <v>0</v>
      </c>
      <c r="P107" s="3">
        <v>0</v>
      </c>
      <c r="Q107" s="6">
        <v>0</v>
      </c>
      <c r="R107" s="3">
        <v>0</v>
      </c>
      <c r="S107" s="6">
        <v>0</v>
      </c>
      <c r="T107" s="3">
        <v>0</v>
      </c>
      <c r="U107" s="6">
        <v>0</v>
      </c>
      <c r="V107" s="3">
        <v>0</v>
      </c>
      <c r="W107" s="6">
        <v>0</v>
      </c>
      <c r="X107" s="3">
        <v>0</v>
      </c>
      <c r="Y107" s="6">
        <v>0</v>
      </c>
      <c r="Z107" s="3">
        <v>0</v>
      </c>
      <c r="AA107" s="6">
        <v>0</v>
      </c>
      <c r="AB107" s="3">
        <v>0</v>
      </c>
      <c r="AC107" s="6">
        <v>0</v>
      </c>
      <c r="AD107" s="3">
        <v>0</v>
      </c>
      <c r="AE107" s="6">
        <v>0</v>
      </c>
      <c r="AF107" s="3">
        <v>0</v>
      </c>
      <c r="AG107" s="6">
        <v>0</v>
      </c>
      <c r="AH107" s="3">
        <v>0</v>
      </c>
      <c r="AI107" s="6">
        <v>0</v>
      </c>
      <c r="AJ107" s="3">
        <v>0</v>
      </c>
      <c r="AK107" s="6">
        <v>0</v>
      </c>
      <c r="AL107" s="22">
        <v>0</v>
      </c>
      <c r="AM107" s="5">
        <v>0</v>
      </c>
      <c r="AN107" s="4515">
        <v>0</v>
      </c>
      <c r="AO107" s="4079">
        <v>0</v>
      </c>
      <c r="AP107" s="2381">
        <v>0</v>
      </c>
      <c r="AQ107" s="30">
        <v>0</v>
      </c>
      <c r="AR107" s="2381">
        <v>0</v>
      </c>
      <c r="AS107" s="30">
        <v>0</v>
      </c>
      <c r="AT107" s="6">
        <v>0</v>
      </c>
      <c r="AU107" s="6">
        <v>0</v>
      </c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3" t="s">
        <v>24</v>
      </c>
      <c r="B108" s="7896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5" t="s">
        <v>1358</v>
      </c>
      <c r="B110" s="8535"/>
      <c r="C110" s="8535"/>
      <c r="D110" s="8535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58" t="s">
        <v>1359</v>
      </c>
      <c r="B111" s="7913" t="s">
        <v>24</v>
      </c>
      <c r="C111" s="7905"/>
      <c r="D111" s="7896"/>
      <c r="E111" s="7913" t="s">
        <v>12</v>
      </c>
      <c r="F111" s="7905"/>
      <c r="G111" s="7905"/>
      <c r="H111" s="7905"/>
      <c r="I111" s="7905"/>
      <c r="J111" s="7905"/>
      <c r="K111" s="7905"/>
      <c r="L111" s="7905"/>
      <c r="M111" s="7905"/>
      <c r="N111" s="7905"/>
      <c r="O111" s="7905"/>
      <c r="P111" s="8575"/>
      <c r="Q111" s="8576" t="s">
        <v>328</v>
      </c>
      <c r="R111" s="6512" t="s">
        <v>1360</v>
      </c>
      <c r="S111" s="6512" t="s">
        <v>1361</v>
      </c>
      <c r="T111" s="6512" t="s">
        <v>49</v>
      </c>
      <c r="U111" s="6512" t="s">
        <v>45</v>
      </c>
      <c r="V111" s="6512" t="s">
        <v>2</v>
      </c>
      <c r="W111" s="6512" t="s">
        <v>3</v>
      </c>
    </row>
    <row r="112" spans="1:93" s="170" customFormat="1" ht="27.75" customHeight="1" x14ac:dyDescent="0.15">
      <c r="A112" s="8533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6"/>
      <c r="R112" s="8573"/>
      <c r="S112" s="8573"/>
      <c r="T112" s="8573"/>
      <c r="U112" s="8573"/>
      <c r="V112" s="8573"/>
      <c r="W112" s="8573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>
        <v>0</v>
      </c>
      <c r="D113" s="1320">
        <v>0</v>
      </c>
      <c r="E113" s="1318">
        <v>0</v>
      </c>
      <c r="F113" s="1487">
        <v>0</v>
      </c>
      <c r="G113" s="1487">
        <v>0</v>
      </c>
      <c r="H113" s="1487">
        <v>0</v>
      </c>
      <c r="I113" s="1487">
        <v>0</v>
      </c>
      <c r="J113" s="1487">
        <v>0</v>
      </c>
      <c r="K113" s="1487">
        <v>0</v>
      </c>
      <c r="L113" s="1487">
        <v>0</v>
      </c>
      <c r="M113" s="1487">
        <v>0</v>
      </c>
      <c r="N113" s="1487">
        <v>0</v>
      </c>
      <c r="O113" s="1487">
        <v>0</v>
      </c>
      <c r="P113" s="1322">
        <v>0</v>
      </c>
      <c r="Q113" s="1480">
        <v>0</v>
      </c>
      <c r="R113" s="4550">
        <v>0</v>
      </c>
      <c r="S113" s="4550">
        <v>0</v>
      </c>
      <c r="T113" s="4550">
        <v>0</v>
      </c>
      <c r="U113" s="4550">
        <v>0</v>
      </c>
      <c r="V113" s="4550">
        <v>0</v>
      </c>
      <c r="W113" s="4550">
        <v>0</v>
      </c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>
        <v>0</v>
      </c>
      <c r="D114" s="1320">
        <v>0</v>
      </c>
      <c r="E114" s="1318">
        <v>0</v>
      </c>
      <c r="F114" s="1487">
        <v>0</v>
      </c>
      <c r="G114" s="1487">
        <v>0</v>
      </c>
      <c r="H114" s="1487">
        <v>0</v>
      </c>
      <c r="I114" s="1487">
        <v>0</v>
      </c>
      <c r="J114" s="1487">
        <v>0</v>
      </c>
      <c r="K114" s="1487">
        <v>0</v>
      </c>
      <c r="L114" s="1487">
        <v>0</v>
      </c>
      <c r="M114" s="1487">
        <v>0</v>
      </c>
      <c r="N114" s="1487">
        <v>0</v>
      </c>
      <c r="O114" s="1487">
        <v>0</v>
      </c>
      <c r="P114" s="1322">
        <v>0</v>
      </c>
      <c r="Q114" s="1480">
        <v>0</v>
      </c>
      <c r="R114" s="4550">
        <v>0</v>
      </c>
      <c r="S114" s="4550">
        <v>0</v>
      </c>
      <c r="T114" s="4550">
        <v>0</v>
      </c>
      <c r="U114" s="4550">
        <v>0</v>
      </c>
      <c r="V114" s="4550">
        <v>0</v>
      </c>
      <c r="W114" s="4550">
        <v>0</v>
      </c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>
        <v>0</v>
      </c>
      <c r="D115" s="1320">
        <v>0</v>
      </c>
      <c r="E115" s="1318">
        <v>0</v>
      </c>
      <c r="F115" s="1487">
        <v>0</v>
      </c>
      <c r="G115" s="1487">
        <v>0</v>
      </c>
      <c r="H115" s="1487">
        <v>0</v>
      </c>
      <c r="I115" s="1487">
        <v>0</v>
      </c>
      <c r="J115" s="1487">
        <v>0</v>
      </c>
      <c r="K115" s="1487">
        <v>0</v>
      </c>
      <c r="L115" s="1487">
        <v>0</v>
      </c>
      <c r="M115" s="1487">
        <v>0</v>
      </c>
      <c r="N115" s="1487">
        <v>0</v>
      </c>
      <c r="O115" s="1487">
        <v>0</v>
      </c>
      <c r="P115" s="1322">
        <v>0</v>
      </c>
      <c r="Q115" s="1480">
        <v>0</v>
      </c>
      <c r="R115" s="4550">
        <v>0</v>
      </c>
      <c r="S115" s="4550">
        <v>0</v>
      </c>
      <c r="T115" s="4550">
        <v>0</v>
      </c>
      <c r="U115" s="4550">
        <v>0</v>
      </c>
      <c r="V115" s="4550">
        <v>0</v>
      </c>
      <c r="W115" s="4550">
        <v>0</v>
      </c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4" t="s">
        <v>1377</v>
      </c>
      <c r="B117" s="8574"/>
      <c r="C117" s="8574"/>
      <c r="D117" s="8574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58" t="s">
        <v>1359</v>
      </c>
      <c r="B118" s="7913" t="s">
        <v>24</v>
      </c>
      <c r="C118" s="7905"/>
      <c r="D118" s="7896"/>
      <c r="E118" s="7913" t="s">
        <v>12</v>
      </c>
      <c r="F118" s="7905"/>
      <c r="G118" s="7905"/>
      <c r="H118" s="7905"/>
      <c r="I118" s="7905"/>
      <c r="J118" s="7905"/>
      <c r="K118" s="7905"/>
      <c r="L118" s="8575"/>
      <c r="M118" s="8576" t="s">
        <v>1378</v>
      </c>
      <c r="N118" s="6512" t="s">
        <v>328</v>
      </c>
      <c r="O118" s="6512" t="s">
        <v>67</v>
      </c>
      <c r="P118" s="6512" t="s">
        <v>772</v>
      </c>
      <c r="Q118" s="6512" t="s">
        <v>1379</v>
      </c>
      <c r="R118" s="6512" t="s">
        <v>1380</v>
      </c>
      <c r="S118" s="6512" t="s">
        <v>2</v>
      </c>
      <c r="T118" s="6512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3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6"/>
      <c r="N119" s="8573"/>
      <c r="O119" s="8573"/>
      <c r="P119" s="8573"/>
      <c r="Q119" s="8573"/>
      <c r="R119" s="8573"/>
      <c r="S119" s="8573"/>
      <c r="T119" s="8573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>
        <v>0</v>
      </c>
      <c r="D120" s="1320">
        <v>0</v>
      </c>
      <c r="E120" s="1318">
        <v>0</v>
      </c>
      <c r="F120" s="1487">
        <v>0</v>
      </c>
      <c r="G120" s="1487">
        <v>0</v>
      </c>
      <c r="H120" s="1487">
        <v>0</v>
      </c>
      <c r="I120" s="1487">
        <v>0</v>
      </c>
      <c r="J120" s="1487">
        <v>0</v>
      </c>
      <c r="K120" s="1487">
        <v>0</v>
      </c>
      <c r="L120" s="1322">
        <v>0</v>
      </c>
      <c r="M120" s="1480">
        <v>0</v>
      </c>
      <c r="N120" s="4550">
        <v>0</v>
      </c>
      <c r="O120" s="4550">
        <v>0</v>
      </c>
      <c r="P120" s="4550">
        <v>0</v>
      </c>
      <c r="Q120" s="4550">
        <v>0</v>
      </c>
      <c r="R120" s="4550">
        <v>0</v>
      </c>
      <c r="S120" s="4550">
        <v>0</v>
      </c>
      <c r="T120" s="4550">
        <v>0</v>
      </c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>
        <v>0</v>
      </c>
      <c r="D121" s="4074">
        <v>0</v>
      </c>
      <c r="E121" s="1113">
        <v>0</v>
      </c>
      <c r="F121" s="1476">
        <v>0</v>
      </c>
      <c r="G121" s="1476">
        <v>0</v>
      </c>
      <c r="H121" s="1476">
        <v>0</v>
      </c>
      <c r="I121" s="1476">
        <v>0</v>
      </c>
      <c r="J121" s="1476">
        <v>0</v>
      </c>
      <c r="K121" s="1476">
        <v>0</v>
      </c>
      <c r="L121" s="1118">
        <v>0</v>
      </c>
      <c r="M121" s="1480">
        <v>0</v>
      </c>
      <c r="N121" s="4550">
        <v>0</v>
      </c>
      <c r="O121" s="4550">
        <v>0</v>
      </c>
      <c r="P121" s="4550">
        <v>0</v>
      </c>
      <c r="Q121" s="4550">
        <v>0</v>
      </c>
      <c r="R121" s="4550">
        <v>0</v>
      </c>
      <c r="S121" s="4550">
        <v>0</v>
      </c>
      <c r="T121" s="4550">
        <v>0</v>
      </c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3" t="s">
        <v>1386</v>
      </c>
      <c r="B123" s="8553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3" t="s">
        <v>1387</v>
      </c>
      <c r="B124" s="8553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1" t="s">
        <v>1388</v>
      </c>
      <c r="B125" s="8581" t="s">
        <v>1389</v>
      </c>
      <c r="C125" s="7903" t="s">
        <v>12</v>
      </c>
      <c r="D125" s="7902"/>
      <c r="E125" s="7902"/>
      <c r="F125" s="7902"/>
      <c r="G125" s="7902"/>
      <c r="H125" s="7902"/>
      <c r="I125" s="7902"/>
      <c r="J125" s="7902"/>
      <c r="K125" s="7902"/>
      <c r="L125" s="7902"/>
      <c r="M125" s="7902"/>
      <c r="N125" s="7902"/>
      <c r="O125" s="7902"/>
      <c r="P125" s="7902"/>
      <c r="Q125" s="7902"/>
      <c r="R125" s="7902"/>
      <c r="S125" s="8441"/>
      <c r="T125" s="8582" t="s">
        <v>524</v>
      </c>
      <c r="U125" s="8583"/>
      <c r="V125" s="7910" t="s">
        <v>1390</v>
      </c>
      <c r="W125" s="8577" t="s">
        <v>1391</v>
      </c>
      <c r="X125" s="8577" t="s">
        <v>2</v>
      </c>
      <c r="Y125" s="8577" t="s">
        <v>3</v>
      </c>
      <c r="Z125" s="6512" t="s">
        <v>68</v>
      </c>
      <c r="AA125" s="8579" t="s">
        <v>17</v>
      </c>
    </row>
    <row r="126" spans="1:96" s="170" customFormat="1" ht="36.75" customHeight="1" x14ac:dyDescent="0.15">
      <c r="A126" s="8581"/>
      <c r="B126" s="8581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1"/>
      <c r="W126" s="8578"/>
      <c r="X126" s="8578"/>
      <c r="Y126" s="8578"/>
      <c r="Z126" s="8573"/>
      <c r="AA126" s="8580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>
        <v>0</v>
      </c>
      <c r="D127" s="1645">
        <v>0</v>
      </c>
      <c r="E127" s="1645">
        <v>0</v>
      </c>
      <c r="F127" s="1645">
        <v>0</v>
      </c>
      <c r="G127" s="1645">
        <v>0</v>
      </c>
      <c r="H127" s="1645">
        <v>0</v>
      </c>
      <c r="I127" s="1645">
        <v>0</v>
      </c>
      <c r="J127" s="1645">
        <v>0</v>
      </c>
      <c r="K127" s="1645">
        <v>0</v>
      </c>
      <c r="L127" s="1645">
        <v>0</v>
      </c>
      <c r="M127" s="1645">
        <v>0</v>
      </c>
      <c r="N127" s="1645">
        <v>0</v>
      </c>
      <c r="O127" s="1645">
        <v>0</v>
      </c>
      <c r="P127" s="1645">
        <v>0</v>
      </c>
      <c r="Q127" s="1645">
        <v>0</v>
      </c>
      <c r="R127" s="1645">
        <v>0</v>
      </c>
      <c r="S127" s="4537">
        <v>0</v>
      </c>
      <c r="T127" s="4541">
        <v>0</v>
      </c>
      <c r="U127" s="1648">
        <v>0</v>
      </c>
      <c r="V127" s="1649">
        <v>0</v>
      </c>
      <c r="W127" s="4546">
        <v>0</v>
      </c>
      <c r="X127" s="4546">
        <v>0</v>
      </c>
      <c r="Y127" s="4546">
        <v>0</v>
      </c>
      <c r="Z127" s="4548">
        <v>0</v>
      </c>
      <c r="AA127" s="1646">
        <v>0</v>
      </c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>
        <v>0</v>
      </c>
      <c r="D128" s="1645">
        <v>0</v>
      </c>
      <c r="E128" s="1645">
        <v>0</v>
      </c>
      <c r="F128" s="1645">
        <v>0</v>
      </c>
      <c r="G128" s="1645">
        <v>0</v>
      </c>
      <c r="H128" s="1645">
        <v>0</v>
      </c>
      <c r="I128" s="1645">
        <v>0</v>
      </c>
      <c r="J128" s="1645">
        <v>0</v>
      </c>
      <c r="K128" s="1645">
        <v>0</v>
      </c>
      <c r="L128" s="1645">
        <v>0</v>
      </c>
      <c r="M128" s="1645">
        <v>0</v>
      </c>
      <c r="N128" s="1645">
        <v>0</v>
      </c>
      <c r="O128" s="1645">
        <v>0</v>
      </c>
      <c r="P128" s="1645">
        <v>0</v>
      </c>
      <c r="Q128" s="1645">
        <v>0</v>
      </c>
      <c r="R128" s="1645">
        <v>0</v>
      </c>
      <c r="S128" s="4537">
        <v>0</v>
      </c>
      <c r="T128" s="4542">
        <v>0</v>
      </c>
      <c r="U128" s="4543">
        <v>0</v>
      </c>
      <c r="V128" s="1649">
        <v>0</v>
      </c>
      <c r="W128" s="4546">
        <v>0</v>
      </c>
      <c r="X128" s="4546">
        <v>0</v>
      </c>
      <c r="Y128" s="4546">
        <v>0</v>
      </c>
      <c r="Z128" s="4548">
        <v>0</v>
      </c>
      <c r="AA128" s="1646">
        <v>0</v>
      </c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>
        <v>0</v>
      </c>
      <c r="D129" s="1655">
        <v>0</v>
      </c>
      <c r="E129" s="1655">
        <v>0</v>
      </c>
      <c r="F129" s="1655">
        <v>0</v>
      </c>
      <c r="G129" s="1655">
        <v>0</v>
      </c>
      <c r="H129" s="1655">
        <v>0</v>
      </c>
      <c r="I129" s="1655">
        <v>0</v>
      </c>
      <c r="J129" s="1655">
        <v>0</v>
      </c>
      <c r="K129" s="1655">
        <v>0</v>
      </c>
      <c r="L129" s="1655">
        <v>0</v>
      </c>
      <c r="M129" s="1655">
        <v>0</v>
      </c>
      <c r="N129" s="1655">
        <v>0</v>
      </c>
      <c r="O129" s="1655">
        <v>0</v>
      </c>
      <c r="P129" s="1655">
        <v>0</v>
      </c>
      <c r="Q129" s="1655">
        <v>0</v>
      </c>
      <c r="R129" s="1655">
        <v>0</v>
      </c>
      <c r="S129" s="4538">
        <v>0</v>
      </c>
      <c r="T129" s="4544">
        <v>0</v>
      </c>
      <c r="U129" s="4545">
        <v>0</v>
      </c>
      <c r="V129" s="1657">
        <v>0</v>
      </c>
      <c r="W129" s="4547">
        <v>0</v>
      </c>
      <c r="X129" s="4547">
        <v>0</v>
      </c>
      <c r="Y129" s="4547">
        <v>0</v>
      </c>
      <c r="Z129" s="4549">
        <v>0</v>
      </c>
      <c r="AA129" s="1656">
        <v>0</v>
      </c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3" t="s">
        <v>1395</v>
      </c>
      <c r="B130" s="8553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3" t="s">
        <v>137</v>
      </c>
      <c r="B131" s="7923" t="s">
        <v>61</v>
      </c>
      <c r="C131" s="7852" t="s">
        <v>24</v>
      </c>
      <c r="D131" s="6920"/>
      <c r="E131" s="7847"/>
      <c r="F131" s="7903" t="s">
        <v>30</v>
      </c>
      <c r="G131" s="7902"/>
      <c r="H131" s="7902"/>
      <c r="I131" s="7902"/>
      <c r="J131" s="7902"/>
      <c r="K131" s="7902"/>
      <c r="L131" s="7902"/>
      <c r="M131" s="7902"/>
      <c r="N131" s="7902"/>
      <c r="O131" s="7902"/>
      <c r="P131" s="7902"/>
      <c r="Q131" s="7902"/>
      <c r="R131" s="7902"/>
      <c r="S131" s="7902"/>
      <c r="T131" s="7902"/>
      <c r="U131" s="7902"/>
      <c r="V131" s="7902"/>
      <c r="W131" s="7902"/>
      <c r="X131" s="7902"/>
      <c r="Y131" s="7902"/>
      <c r="Z131" s="7902"/>
      <c r="AA131" s="7902"/>
      <c r="AB131" s="7902"/>
      <c r="AC131" s="7902"/>
      <c r="AD131" s="7902"/>
      <c r="AE131" s="7902"/>
      <c r="AF131" s="7902"/>
      <c r="AG131" s="7902"/>
      <c r="AH131" s="7902"/>
      <c r="AI131" s="7902"/>
      <c r="AJ131" s="7902"/>
      <c r="AK131" s="7902"/>
      <c r="AL131" s="7902"/>
      <c r="AM131" s="8441"/>
      <c r="AN131" s="8576" t="s">
        <v>45</v>
      </c>
      <c r="AO131" s="8577" t="s">
        <v>2</v>
      </c>
      <c r="AP131" s="8577" t="s">
        <v>3</v>
      </c>
      <c r="AQ131" s="8577" t="s">
        <v>68</v>
      </c>
      <c r="AR131" s="8577" t="s">
        <v>17</v>
      </c>
    </row>
    <row r="132" spans="1:95" s="170" customFormat="1" ht="15" customHeight="1" x14ac:dyDescent="0.15">
      <c r="A132" s="7924"/>
      <c r="B132" s="7924"/>
      <c r="C132" s="8564"/>
      <c r="D132" s="8585"/>
      <c r="E132" s="7901"/>
      <c r="F132" s="7913" t="s">
        <v>36</v>
      </c>
      <c r="G132" s="7896"/>
      <c r="H132" s="7913" t="s">
        <v>37</v>
      </c>
      <c r="I132" s="7896"/>
      <c r="J132" s="7913" t="s">
        <v>38</v>
      </c>
      <c r="K132" s="7896"/>
      <c r="L132" s="7913" t="s">
        <v>4</v>
      </c>
      <c r="M132" s="7905"/>
      <c r="N132" s="7913" t="s">
        <v>5</v>
      </c>
      <c r="O132" s="7896"/>
      <c r="P132" s="7903" t="s">
        <v>6</v>
      </c>
      <c r="Q132" s="7904"/>
      <c r="R132" s="7903" t="s">
        <v>7</v>
      </c>
      <c r="S132" s="7904"/>
      <c r="T132" s="7903" t="s">
        <v>8</v>
      </c>
      <c r="U132" s="7904"/>
      <c r="V132" s="7903" t="s">
        <v>9</v>
      </c>
      <c r="W132" s="7904"/>
      <c r="X132" s="7903" t="s">
        <v>10</v>
      </c>
      <c r="Y132" s="7904"/>
      <c r="Z132" s="7903" t="s">
        <v>11</v>
      </c>
      <c r="AA132" s="7904"/>
      <c r="AB132" s="7903" t="s">
        <v>18</v>
      </c>
      <c r="AC132" s="7904"/>
      <c r="AD132" s="7903" t="s">
        <v>19</v>
      </c>
      <c r="AE132" s="7904"/>
      <c r="AF132" s="7903" t="s">
        <v>20</v>
      </c>
      <c r="AG132" s="7904"/>
      <c r="AH132" s="7903" t="s">
        <v>70</v>
      </c>
      <c r="AI132" s="7904"/>
      <c r="AJ132" s="7903" t="s">
        <v>71</v>
      </c>
      <c r="AK132" s="7904"/>
      <c r="AL132" s="7903" t="s">
        <v>32</v>
      </c>
      <c r="AM132" s="8441"/>
      <c r="AN132" s="7042"/>
      <c r="AO132" s="7128"/>
      <c r="AP132" s="7128"/>
      <c r="AQ132" s="7128"/>
      <c r="AR132" s="7128"/>
    </row>
    <row r="133" spans="1:95" s="170" customFormat="1" ht="15" customHeight="1" x14ac:dyDescent="0.15">
      <c r="A133" s="8584"/>
      <c r="B133" s="8584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6"/>
      <c r="AO133" s="8578"/>
      <c r="AP133" s="8578"/>
      <c r="AQ133" s="8578"/>
      <c r="AR133" s="8578"/>
    </row>
    <row r="134" spans="1:95" s="170" customFormat="1" ht="15" customHeight="1" x14ac:dyDescent="0.15">
      <c r="A134" s="7012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>
        <v>0</v>
      </c>
      <c r="G134" s="5837">
        <v>0</v>
      </c>
      <c r="H134" s="5836">
        <v>0</v>
      </c>
      <c r="I134" s="5837">
        <v>0</v>
      </c>
      <c r="J134" s="5836">
        <v>0</v>
      </c>
      <c r="K134" s="5837">
        <v>0</v>
      </c>
      <c r="L134" s="5838">
        <v>0</v>
      </c>
      <c r="M134" s="5839">
        <v>0</v>
      </c>
      <c r="N134" s="5836">
        <v>0</v>
      </c>
      <c r="O134" s="5840">
        <v>0</v>
      </c>
      <c r="P134" s="5836">
        <v>0</v>
      </c>
      <c r="Q134" s="5840">
        <v>0</v>
      </c>
      <c r="R134" s="5838">
        <v>0</v>
      </c>
      <c r="S134" s="5840">
        <v>0</v>
      </c>
      <c r="T134" s="5838">
        <v>0</v>
      </c>
      <c r="U134" s="5840">
        <v>0</v>
      </c>
      <c r="V134" s="5836">
        <v>0</v>
      </c>
      <c r="W134" s="5837">
        <v>0</v>
      </c>
      <c r="X134" s="5838">
        <v>0</v>
      </c>
      <c r="Y134" s="5837">
        <v>0</v>
      </c>
      <c r="Z134" s="5838">
        <v>0</v>
      </c>
      <c r="AA134" s="5840">
        <v>0</v>
      </c>
      <c r="AB134" s="5838">
        <v>0</v>
      </c>
      <c r="AC134" s="5840">
        <v>0</v>
      </c>
      <c r="AD134" s="5838">
        <v>0</v>
      </c>
      <c r="AE134" s="5840">
        <v>0</v>
      </c>
      <c r="AF134" s="5838">
        <v>0</v>
      </c>
      <c r="AG134" s="5840">
        <v>0</v>
      </c>
      <c r="AH134" s="5838">
        <v>0</v>
      </c>
      <c r="AI134" s="5840">
        <v>0</v>
      </c>
      <c r="AJ134" s="5838">
        <v>0</v>
      </c>
      <c r="AK134" s="5840">
        <v>0</v>
      </c>
      <c r="AL134" s="5838">
        <v>0</v>
      </c>
      <c r="AM134" s="5839">
        <v>0</v>
      </c>
      <c r="AN134" s="5841">
        <v>0</v>
      </c>
      <c r="AO134" s="5840">
        <v>0</v>
      </c>
      <c r="AP134" s="5840">
        <v>0</v>
      </c>
      <c r="AQ134" s="5840">
        <v>0</v>
      </c>
      <c r="AR134" s="5840">
        <v>0</v>
      </c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3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>
        <v>0</v>
      </c>
      <c r="G135" s="4548">
        <v>0</v>
      </c>
      <c r="H135" s="1644">
        <v>0</v>
      </c>
      <c r="I135" s="4548">
        <v>0</v>
      </c>
      <c r="J135" s="1644">
        <v>0</v>
      </c>
      <c r="K135" s="4548">
        <v>0</v>
      </c>
      <c r="L135" s="5844">
        <v>0</v>
      </c>
      <c r="M135" s="5845">
        <v>0</v>
      </c>
      <c r="N135" s="1644">
        <v>0</v>
      </c>
      <c r="O135" s="4522">
        <v>0</v>
      </c>
      <c r="P135" s="1644">
        <v>0</v>
      </c>
      <c r="Q135" s="4522">
        <v>0</v>
      </c>
      <c r="R135" s="5844">
        <v>0</v>
      </c>
      <c r="S135" s="4522">
        <v>0</v>
      </c>
      <c r="T135" s="5844">
        <v>0</v>
      </c>
      <c r="U135" s="4522">
        <v>0</v>
      </c>
      <c r="V135" s="1644">
        <v>0</v>
      </c>
      <c r="W135" s="4548">
        <v>0</v>
      </c>
      <c r="X135" s="5844">
        <v>0</v>
      </c>
      <c r="Y135" s="4548">
        <v>0</v>
      </c>
      <c r="Z135" s="5844">
        <v>0</v>
      </c>
      <c r="AA135" s="4522">
        <v>0</v>
      </c>
      <c r="AB135" s="5844">
        <v>0</v>
      </c>
      <c r="AC135" s="4522">
        <v>0</v>
      </c>
      <c r="AD135" s="5844">
        <v>0</v>
      </c>
      <c r="AE135" s="4522">
        <v>0</v>
      </c>
      <c r="AF135" s="5844">
        <v>0</v>
      </c>
      <c r="AG135" s="4522">
        <v>0</v>
      </c>
      <c r="AH135" s="5844">
        <v>0</v>
      </c>
      <c r="AI135" s="4522">
        <v>0</v>
      </c>
      <c r="AJ135" s="5844">
        <v>0</v>
      </c>
      <c r="AK135" s="4522">
        <v>0</v>
      </c>
      <c r="AL135" s="5844">
        <v>0</v>
      </c>
      <c r="AM135" s="5845">
        <v>0</v>
      </c>
      <c r="AN135" s="4521">
        <v>0</v>
      </c>
      <c r="AO135" s="4522">
        <v>0</v>
      </c>
      <c r="AP135" s="4522">
        <v>0</v>
      </c>
      <c r="AQ135" s="4522">
        <v>0</v>
      </c>
      <c r="AR135" s="4522">
        <v>0</v>
      </c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3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>
        <v>0</v>
      </c>
      <c r="G136" s="4548">
        <v>0</v>
      </c>
      <c r="H136" s="1644">
        <v>0</v>
      </c>
      <c r="I136" s="4548">
        <v>0</v>
      </c>
      <c r="J136" s="1644">
        <v>0</v>
      </c>
      <c r="K136" s="4548">
        <v>0</v>
      </c>
      <c r="L136" s="5844">
        <v>0</v>
      </c>
      <c r="M136" s="5845">
        <v>0</v>
      </c>
      <c r="N136" s="1644">
        <v>0</v>
      </c>
      <c r="O136" s="4522">
        <v>0</v>
      </c>
      <c r="P136" s="1644">
        <v>0</v>
      </c>
      <c r="Q136" s="4522">
        <v>0</v>
      </c>
      <c r="R136" s="5844">
        <v>0</v>
      </c>
      <c r="S136" s="4522">
        <v>0</v>
      </c>
      <c r="T136" s="5844">
        <v>0</v>
      </c>
      <c r="U136" s="4522">
        <v>0</v>
      </c>
      <c r="V136" s="1644">
        <v>0</v>
      </c>
      <c r="W136" s="4548">
        <v>0</v>
      </c>
      <c r="X136" s="5844">
        <v>0</v>
      </c>
      <c r="Y136" s="4548">
        <v>0</v>
      </c>
      <c r="Z136" s="5844">
        <v>0</v>
      </c>
      <c r="AA136" s="4522">
        <v>0</v>
      </c>
      <c r="AB136" s="5844">
        <v>0</v>
      </c>
      <c r="AC136" s="4522">
        <v>0</v>
      </c>
      <c r="AD136" s="5844">
        <v>0</v>
      </c>
      <c r="AE136" s="4522">
        <v>0</v>
      </c>
      <c r="AF136" s="5844">
        <v>0</v>
      </c>
      <c r="AG136" s="4522">
        <v>0</v>
      </c>
      <c r="AH136" s="5844">
        <v>0</v>
      </c>
      <c r="AI136" s="4522">
        <v>0</v>
      </c>
      <c r="AJ136" s="5844">
        <v>0</v>
      </c>
      <c r="AK136" s="4522">
        <v>0</v>
      </c>
      <c r="AL136" s="5844">
        <v>0</v>
      </c>
      <c r="AM136" s="5845">
        <v>0</v>
      </c>
      <c r="AN136" s="4521">
        <v>0</v>
      </c>
      <c r="AO136" s="4522">
        <v>0</v>
      </c>
      <c r="AP136" s="4522">
        <v>0</v>
      </c>
      <c r="AQ136" s="4522">
        <v>0</v>
      </c>
      <c r="AR136" s="4522">
        <v>0</v>
      </c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3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>
        <v>0</v>
      </c>
      <c r="G137" s="4548">
        <v>0</v>
      </c>
      <c r="H137" s="1644">
        <v>0</v>
      </c>
      <c r="I137" s="4548">
        <v>0</v>
      </c>
      <c r="J137" s="1644">
        <v>0</v>
      </c>
      <c r="K137" s="4548">
        <v>0</v>
      </c>
      <c r="L137" s="5844">
        <v>0</v>
      </c>
      <c r="M137" s="5845">
        <v>0</v>
      </c>
      <c r="N137" s="1644">
        <v>0</v>
      </c>
      <c r="O137" s="4522">
        <v>0</v>
      </c>
      <c r="P137" s="1644">
        <v>0</v>
      </c>
      <c r="Q137" s="4522">
        <v>0</v>
      </c>
      <c r="R137" s="5844">
        <v>0</v>
      </c>
      <c r="S137" s="4522">
        <v>0</v>
      </c>
      <c r="T137" s="5844">
        <v>0</v>
      </c>
      <c r="U137" s="4522">
        <v>0</v>
      </c>
      <c r="V137" s="1644">
        <v>0</v>
      </c>
      <c r="W137" s="4548">
        <v>0</v>
      </c>
      <c r="X137" s="5844">
        <v>0</v>
      </c>
      <c r="Y137" s="4548">
        <v>0</v>
      </c>
      <c r="Z137" s="5844">
        <v>0</v>
      </c>
      <c r="AA137" s="4522">
        <v>0</v>
      </c>
      <c r="AB137" s="5844">
        <v>0</v>
      </c>
      <c r="AC137" s="4522">
        <v>0</v>
      </c>
      <c r="AD137" s="5844">
        <v>0</v>
      </c>
      <c r="AE137" s="4522">
        <v>0</v>
      </c>
      <c r="AF137" s="5844">
        <v>0</v>
      </c>
      <c r="AG137" s="4522">
        <v>0</v>
      </c>
      <c r="AH137" s="5844">
        <v>0</v>
      </c>
      <c r="AI137" s="4522">
        <v>0</v>
      </c>
      <c r="AJ137" s="5844">
        <v>0</v>
      </c>
      <c r="AK137" s="4522">
        <v>0</v>
      </c>
      <c r="AL137" s="5844">
        <v>0</v>
      </c>
      <c r="AM137" s="5845">
        <v>0</v>
      </c>
      <c r="AN137" s="4521">
        <v>0</v>
      </c>
      <c r="AO137" s="4522">
        <v>0</v>
      </c>
      <c r="AP137" s="4522">
        <v>0</v>
      </c>
      <c r="AQ137" s="4522">
        <v>0</v>
      </c>
      <c r="AR137" s="4522">
        <v>0</v>
      </c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3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>
        <v>0</v>
      </c>
      <c r="G138" s="4548">
        <v>0</v>
      </c>
      <c r="H138" s="1644">
        <v>0</v>
      </c>
      <c r="I138" s="4548">
        <v>0</v>
      </c>
      <c r="J138" s="1644">
        <v>0</v>
      </c>
      <c r="K138" s="4548">
        <v>0</v>
      </c>
      <c r="L138" s="5844">
        <v>0</v>
      </c>
      <c r="M138" s="5845">
        <v>0</v>
      </c>
      <c r="N138" s="1644">
        <v>0</v>
      </c>
      <c r="O138" s="4522">
        <v>0</v>
      </c>
      <c r="P138" s="1644">
        <v>0</v>
      </c>
      <c r="Q138" s="4522">
        <v>0</v>
      </c>
      <c r="R138" s="5844">
        <v>0</v>
      </c>
      <c r="S138" s="4522">
        <v>0</v>
      </c>
      <c r="T138" s="5844">
        <v>0</v>
      </c>
      <c r="U138" s="4522">
        <v>0</v>
      </c>
      <c r="V138" s="1644">
        <v>0</v>
      </c>
      <c r="W138" s="4548">
        <v>0</v>
      </c>
      <c r="X138" s="5844">
        <v>0</v>
      </c>
      <c r="Y138" s="4548">
        <v>0</v>
      </c>
      <c r="Z138" s="5844">
        <v>0</v>
      </c>
      <c r="AA138" s="4522">
        <v>0</v>
      </c>
      <c r="AB138" s="5844">
        <v>0</v>
      </c>
      <c r="AC138" s="4522">
        <v>0</v>
      </c>
      <c r="AD138" s="5844">
        <v>0</v>
      </c>
      <c r="AE138" s="4522">
        <v>0</v>
      </c>
      <c r="AF138" s="5844">
        <v>0</v>
      </c>
      <c r="AG138" s="4522">
        <v>0</v>
      </c>
      <c r="AH138" s="5844">
        <v>0</v>
      </c>
      <c r="AI138" s="4522">
        <v>0</v>
      </c>
      <c r="AJ138" s="5844">
        <v>0</v>
      </c>
      <c r="AK138" s="4522">
        <v>0</v>
      </c>
      <c r="AL138" s="5844">
        <v>0</v>
      </c>
      <c r="AM138" s="5845">
        <v>0</v>
      </c>
      <c r="AN138" s="4521">
        <v>0</v>
      </c>
      <c r="AO138" s="4522">
        <v>0</v>
      </c>
      <c r="AP138" s="4522">
        <v>0</v>
      </c>
      <c r="AQ138" s="4522">
        <v>0</v>
      </c>
      <c r="AR138" s="4522">
        <v>0</v>
      </c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3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>
        <v>0</v>
      </c>
      <c r="G139" s="4548">
        <v>0</v>
      </c>
      <c r="H139" s="1644">
        <v>0</v>
      </c>
      <c r="I139" s="4548">
        <v>0</v>
      </c>
      <c r="J139" s="1644">
        <v>0</v>
      </c>
      <c r="K139" s="4548">
        <v>0</v>
      </c>
      <c r="L139" s="5844">
        <v>0</v>
      </c>
      <c r="M139" s="5845">
        <v>0</v>
      </c>
      <c r="N139" s="1644">
        <v>0</v>
      </c>
      <c r="O139" s="4522">
        <v>0</v>
      </c>
      <c r="P139" s="1644">
        <v>0</v>
      </c>
      <c r="Q139" s="4522">
        <v>0</v>
      </c>
      <c r="R139" s="5844">
        <v>0</v>
      </c>
      <c r="S139" s="4522">
        <v>0</v>
      </c>
      <c r="T139" s="5844">
        <v>0</v>
      </c>
      <c r="U139" s="4522">
        <v>0</v>
      </c>
      <c r="V139" s="1644">
        <v>0</v>
      </c>
      <c r="W139" s="4548">
        <v>0</v>
      </c>
      <c r="X139" s="5844">
        <v>0</v>
      </c>
      <c r="Y139" s="4548">
        <v>0</v>
      </c>
      <c r="Z139" s="5844">
        <v>0</v>
      </c>
      <c r="AA139" s="4522">
        <v>0</v>
      </c>
      <c r="AB139" s="5844">
        <v>0</v>
      </c>
      <c r="AC139" s="4522">
        <v>0</v>
      </c>
      <c r="AD139" s="5844">
        <v>0</v>
      </c>
      <c r="AE139" s="4522">
        <v>0</v>
      </c>
      <c r="AF139" s="5844">
        <v>0</v>
      </c>
      <c r="AG139" s="4522">
        <v>0</v>
      </c>
      <c r="AH139" s="5844">
        <v>0</v>
      </c>
      <c r="AI139" s="4522">
        <v>0</v>
      </c>
      <c r="AJ139" s="5844">
        <v>0</v>
      </c>
      <c r="AK139" s="4522">
        <v>0</v>
      </c>
      <c r="AL139" s="5844">
        <v>0</v>
      </c>
      <c r="AM139" s="5845">
        <v>0</v>
      </c>
      <c r="AN139" s="4521">
        <v>0</v>
      </c>
      <c r="AO139" s="4522">
        <v>0</v>
      </c>
      <c r="AP139" s="4522">
        <v>0</v>
      </c>
      <c r="AQ139" s="4522">
        <v>0</v>
      </c>
      <c r="AR139" s="4522">
        <v>0</v>
      </c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3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>
        <v>0</v>
      </c>
      <c r="G140" s="4548">
        <v>0</v>
      </c>
      <c r="H140" s="1644">
        <v>0</v>
      </c>
      <c r="I140" s="4548">
        <v>0</v>
      </c>
      <c r="J140" s="1644">
        <v>0</v>
      </c>
      <c r="K140" s="4548">
        <v>0</v>
      </c>
      <c r="L140" s="5844">
        <v>0</v>
      </c>
      <c r="M140" s="5845">
        <v>0</v>
      </c>
      <c r="N140" s="1644">
        <v>0</v>
      </c>
      <c r="O140" s="4522">
        <v>0</v>
      </c>
      <c r="P140" s="1644">
        <v>0</v>
      </c>
      <c r="Q140" s="4522">
        <v>0</v>
      </c>
      <c r="R140" s="5844">
        <v>0</v>
      </c>
      <c r="S140" s="4522">
        <v>0</v>
      </c>
      <c r="T140" s="5844">
        <v>0</v>
      </c>
      <c r="U140" s="4522">
        <v>0</v>
      </c>
      <c r="V140" s="1644">
        <v>0</v>
      </c>
      <c r="W140" s="4548">
        <v>0</v>
      </c>
      <c r="X140" s="5844">
        <v>0</v>
      </c>
      <c r="Y140" s="4548">
        <v>0</v>
      </c>
      <c r="Z140" s="5844">
        <v>0</v>
      </c>
      <c r="AA140" s="4522">
        <v>0</v>
      </c>
      <c r="AB140" s="5844">
        <v>0</v>
      </c>
      <c r="AC140" s="4522">
        <v>0</v>
      </c>
      <c r="AD140" s="5844">
        <v>0</v>
      </c>
      <c r="AE140" s="4522">
        <v>0</v>
      </c>
      <c r="AF140" s="5844">
        <v>0</v>
      </c>
      <c r="AG140" s="4522">
        <v>0</v>
      </c>
      <c r="AH140" s="5844">
        <v>0</v>
      </c>
      <c r="AI140" s="4522">
        <v>0</v>
      </c>
      <c r="AJ140" s="5844">
        <v>0</v>
      </c>
      <c r="AK140" s="4522">
        <v>0</v>
      </c>
      <c r="AL140" s="5844">
        <v>0</v>
      </c>
      <c r="AM140" s="5845">
        <v>0</v>
      </c>
      <c r="AN140" s="4521">
        <v>0</v>
      </c>
      <c r="AO140" s="4522">
        <v>0</v>
      </c>
      <c r="AP140" s="4522">
        <v>0</v>
      </c>
      <c r="AQ140" s="4522">
        <v>0</v>
      </c>
      <c r="AR140" s="4522">
        <v>0</v>
      </c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3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>
        <v>0</v>
      </c>
      <c r="G141" s="4548">
        <v>0</v>
      </c>
      <c r="H141" s="1644">
        <v>0</v>
      </c>
      <c r="I141" s="4548">
        <v>0</v>
      </c>
      <c r="J141" s="1644">
        <v>0</v>
      </c>
      <c r="K141" s="4548">
        <v>0</v>
      </c>
      <c r="L141" s="5844">
        <v>0</v>
      </c>
      <c r="M141" s="5845">
        <v>0</v>
      </c>
      <c r="N141" s="1644">
        <v>0</v>
      </c>
      <c r="O141" s="4522">
        <v>0</v>
      </c>
      <c r="P141" s="1644">
        <v>0</v>
      </c>
      <c r="Q141" s="4522">
        <v>0</v>
      </c>
      <c r="R141" s="5844">
        <v>0</v>
      </c>
      <c r="S141" s="4522">
        <v>0</v>
      </c>
      <c r="T141" s="5844">
        <v>0</v>
      </c>
      <c r="U141" s="4522">
        <v>0</v>
      </c>
      <c r="V141" s="1644">
        <v>0</v>
      </c>
      <c r="W141" s="4548">
        <v>0</v>
      </c>
      <c r="X141" s="5844">
        <v>0</v>
      </c>
      <c r="Y141" s="4548">
        <v>0</v>
      </c>
      <c r="Z141" s="5844">
        <v>0</v>
      </c>
      <c r="AA141" s="4522">
        <v>0</v>
      </c>
      <c r="AB141" s="5844">
        <v>0</v>
      </c>
      <c r="AC141" s="4522">
        <v>0</v>
      </c>
      <c r="AD141" s="5844">
        <v>0</v>
      </c>
      <c r="AE141" s="4522">
        <v>0</v>
      </c>
      <c r="AF141" s="5844">
        <v>0</v>
      </c>
      <c r="AG141" s="4522">
        <v>0</v>
      </c>
      <c r="AH141" s="5844">
        <v>0</v>
      </c>
      <c r="AI141" s="4522">
        <v>0</v>
      </c>
      <c r="AJ141" s="5844">
        <v>0</v>
      </c>
      <c r="AK141" s="4522">
        <v>0</v>
      </c>
      <c r="AL141" s="5844">
        <v>0</v>
      </c>
      <c r="AM141" s="5845">
        <v>0</v>
      </c>
      <c r="AN141" s="4521">
        <v>0</v>
      </c>
      <c r="AO141" s="4522">
        <v>0</v>
      </c>
      <c r="AP141" s="4522">
        <v>0</v>
      </c>
      <c r="AQ141" s="4522">
        <v>0</v>
      </c>
      <c r="AR141" s="4522">
        <v>0</v>
      </c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3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>
        <v>0</v>
      </c>
      <c r="G142" s="4548">
        <v>0</v>
      </c>
      <c r="H142" s="1644">
        <v>0</v>
      </c>
      <c r="I142" s="4548">
        <v>0</v>
      </c>
      <c r="J142" s="1644">
        <v>0</v>
      </c>
      <c r="K142" s="4548">
        <v>0</v>
      </c>
      <c r="L142" s="5844">
        <v>0</v>
      </c>
      <c r="M142" s="5845">
        <v>0</v>
      </c>
      <c r="N142" s="1644">
        <v>0</v>
      </c>
      <c r="O142" s="4522">
        <v>0</v>
      </c>
      <c r="P142" s="1644">
        <v>0</v>
      </c>
      <c r="Q142" s="4522">
        <v>0</v>
      </c>
      <c r="R142" s="5844">
        <v>0</v>
      </c>
      <c r="S142" s="4522">
        <v>0</v>
      </c>
      <c r="T142" s="5844">
        <v>0</v>
      </c>
      <c r="U142" s="4522">
        <v>0</v>
      </c>
      <c r="V142" s="1644">
        <v>0</v>
      </c>
      <c r="W142" s="4548">
        <v>0</v>
      </c>
      <c r="X142" s="5844">
        <v>0</v>
      </c>
      <c r="Y142" s="4548">
        <v>0</v>
      </c>
      <c r="Z142" s="5844">
        <v>0</v>
      </c>
      <c r="AA142" s="4522">
        <v>0</v>
      </c>
      <c r="AB142" s="5844">
        <v>0</v>
      </c>
      <c r="AC142" s="4522">
        <v>0</v>
      </c>
      <c r="AD142" s="5844">
        <v>0</v>
      </c>
      <c r="AE142" s="4522">
        <v>0</v>
      </c>
      <c r="AF142" s="5844">
        <v>0</v>
      </c>
      <c r="AG142" s="4522">
        <v>0</v>
      </c>
      <c r="AH142" s="5844">
        <v>0</v>
      </c>
      <c r="AI142" s="4522">
        <v>0</v>
      </c>
      <c r="AJ142" s="5844">
        <v>0</v>
      </c>
      <c r="AK142" s="4522">
        <v>0</v>
      </c>
      <c r="AL142" s="5844">
        <v>0</v>
      </c>
      <c r="AM142" s="5845">
        <v>0</v>
      </c>
      <c r="AN142" s="4521">
        <v>0</v>
      </c>
      <c r="AO142" s="4522">
        <v>0</v>
      </c>
      <c r="AP142" s="4522">
        <v>0</v>
      </c>
      <c r="AQ142" s="4522">
        <v>0</v>
      </c>
      <c r="AR142" s="4522">
        <v>0</v>
      </c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3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>
        <v>0</v>
      </c>
      <c r="G143" s="5850">
        <v>0</v>
      </c>
      <c r="H143" s="5849">
        <v>0</v>
      </c>
      <c r="I143" s="5850">
        <v>0</v>
      </c>
      <c r="J143" s="5849">
        <v>0</v>
      </c>
      <c r="K143" s="5850">
        <v>0</v>
      </c>
      <c r="L143" s="1670">
        <v>0</v>
      </c>
      <c r="M143" s="4519">
        <v>0</v>
      </c>
      <c r="N143" s="5849">
        <v>0</v>
      </c>
      <c r="O143" s="4524">
        <v>0</v>
      </c>
      <c r="P143" s="5849">
        <v>0</v>
      </c>
      <c r="Q143" s="4524">
        <v>0</v>
      </c>
      <c r="R143" s="1670">
        <v>0</v>
      </c>
      <c r="S143" s="4524">
        <v>0</v>
      </c>
      <c r="T143" s="1670">
        <v>0</v>
      </c>
      <c r="U143" s="4524">
        <v>0</v>
      </c>
      <c r="V143" s="5849">
        <v>0</v>
      </c>
      <c r="W143" s="5850">
        <v>0</v>
      </c>
      <c r="X143" s="1670">
        <v>0</v>
      </c>
      <c r="Y143" s="5850">
        <v>0</v>
      </c>
      <c r="Z143" s="1670">
        <v>0</v>
      </c>
      <c r="AA143" s="4524">
        <v>0</v>
      </c>
      <c r="AB143" s="1670">
        <v>0</v>
      </c>
      <c r="AC143" s="4524">
        <v>0</v>
      </c>
      <c r="AD143" s="1670">
        <v>0</v>
      </c>
      <c r="AE143" s="4524">
        <v>0</v>
      </c>
      <c r="AF143" s="1670">
        <v>0</v>
      </c>
      <c r="AG143" s="4524">
        <v>0</v>
      </c>
      <c r="AH143" s="1670">
        <v>0</v>
      </c>
      <c r="AI143" s="4524">
        <v>0</v>
      </c>
      <c r="AJ143" s="1670">
        <v>0</v>
      </c>
      <c r="AK143" s="4524">
        <v>0</v>
      </c>
      <c r="AL143" s="1670">
        <v>0</v>
      </c>
      <c r="AM143" s="4519">
        <v>0</v>
      </c>
      <c r="AN143" s="4523">
        <v>0</v>
      </c>
      <c r="AO143" s="4524">
        <v>0</v>
      </c>
      <c r="AP143" s="4524">
        <v>0</v>
      </c>
      <c r="AQ143" s="4524">
        <v>0</v>
      </c>
      <c r="AR143" s="4524">
        <v>0</v>
      </c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4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3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>
        <v>0</v>
      </c>
      <c r="G145" s="5828">
        <v>0</v>
      </c>
      <c r="H145" s="1647">
        <v>0</v>
      </c>
      <c r="I145" s="5828">
        <v>0</v>
      </c>
      <c r="J145" s="1647">
        <v>0</v>
      </c>
      <c r="K145" s="5828">
        <v>0</v>
      </c>
      <c r="L145" s="1674">
        <v>0</v>
      </c>
      <c r="M145" s="5829">
        <v>0</v>
      </c>
      <c r="N145" s="1647">
        <v>0</v>
      </c>
      <c r="O145" s="5830">
        <v>0</v>
      </c>
      <c r="P145" s="1647">
        <v>0</v>
      </c>
      <c r="Q145" s="5830">
        <v>0</v>
      </c>
      <c r="R145" s="1674">
        <v>0</v>
      </c>
      <c r="S145" s="5830">
        <v>0</v>
      </c>
      <c r="T145" s="1674">
        <v>0</v>
      </c>
      <c r="U145" s="5830">
        <v>0</v>
      </c>
      <c r="V145" s="1647">
        <v>0</v>
      </c>
      <c r="W145" s="5828">
        <v>0</v>
      </c>
      <c r="X145" s="1674">
        <v>0</v>
      </c>
      <c r="Y145" s="5828">
        <v>0</v>
      </c>
      <c r="Z145" s="1674">
        <v>0</v>
      </c>
      <c r="AA145" s="5830">
        <v>0</v>
      </c>
      <c r="AB145" s="1674">
        <v>0</v>
      </c>
      <c r="AC145" s="5830">
        <v>0</v>
      </c>
      <c r="AD145" s="1674">
        <v>0</v>
      </c>
      <c r="AE145" s="5830">
        <v>0</v>
      </c>
      <c r="AF145" s="1674">
        <v>0</v>
      </c>
      <c r="AG145" s="5830">
        <v>0</v>
      </c>
      <c r="AH145" s="1674">
        <v>0</v>
      </c>
      <c r="AI145" s="5830">
        <v>0</v>
      </c>
      <c r="AJ145" s="1674">
        <v>0</v>
      </c>
      <c r="AK145" s="5830">
        <v>0</v>
      </c>
      <c r="AL145" s="1674">
        <v>0</v>
      </c>
      <c r="AM145" s="5829">
        <v>0</v>
      </c>
      <c r="AN145" s="5831">
        <v>0</v>
      </c>
      <c r="AO145" s="5830">
        <v>0</v>
      </c>
      <c r="AP145" s="5830">
        <v>0</v>
      </c>
      <c r="AQ145" s="5830">
        <v>0</v>
      </c>
      <c r="AR145" s="5830">
        <v>0</v>
      </c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68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>
        <v>0</v>
      </c>
      <c r="G146" s="1646">
        <v>0</v>
      </c>
      <c r="H146" s="1644">
        <v>0</v>
      </c>
      <c r="I146" s="1646">
        <v>0</v>
      </c>
      <c r="J146" s="1644">
        <v>0</v>
      </c>
      <c r="K146" s="1646">
        <v>0</v>
      </c>
      <c r="L146" s="1650">
        <v>0</v>
      </c>
      <c r="M146" s="1663">
        <v>0</v>
      </c>
      <c r="N146" s="1644">
        <v>0</v>
      </c>
      <c r="O146" s="1664">
        <v>0</v>
      </c>
      <c r="P146" s="1644">
        <v>0</v>
      </c>
      <c r="Q146" s="1664">
        <v>0</v>
      </c>
      <c r="R146" s="1650">
        <v>0</v>
      </c>
      <c r="S146" s="1664">
        <v>0</v>
      </c>
      <c r="T146" s="1650">
        <v>0</v>
      </c>
      <c r="U146" s="1664">
        <v>0</v>
      </c>
      <c r="V146" s="1644">
        <v>0</v>
      </c>
      <c r="W146" s="1646">
        <v>0</v>
      </c>
      <c r="X146" s="1650">
        <v>0</v>
      </c>
      <c r="Y146" s="1646">
        <v>0</v>
      </c>
      <c r="Z146" s="1650">
        <v>0</v>
      </c>
      <c r="AA146" s="1664">
        <v>0</v>
      </c>
      <c r="AB146" s="1650">
        <v>0</v>
      </c>
      <c r="AC146" s="1664">
        <v>0</v>
      </c>
      <c r="AD146" s="1650">
        <v>0</v>
      </c>
      <c r="AE146" s="1664">
        <v>0</v>
      </c>
      <c r="AF146" s="1650">
        <v>0</v>
      </c>
      <c r="AG146" s="1664">
        <v>0</v>
      </c>
      <c r="AH146" s="1650">
        <v>0</v>
      </c>
      <c r="AI146" s="1664">
        <v>0</v>
      </c>
      <c r="AJ146" s="1650">
        <v>0</v>
      </c>
      <c r="AK146" s="1664">
        <v>0</v>
      </c>
      <c r="AL146" s="1650">
        <v>0</v>
      </c>
      <c r="AM146" s="4518">
        <v>0</v>
      </c>
      <c r="AN146" s="4521">
        <v>0</v>
      </c>
      <c r="AO146" s="4522">
        <v>0</v>
      </c>
      <c r="AP146" s="4522">
        <v>0</v>
      </c>
      <c r="AQ146" s="4522">
        <v>0</v>
      </c>
      <c r="AR146" s="4522">
        <v>0</v>
      </c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68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>
        <v>0</v>
      </c>
      <c r="G147" s="1646">
        <v>0</v>
      </c>
      <c r="H147" s="1644">
        <v>0</v>
      </c>
      <c r="I147" s="1646">
        <v>0</v>
      </c>
      <c r="J147" s="1644">
        <v>0</v>
      </c>
      <c r="K147" s="1646">
        <v>0</v>
      </c>
      <c r="L147" s="1650">
        <v>0</v>
      </c>
      <c r="M147" s="1663">
        <v>0</v>
      </c>
      <c r="N147" s="1644">
        <v>0</v>
      </c>
      <c r="O147" s="1664">
        <v>0</v>
      </c>
      <c r="P147" s="1644">
        <v>0</v>
      </c>
      <c r="Q147" s="1664">
        <v>0</v>
      </c>
      <c r="R147" s="1650">
        <v>0</v>
      </c>
      <c r="S147" s="1664">
        <v>0</v>
      </c>
      <c r="T147" s="1650">
        <v>0</v>
      </c>
      <c r="U147" s="1664">
        <v>0</v>
      </c>
      <c r="V147" s="1644">
        <v>0</v>
      </c>
      <c r="W147" s="1646">
        <v>0</v>
      </c>
      <c r="X147" s="1650">
        <v>0</v>
      </c>
      <c r="Y147" s="1646">
        <v>0</v>
      </c>
      <c r="Z147" s="1650">
        <v>0</v>
      </c>
      <c r="AA147" s="1664">
        <v>0</v>
      </c>
      <c r="AB147" s="1650">
        <v>0</v>
      </c>
      <c r="AC147" s="1664">
        <v>0</v>
      </c>
      <c r="AD147" s="1650">
        <v>0</v>
      </c>
      <c r="AE147" s="1664">
        <v>0</v>
      </c>
      <c r="AF147" s="1650">
        <v>0</v>
      </c>
      <c r="AG147" s="1664">
        <v>0</v>
      </c>
      <c r="AH147" s="1650">
        <v>0</v>
      </c>
      <c r="AI147" s="1664">
        <v>0</v>
      </c>
      <c r="AJ147" s="1650">
        <v>0</v>
      </c>
      <c r="AK147" s="1664">
        <v>0</v>
      </c>
      <c r="AL147" s="1650">
        <v>0</v>
      </c>
      <c r="AM147" s="4518">
        <v>0</v>
      </c>
      <c r="AN147" s="4521">
        <v>0</v>
      </c>
      <c r="AO147" s="4522">
        <v>0</v>
      </c>
      <c r="AP147" s="4522">
        <v>0</v>
      </c>
      <c r="AQ147" s="4522">
        <v>0</v>
      </c>
      <c r="AR147" s="4522">
        <v>0</v>
      </c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68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>
        <v>0</v>
      </c>
      <c r="G148" s="1646">
        <v>0</v>
      </c>
      <c r="H148" s="1644">
        <v>0</v>
      </c>
      <c r="I148" s="1646">
        <v>0</v>
      </c>
      <c r="J148" s="1644">
        <v>0</v>
      </c>
      <c r="K148" s="1646">
        <v>0</v>
      </c>
      <c r="L148" s="1650">
        <v>0</v>
      </c>
      <c r="M148" s="1663">
        <v>0</v>
      </c>
      <c r="N148" s="1644">
        <v>0</v>
      </c>
      <c r="O148" s="1664">
        <v>0</v>
      </c>
      <c r="P148" s="1644">
        <v>0</v>
      </c>
      <c r="Q148" s="1664">
        <v>0</v>
      </c>
      <c r="R148" s="1650">
        <v>0</v>
      </c>
      <c r="S148" s="1664">
        <v>0</v>
      </c>
      <c r="T148" s="1650">
        <v>0</v>
      </c>
      <c r="U148" s="1664">
        <v>0</v>
      </c>
      <c r="V148" s="1644">
        <v>0</v>
      </c>
      <c r="W148" s="1646">
        <v>0</v>
      </c>
      <c r="X148" s="1650">
        <v>0</v>
      </c>
      <c r="Y148" s="1646">
        <v>0</v>
      </c>
      <c r="Z148" s="1650">
        <v>0</v>
      </c>
      <c r="AA148" s="1664">
        <v>0</v>
      </c>
      <c r="AB148" s="1650">
        <v>0</v>
      </c>
      <c r="AC148" s="1664">
        <v>0</v>
      </c>
      <c r="AD148" s="1650">
        <v>0</v>
      </c>
      <c r="AE148" s="1664">
        <v>0</v>
      </c>
      <c r="AF148" s="1650">
        <v>0</v>
      </c>
      <c r="AG148" s="1664">
        <v>0</v>
      </c>
      <c r="AH148" s="1650">
        <v>0</v>
      </c>
      <c r="AI148" s="1664">
        <v>0</v>
      </c>
      <c r="AJ148" s="1650">
        <v>0</v>
      </c>
      <c r="AK148" s="1664">
        <v>0</v>
      </c>
      <c r="AL148" s="1650">
        <v>0</v>
      </c>
      <c r="AM148" s="4518">
        <v>0</v>
      </c>
      <c r="AN148" s="4521">
        <v>0</v>
      </c>
      <c r="AO148" s="4522">
        <v>0</v>
      </c>
      <c r="AP148" s="4522">
        <v>0</v>
      </c>
      <c r="AQ148" s="4522">
        <v>0</v>
      </c>
      <c r="AR148" s="4522">
        <v>0</v>
      </c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68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>
        <v>0</v>
      </c>
      <c r="G149" s="1646">
        <v>0</v>
      </c>
      <c r="H149" s="1644">
        <v>0</v>
      </c>
      <c r="I149" s="1646">
        <v>0</v>
      </c>
      <c r="J149" s="1644">
        <v>0</v>
      </c>
      <c r="K149" s="1646">
        <v>0</v>
      </c>
      <c r="L149" s="1650">
        <v>0</v>
      </c>
      <c r="M149" s="1663">
        <v>0</v>
      </c>
      <c r="N149" s="1644">
        <v>0</v>
      </c>
      <c r="O149" s="1664">
        <v>0</v>
      </c>
      <c r="P149" s="1644">
        <v>0</v>
      </c>
      <c r="Q149" s="1664">
        <v>0</v>
      </c>
      <c r="R149" s="1650">
        <v>0</v>
      </c>
      <c r="S149" s="1664">
        <v>0</v>
      </c>
      <c r="T149" s="1650">
        <v>0</v>
      </c>
      <c r="U149" s="1664">
        <v>0</v>
      </c>
      <c r="V149" s="1644">
        <v>0</v>
      </c>
      <c r="W149" s="1646">
        <v>0</v>
      </c>
      <c r="X149" s="1650">
        <v>0</v>
      </c>
      <c r="Y149" s="1646">
        <v>0</v>
      </c>
      <c r="Z149" s="1650">
        <v>0</v>
      </c>
      <c r="AA149" s="1664">
        <v>0</v>
      </c>
      <c r="AB149" s="1650">
        <v>0</v>
      </c>
      <c r="AC149" s="1664">
        <v>0</v>
      </c>
      <c r="AD149" s="1650">
        <v>0</v>
      </c>
      <c r="AE149" s="1664">
        <v>0</v>
      </c>
      <c r="AF149" s="1650">
        <v>0</v>
      </c>
      <c r="AG149" s="1664">
        <v>0</v>
      </c>
      <c r="AH149" s="1650">
        <v>0</v>
      </c>
      <c r="AI149" s="1664">
        <v>0</v>
      </c>
      <c r="AJ149" s="1650">
        <v>0</v>
      </c>
      <c r="AK149" s="1664">
        <v>0</v>
      </c>
      <c r="AL149" s="1650">
        <v>0</v>
      </c>
      <c r="AM149" s="4518">
        <v>0</v>
      </c>
      <c r="AN149" s="4521">
        <v>0</v>
      </c>
      <c r="AO149" s="4522">
        <v>0</v>
      </c>
      <c r="AP149" s="4522">
        <v>0</v>
      </c>
      <c r="AQ149" s="4522">
        <v>0</v>
      </c>
      <c r="AR149" s="4522">
        <v>0</v>
      </c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68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>
        <v>0</v>
      </c>
      <c r="G150" s="1646">
        <v>0</v>
      </c>
      <c r="H150" s="1644">
        <v>0</v>
      </c>
      <c r="I150" s="1646">
        <v>0</v>
      </c>
      <c r="J150" s="1644">
        <v>0</v>
      </c>
      <c r="K150" s="1646">
        <v>0</v>
      </c>
      <c r="L150" s="1650">
        <v>0</v>
      </c>
      <c r="M150" s="1663">
        <v>0</v>
      </c>
      <c r="N150" s="1644">
        <v>0</v>
      </c>
      <c r="O150" s="1664">
        <v>0</v>
      </c>
      <c r="P150" s="1644">
        <v>0</v>
      </c>
      <c r="Q150" s="1664">
        <v>0</v>
      </c>
      <c r="R150" s="1650">
        <v>0</v>
      </c>
      <c r="S150" s="1664">
        <v>0</v>
      </c>
      <c r="T150" s="1650">
        <v>0</v>
      </c>
      <c r="U150" s="1664">
        <v>0</v>
      </c>
      <c r="V150" s="1644">
        <v>0</v>
      </c>
      <c r="W150" s="1646">
        <v>0</v>
      </c>
      <c r="X150" s="1650">
        <v>0</v>
      </c>
      <c r="Y150" s="1646">
        <v>0</v>
      </c>
      <c r="Z150" s="1650">
        <v>0</v>
      </c>
      <c r="AA150" s="1664">
        <v>0</v>
      </c>
      <c r="AB150" s="1650">
        <v>0</v>
      </c>
      <c r="AC150" s="1664">
        <v>0</v>
      </c>
      <c r="AD150" s="1650">
        <v>0</v>
      </c>
      <c r="AE150" s="1664">
        <v>0</v>
      </c>
      <c r="AF150" s="1650">
        <v>0</v>
      </c>
      <c r="AG150" s="1664">
        <v>0</v>
      </c>
      <c r="AH150" s="1650">
        <v>0</v>
      </c>
      <c r="AI150" s="1664">
        <v>0</v>
      </c>
      <c r="AJ150" s="1650">
        <v>0</v>
      </c>
      <c r="AK150" s="1664">
        <v>0</v>
      </c>
      <c r="AL150" s="1650">
        <v>0</v>
      </c>
      <c r="AM150" s="4518">
        <v>0</v>
      </c>
      <c r="AN150" s="4521">
        <v>0</v>
      </c>
      <c r="AO150" s="4522">
        <v>0</v>
      </c>
      <c r="AP150" s="4522">
        <v>0</v>
      </c>
      <c r="AQ150" s="4522">
        <v>0</v>
      </c>
      <c r="AR150" s="4522">
        <v>0</v>
      </c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68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>
        <v>0</v>
      </c>
      <c r="G151" s="1646">
        <v>0</v>
      </c>
      <c r="H151" s="1644">
        <v>0</v>
      </c>
      <c r="I151" s="1646">
        <v>0</v>
      </c>
      <c r="J151" s="1644">
        <v>0</v>
      </c>
      <c r="K151" s="1646">
        <v>0</v>
      </c>
      <c r="L151" s="1650">
        <v>0</v>
      </c>
      <c r="M151" s="1663">
        <v>0</v>
      </c>
      <c r="N151" s="1644">
        <v>0</v>
      </c>
      <c r="O151" s="1664">
        <v>0</v>
      </c>
      <c r="P151" s="1644">
        <v>0</v>
      </c>
      <c r="Q151" s="1664">
        <v>0</v>
      </c>
      <c r="R151" s="1650">
        <v>0</v>
      </c>
      <c r="S151" s="1664">
        <v>0</v>
      </c>
      <c r="T151" s="1650">
        <v>0</v>
      </c>
      <c r="U151" s="1664">
        <v>0</v>
      </c>
      <c r="V151" s="1644">
        <v>0</v>
      </c>
      <c r="W151" s="1646">
        <v>0</v>
      </c>
      <c r="X151" s="1650">
        <v>0</v>
      </c>
      <c r="Y151" s="1646">
        <v>0</v>
      </c>
      <c r="Z151" s="1650">
        <v>0</v>
      </c>
      <c r="AA151" s="1664">
        <v>0</v>
      </c>
      <c r="AB151" s="1650">
        <v>0</v>
      </c>
      <c r="AC151" s="1664">
        <v>0</v>
      </c>
      <c r="AD151" s="1650">
        <v>0</v>
      </c>
      <c r="AE151" s="1664">
        <v>0</v>
      </c>
      <c r="AF151" s="1650">
        <v>0</v>
      </c>
      <c r="AG151" s="1664">
        <v>0</v>
      </c>
      <c r="AH151" s="1650">
        <v>0</v>
      </c>
      <c r="AI151" s="1664">
        <v>0</v>
      </c>
      <c r="AJ151" s="1650">
        <v>0</v>
      </c>
      <c r="AK151" s="1664">
        <v>0</v>
      </c>
      <c r="AL151" s="1650">
        <v>0</v>
      </c>
      <c r="AM151" s="4518">
        <v>0</v>
      </c>
      <c r="AN151" s="4521">
        <v>0</v>
      </c>
      <c r="AO151" s="4522">
        <v>0</v>
      </c>
      <c r="AP151" s="4522">
        <v>0</v>
      </c>
      <c r="AQ151" s="4522">
        <v>0</v>
      </c>
      <c r="AR151" s="4522">
        <v>0</v>
      </c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68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>
        <v>0</v>
      </c>
      <c r="G152" s="1646">
        <v>0</v>
      </c>
      <c r="H152" s="1644">
        <v>0</v>
      </c>
      <c r="I152" s="1646">
        <v>0</v>
      </c>
      <c r="J152" s="1644">
        <v>0</v>
      </c>
      <c r="K152" s="1646">
        <v>0</v>
      </c>
      <c r="L152" s="1650">
        <v>0</v>
      </c>
      <c r="M152" s="1663">
        <v>0</v>
      </c>
      <c r="N152" s="1644">
        <v>0</v>
      </c>
      <c r="O152" s="1664">
        <v>0</v>
      </c>
      <c r="P152" s="1644">
        <v>0</v>
      </c>
      <c r="Q152" s="1664">
        <v>0</v>
      </c>
      <c r="R152" s="1650">
        <v>0</v>
      </c>
      <c r="S152" s="1664">
        <v>0</v>
      </c>
      <c r="T152" s="1650">
        <v>0</v>
      </c>
      <c r="U152" s="1664">
        <v>0</v>
      </c>
      <c r="V152" s="1644">
        <v>0</v>
      </c>
      <c r="W152" s="1646">
        <v>0</v>
      </c>
      <c r="X152" s="1650">
        <v>0</v>
      </c>
      <c r="Y152" s="1646">
        <v>0</v>
      </c>
      <c r="Z152" s="1650">
        <v>0</v>
      </c>
      <c r="AA152" s="1664">
        <v>0</v>
      </c>
      <c r="AB152" s="1650">
        <v>0</v>
      </c>
      <c r="AC152" s="1664">
        <v>0</v>
      </c>
      <c r="AD152" s="1650">
        <v>0</v>
      </c>
      <c r="AE152" s="1664">
        <v>0</v>
      </c>
      <c r="AF152" s="1650">
        <v>0</v>
      </c>
      <c r="AG152" s="1664">
        <v>0</v>
      </c>
      <c r="AH152" s="1650">
        <v>0</v>
      </c>
      <c r="AI152" s="1664">
        <v>0</v>
      </c>
      <c r="AJ152" s="1650">
        <v>0</v>
      </c>
      <c r="AK152" s="1664">
        <v>0</v>
      </c>
      <c r="AL152" s="1650">
        <v>0</v>
      </c>
      <c r="AM152" s="4518">
        <v>0</v>
      </c>
      <c r="AN152" s="4521">
        <v>0</v>
      </c>
      <c r="AO152" s="4522">
        <v>0</v>
      </c>
      <c r="AP152" s="4522">
        <v>0</v>
      </c>
      <c r="AQ152" s="4522">
        <v>0</v>
      </c>
      <c r="AR152" s="4522">
        <v>0</v>
      </c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68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>
        <v>0</v>
      </c>
      <c r="G153" s="1646">
        <v>0</v>
      </c>
      <c r="H153" s="1644">
        <v>0</v>
      </c>
      <c r="I153" s="1646">
        <v>0</v>
      </c>
      <c r="J153" s="1644">
        <v>0</v>
      </c>
      <c r="K153" s="1646">
        <v>0</v>
      </c>
      <c r="L153" s="1650">
        <v>0</v>
      </c>
      <c r="M153" s="1663">
        <v>0</v>
      </c>
      <c r="N153" s="1644">
        <v>0</v>
      </c>
      <c r="O153" s="1664">
        <v>0</v>
      </c>
      <c r="P153" s="1644">
        <v>0</v>
      </c>
      <c r="Q153" s="1664">
        <v>0</v>
      </c>
      <c r="R153" s="1650">
        <v>0</v>
      </c>
      <c r="S153" s="1664">
        <v>0</v>
      </c>
      <c r="T153" s="1650">
        <v>0</v>
      </c>
      <c r="U153" s="1664">
        <v>0</v>
      </c>
      <c r="V153" s="1644">
        <v>0</v>
      </c>
      <c r="W153" s="1646">
        <v>0</v>
      </c>
      <c r="X153" s="1650">
        <v>0</v>
      </c>
      <c r="Y153" s="1646">
        <v>0</v>
      </c>
      <c r="Z153" s="1650">
        <v>0</v>
      </c>
      <c r="AA153" s="1664">
        <v>0</v>
      </c>
      <c r="AB153" s="1650">
        <v>0</v>
      </c>
      <c r="AC153" s="1664">
        <v>0</v>
      </c>
      <c r="AD153" s="1650">
        <v>0</v>
      </c>
      <c r="AE153" s="1664">
        <v>0</v>
      </c>
      <c r="AF153" s="1650">
        <v>0</v>
      </c>
      <c r="AG153" s="1664">
        <v>0</v>
      </c>
      <c r="AH153" s="1650">
        <v>0</v>
      </c>
      <c r="AI153" s="1664">
        <v>0</v>
      </c>
      <c r="AJ153" s="1650">
        <v>0</v>
      </c>
      <c r="AK153" s="1664">
        <v>0</v>
      </c>
      <c r="AL153" s="1650">
        <v>0</v>
      </c>
      <c r="AM153" s="4518">
        <v>0</v>
      </c>
      <c r="AN153" s="4521">
        <v>0</v>
      </c>
      <c r="AO153" s="4522">
        <v>0</v>
      </c>
      <c r="AP153" s="4522">
        <v>0</v>
      </c>
      <c r="AQ153" s="4522">
        <v>0</v>
      </c>
      <c r="AR153" s="4522">
        <v>0</v>
      </c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68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>
        <v>0</v>
      </c>
      <c r="G154" s="1669">
        <v>0</v>
      </c>
      <c r="H154" s="1668">
        <v>0</v>
      </c>
      <c r="I154" s="1669">
        <v>0</v>
      </c>
      <c r="J154" s="1668">
        <v>0</v>
      </c>
      <c r="K154" s="1669">
        <v>0</v>
      </c>
      <c r="L154" s="1670">
        <v>0</v>
      </c>
      <c r="M154" s="1671">
        <v>0</v>
      </c>
      <c r="N154" s="1668">
        <v>0</v>
      </c>
      <c r="O154" s="1672">
        <v>0</v>
      </c>
      <c r="P154" s="1668">
        <v>0</v>
      </c>
      <c r="Q154" s="1672">
        <v>0</v>
      </c>
      <c r="R154" s="1670">
        <v>0</v>
      </c>
      <c r="S154" s="1672">
        <v>0</v>
      </c>
      <c r="T154" s="1670">
        <v>0</v>
      </c>
      <c r="U154" s="1672">
        <v>0</v>
      </c>
      <c r="V154" s="1668">
        <v>0</v>
      </c>
      <c r="W154" s="1669">
        <v>0</v>
      </c>
      <c r="X154" s="1670">
        <v>0</v>
      </c>
      <c r="Y154" s="1669">
        <v>0</v>
      </c>
      <c r="Z154" s="1670">
        <v>0</v>
      </c>
      <c r="AA154" s="1672">
        <v>0</v>
      </c>
      <c r="AB154" s="1670">
        <v>0</v>
      </c>
      <c r="AC154" s="1672">
        <v>0</v>
      </c>
      <c r="AD154" s="1670">
        <v>0</v>
      </c>
      <c r="AE154" s="1672">
        <v>0</v>
      </c>
      <c r="AF154" s="1670">
        <v>0</v>
      </c>
      <c r="AG154" s="1672">
        <v>0</v>
      </c>
      <c r="AH154" s="1670">
        <v>0</v>
      </c>
      <c r="AI154" s="1672">
        <v>0</v>
      </c>
      <c r="AJ154" s="1670">
        <v>0</v>
      </c>
      <c r="AK154" s="1672">
        <v>0</v>
      </c>
      <c r="AL154" s="1670">
        <v>0</v>
      </c>
      <c r="AM154" s="4519">
        <v>0</v>
      </c>
      <c r="AN154" s="4523">
        <v>0</v>
      </c>
      <c r="AO154" s="4524">
        <v>0</v>
      </c>
      <c r="AP154" s="4524">
        <v>0</v>
      </c>
      <c r="AQ154" s="4524">
        <v>0</v>
      </c>
      <c r="AR154" s="4524">
        <v>0</v>
      </c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7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3" t="s">
        <v>1400</v>
      </c>
      <c r="B157" s="7923" t="s">
        <v>61</v>
      </c>
      <c r="C157" s="7852" t="s">
        <v>24</v>
      </c>
      <c r="D157" s="6920"/>
      <c r="E157" s="7847"/>
      <c r="F157" s="7913" t="s">
        <v>30</v>
      </c>
      <c r="G157" s="7905"/>
      <c r="H157" s="7905"/>
      <c r="I157" s="7905"/>
      <c r="J157" s="7905"/>
      <c r="K157" s="7905"/>
      <c r="L157" s="7905"/>
      <c r="M157" s="7905"/>
      <c r="N157" s="7905"/>
      <c r="O157" s="7905"/>
      <c r="P157" s="7905"/>
      <c r="Q157" s="7905"/>
      <c r="R157" s="7905"/>
      <c r="S157" s="7905"/>
      <c r="T157" s="7905"/>
      <c r="U157" s="7905"/>
      <c r="V157" s="7905"/>
      <c r="W157" s="7905"/>
      <c r="X157" s="7905"/>
      <c r="Y157" s="7905"/>
      <c r="Z157" s="7905"/>
      <c r="AA157" s="7905"/>
      <c r="AB157" s="7905"/>
      <c r="AC157" s="7905"/>
      <c r="AD157" s="7905"/>
      <c r="AE157" s="7905"/>
      <c r="AF157" s="7905"/>
      <c r="AG157" s="8575"/>
      <c r="AH157" s="7847" t="s">
        <v>2</v>
      </c>
      <c r="AI157" s="7847" t="s">
        <v>3</v>
      </c>
    </row>
    <row r="158" spans="1:93" ht="15" customHeight="1" x14ac:dyDescent="0.25">
      <c r="A158" s="7924"/>
      <c r="B158" s="7924"/>
      <c r="C158" s="8564"/>
      <c r="D158" s="8585"/>
      <c r="E158" s="7901"/>
      <c r="F158" s="7913" t="s">
        <v>4</v>
      </c>
      <c r="G158" s="7896"/>
      <c r="H158" s="7913" t="s">
        <v>5</v>
      </c>
      <c r="I158" s="7896"/>
      <c r="J158" s="7903" t="s">
        <v>6</v>
      </c>
      <c r="K158" s="7904"/>
      <c r="L158" s="7903" t="s">
        <v>7</v>
      </c>
      <c r="M158" s="7904"/>
      <c r="N158" s="7903" t="s">
        <v>8</v>
      </c>
      <c r="O158" s="7904"/>
      <c r="P158" s="7903" t="s">
        <v>9</v>
      </c>
      <c r="Q158" s="7904"/>
      <c r="R158" s="7903" t="s">
        <v>10</v>
      </c>
      <c r="S158" s="7904"/>
      <c r="T158" s="7903" t="s">
        <v>11</v>
      </c>
      <c r="U158" s="7904"/>
      <c r="V158" s="7903" t="s">
        <v>18</v>
      </c>
      <c r="W158" s="7904"/>
      <c r="X158" s="7903" t="s">
        <v>19</v>
      </c>
      <c r="Y158" s="7904"/>
      <c r="Z158" s="7903" t="s">
        <v>20</v>
      </c>
      <c r="AA158" s="7904"/>
      <c r="AB158" s="7903" t="s">
        <v>70</v>
      </c>
      <c r="AC158" s="7904"/>
      <c r="AD158" s="7903" t="s">
        <v>71</v>
      </c>
      <c r="AE158" s="7904"/>
      <c r="AF158" s="7903" t="s">
        <v>32</v>
      </c>
      <c r="AG158" s="7906"/>
      <c r="AH158" s="6904"/>
      <c r="AI158" s="6904"/>
    </row>
    <row r="159" spans="1:93" ht="15" customHeight="1" x14ac:dyDescent="0.25">
      <c r="A159" s="8584"/>
      <c r="B159" s="8584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1"/>
      <c r="AI159" s="7901"/>
    </row>
    <row r="160" spans="1:93" ht="15" customHeight="1" x14ac:dyDescent="0.25">
      <c r="A160" s="7759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>
        <v>0</v>
      </c>
      <c r="G160" s="1593">
        <v>0</v>
      </c>
      <c r="H160" s="1592">
        <v>0</v>
      </c>
      <c r="I160" s="1593">
        <v>0</v>
      </c>
      <c r="J160" s="1592">
        <v>0</v>
      </c>
      <c r="K160" s="1593">
        <v>0</v>
      </c>
      <c r="L160" s="1592">
        <v>0</v>
      </c>
      <c r="M160" s="1593">
        <v>0</v>
      </c>
      <c r="N160" s="1592">
        <v>0</v>
      </c>
      <c r="O160" s="1593">
        <v>0</v>
      </c>
      <c r="P160" s="1592">
        <v>0</v>
      </c>
      <c r="Q160" s="1593">
        <v>0</v>
      </c>
      <c r="R160" s="1592">
        <v>0</v>
      </c>
      <c r="S160" s="1593">
        <v>0</v>
      </c>
      <c r="T160" s="1592">
        <v>0</v>
      </c>
      <c r="U160" s="1593">
        <v>0</v>
      </c>
      <c r="V160" s="1592">
        <v>0</v>
      </c>
      <c r="W160" s="1593">
        <v>0</v>
      </c>
      <c r="X160" s="1592">
        <v>0</v>
      </c>
      <c r="Y160" s="1593">
        <v>0</v>
      </c>
      <c r="Z160" s="1592">
        <v>0</v>
      </c>
      <c r="AA160" s="1593">
        <v>0</v>
      </c>
      <c r="AB160" s="1592">
        <v>0</v>
      </c>
      <c r="AC160" s="1593">
        <v>0</v>
      </c>
      <c r="AD160" s="1592">
        <v>0</v>
      </c>
      <c r="AE160" s="1593">
        <v>0</v>
      </c>
      <c r="AF160" s="1592">
        <v>0</v>
      </c>
      <c r="AG160" s="1595">
        <v>0</v>
      </c>
      <c r="AH160" s="1620">
        <v>0</v>
      </c>
      <c r="AI160" s="1620">
        <v>0</v>
      </c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68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>
        <v>0</v>
      </c>
      <c r="G161" s="1117">
        <v>0</v>
      </c>
      <c r="H161" s="1113">
        <v>0</v>
      </c>
      <c r="I161" s="1117">
        <v>0</v>
      </c>
      <c r="J161" s="1113">
        <v>0</v>
      </c>
      <c r="K161" s="1117">
        <v>0</v>
      </c>
      <c r="L161" s="1113">
        <v>0</v>
      </c>
      <c r="M161" s="1117">
        <v>0</v>
      </c>
      <c r="N161" s="1113">
        <v>0</v>
      </c>
      <c r="O161" s="1117">
        <v>0</v>
      </c>
      <c r="P161" s="1113">
        <v>0</v>
      </c>
      <c r="Q161" s="1117">
        <v>0</v>
      </c>
      <c r="R161" s="1113">
        <v>0</v>
      </c>
      <c r="S161" s="1117">
        <v>0</v>
      </c>
      <c r="T161" s="1113">
        <v>0</v>
      </c>
      <c r="U161" s="1117">
        <v>0</v>
      </c>
      <c r="V161" s="1113">
        <v>0</v>
      </c>
      <c r="W161" s="1117">
        <v>0</v>
      </c>
      <c r="X161" s="1113">
        <v>0</v>
      </c>
      <c r="Y161" s="1117">
        <v>0</v>
      </c>
      <c r="Z161" s="1113">
        <v>0</v>
      </c>
      <c r="AA161" s="1117">
        <v>0</v>
      </c>
      <c r="AB161" s="1113">
        <v>0</v>
      </c>
      <c r="AC161" s="1117">
        <v>0</v>
      </c>
      <c r="AD161" s="1113">
        <v>0</v>
      </c>
      <c r="AE161" s="1117">
        <v>0</v>
      </c>
      <c r="AF161" s="1113">
        <v>0</v>
      </c>
      <c r="AG161" s="1118">
        <v>0</v>
      </c>
      <c r="AH161" s="8">
        <v>0</v>
      </c>
      <c r="AI161" s="8">
        <v>0</v>
      </c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68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>
        <v>0</v>
      </c>
      <c r="G162" s="1117">
        <v>0</v>
      </c>
      <c r="H162" s="1113">
        <v>0</v>
      </c>
      <c r="I162" s="1117">
        <v>0</v>
      </c>
      <c r="J162" s="1113">
        <v>0</v>
      </c>
      <c r="K162" s="1117">
        <v>0</v>
      </c>
      <c r="L162" s="1113">
        <v>0</v>
      </c>
      <c r="M162" s="1117">
        <v>0</v>
      </c>
      <c r="N162" s="1113">
        <v>0</v>
      </c>
      <c r="O162" s="1117">
        <v>0</v>
      </c>
      <c r="P162" s="1113">
        <v>0</v>
      </c>
      <c r="Q162" s="1117">
        <v>0</v>
      </c>
      <c r="R162" s="1113">
        <v>0</v>
      </c>
      <c r="S162" s="1117">
        <v>0</v>
      </c>
      <c r="T162" s="1113">
        <v>0</v>
      </c>
      <c r="U162" s="1117">
        <v>0</v>
      </c>
      <c r="V162" s="1113">
        <v>0</v>
      </c>
      <c r="W162" s="1117">
        <v>0</v>
      </c>
      <c r="X162" s="1113">
        <v>0</v>
      </c>
      <c r="Y162" s="1117">
        <v>0</v>
      </c>
      <c r="Z162" s="1113">
        <v>0</v>
      </c>
      <c r="AA162" s="1117">
        <v>0</v>
      </c>
      <c r="AB162" s="1113">
        <v>0</v>
      </c>
      <c r="AC162" s="1117">
        <v>0</v>
      </c>
      <c r="AD162" s="1113">
        <v>0</v>
      </c>
      <c r="AE162" s="1117">
        <v>0</v>
      </c>
      <c r="AF162" s="1113">
        <v>0</v>
      </c>
      <c r="AG162" s="1118">
        <v>0</v>
      </c>
      <c r="AH162" s="8">
        <v>0</v>
      </c>
      <c r="AI162" s="8">
        <v>0</v>
      </c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7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>
        <v>0</v>
      </c>
      <c r="G163" s="6">
        <v>0</v>
      </c>
      <c r="H163" s="3">
        <v>0</v>
      </c>
      <c r="I163" s="6">
        <v>0</v>
      </c>
      <c r="J163" s="3">
        <v>0</v>
      </c>
      <c r="K163" s="6">
        <v>0</v>
      </c>
      <c r="L163" s="3">
        <v>0</v>
      </c>
      <c r="M163" s="6">
        <v>0</v>
      </c>
      <c r="N163" s="3">
        <v>0</v>
      </c>
      <c r="O163" s="6">
        <v>0</v>
      </c>
      <c r="P163" s="3">
        <v>0</v>
      </c>
      <c r="Q163" s="6">
        <v>0</v>
      </c>
      <c r="R163" s="3">
        <v>0</v>
      </c>
      <c r="S163" s="6">
        <v>0</v>
      </c>
      <c r="T163" s="3">
        <v>0</v>
      </c>
      <c r="U163" s="6">
        <v>0</v>
      </c>
      <c r="V163" s="3">
        <v>0</v>
      </c>
      <c r="W163" s="6">
        <v>0</v>
      </c>
      <c r="X163" s="3">
        <v>0</v>
      </c>
      <c r="Y163" s="6">
        <v>0</v>
      </c>
      <c r="Z163" s="3">
        <v>0</v>
      </c>
      <c r="AA163" s="6">
        <v>0</v>
      </c>
      <c r="AB163" s="3">
        <v>0</v>
      </c>
      <c r="AC163" s="6">
        <v>0</v>
      </c>
      <c r="AD163" s="3">
        <v>0</v>
      </c>
      <c r="AE163" s="6">
        <v>0</v>
      </c>
      <c r="AF163" s="3">
        <v>0</v>
      </c>
      <c r="AG163" s="5">
        <v>0</v>
      </c>
      <c r="AH163" s="12">
        <v>0</v>
      </c>
      <c r="AI163" s="12">
        <v>0</v>
      </c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59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>
        <v>0</v>
      </c>
      <c r="G164" s="1593">
        <v>0</v>
      </c>
      <c r="H164" s="1592">
        <v>0</v>
      </c>
      <c r="I164" s="1593">
        <v>0</v>
      </c>
      <c r="J164" s="1592">
        <v>0</v>
      </c>
      <c r="K164" s="1593">
        <v>0</v>
      </c>
      <c r="L164" s="1592">
        <v>0</v>
      </c>
      <c r="M164" s="1593">
        <v>0</v>
      </c>
      <c r="N164" s="1592">
        <v>0</v>
      </c>
      <c r="O164" s="1593">
        <v>0</v>
      </c>
      <c r="P164" s="1592">
        <v>0</v>
      </c>
      <c r="Q164" s="1593">
        <v>0</v>
      </c>
      <c r="R164" s="1592">
        <v>0</v>
      </c>
      <c r="S164" s="1593">
        <v>0</v>
      </c>
      <c r="T164" s="1592">
        <v>0</v>
      </c>
      <c r="U164" s="1593">
        <v>0</v>
      </c>
      <c r="V164" s="1592">
        <v>0</v>
      </c>
      <c r="W164" s="1593">
        <v>0</v>
      </c>
      <c r="X164" s="1592">
        <v>0</v>
      </c>
      <c r="Y164" s="1593">
        <v>0</v>
      </c>
      <c r="Z164" s="1592">
        <v>0</v>
      </c>
      <c r="AA164" s="1593">
        <v>0</v>
      </c>
      <c r="AB164" s="1592">
        <v>0</v>
      </c>
      <c r="AC164" s="1593">
        <v>0</v>
      </c>
      <c r="AD164" s="1592">
        <v>0</v>
      </c>
      <c r="AE164" s="1593">
        <v>0</v>
      </c>
      <c r="AF164" s="1592">
        <v>0</v>
      </c>
      <c r="AG164" s="1595">
        <v>0</v>
      </c>
      <c r="AH164" s="1620">
        <v>0</v>
      </c>
      <c r="AI164" s="1620">
        <v>0</v>
      </c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68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>
        <v>0</v>
      </c>
      <c r="G165" s="1117">
        <v>0</v>
      </c>
      <c r="H165" s="1113">
        <v>0</v>
      </c>
      <c r="I165" s="1117">
        <v>0</v>
      </c>
      <c r="J165" s="1113">
        <v>0</v>
      </c>
      <c r="K165" s="1117">
        <v>0</v>
      </c>
      <c r="L165" s="1113">
        <v>0</v>
      </c>
      <c r="M165" s="1117">
        <v>0</v>
      </c>
      <c r="N165" s="1113">
        <v>0</v>
      </c>
      <c r="O165" s="1117">
        <v>0</v>
      </c>
      <c r="P165" s="1113">
        <v>0</v>
      </c>
      <c r="Q165" s="1117">
        <v>0</v>
      </c>
      <c r="R165" s="1113">
        <v>0</v>
      </c>
      <c r="S165" s="1117">
        <v>0</v>
      </c>
      <c r="T165" s="1113">
        <v>0</v>
      </c>
      <c r="U165" s="1117">
        <v>0</v>
      </c>
      <c r="V165" s="1113">
        <v>0</v>
      </c>
      <c r="W165" s="1117">
        <v>0</v>
      </c>
      <c r="X165" s="1113">
        <v>0</v>
      </c>
      <c r="Y165" s="1117">
        <v>0</v>
      </c>
      <c r="Z165" s="1113">
        <v>0</v>
      </c>
      <c r="AA165" s="1117">
        <v>0</v>
      </c>
      <c r="AB165" s="1113">
        <v>0</v>
      </c>
      <c r="AC165" s="1117">
        <v>0</v>
      </c>
      <c r="AD165" s="1113">
        <v>0</v>
      </c>
      <c r="AE165" s="1117">
        <v>0</v>
      </c>
      <c r="AF165" s="1113">
        <v>0</v>
      </c>
      <c r="AG165" s="1118">
        <v>0</v>
      </c>
      <c r="AH165" s="8">
        <v>0</v>
      </c>
      <c r="AI165" s="8">
        <v>0</v>
      </c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68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>
        <v>0</v>
      </c>
      <c r="G166" s="1117">
        <v>0</v>
      </c>
      <c r="H166" s="1113">
        <v>0</v>
      </c>
      <c r="I166" s="1117">
        <v>0</v>
      </c>
      <c r="J166" s="1113">
        <v>0</v>
      </c>
      <c r="K166" s="1117">
        <v>0</v>
      </c>
      <c r="L166" s="1113">
        <v>0</v>
      </c>
      <c r="M166" s="1117">
        <v>0</v>
      </c>
      <c r="N166" s="1113">
        <v>0</v>
      </c>
      <c r="O166" s="1117">
        <v>0</v>
      </c>
      <c r="P166" s="1113">
        <v>0</v>
      </c>
      <c r="Q166" s="1117">
        <v>0</v>
      </c>
      <c r="R166" s="1113">
        <v>0</v>
      </c>
      <c r="S166" s="1117">
        <v>0</v>
      </c>
      <c r="T166" s="1113">
        <v>0</v>
      </c>
      <c r="U166" s="1117">
        <v>0</v>
      </c>
      <c r="V166" s="1113">
        <v>0</v>
      </c>
      <c r="W166" s="1117">
        <v>0</v>
      </c>
      <c r="X166" s="1113">
        <v>0</v>
      </c>
      <c r="Y166" s="1117">
        <v>0</v>
      </c>
      <c r="Z166" s="1113">
        <v>0</v>
      </c>
      <c r="AA166" s="1117">
        <v>0</v>
      </c>
      <c r="AB166" s="1113">
        <v>0</v>
      </c>
      <c r="AC166" s="1117">
        <v>0</v>
      </c>
      <c r="AD166" s="1113">
        <v>0</v>
      </c>
      <c r="AE166" s="1117">
        <v>0</v>
      </c>
      <c r="AF166" s="1113">
        <v>0</v>
      </c>
      <c r="AG166" s="1118">
        <v>0</v>
      </c>
      <c r="AH166" s="8">
        <v>0</v>
      </c>
      <c r="AI166" s="8">
        <v>0</v>
      </c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7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>
        <v>0</v>
      </c>
      <c r="G167" s="6">
        <v>0</v>
      </c>
      <c r="H167" s="3">
        <v>0</v>
      </c>
      <c r="I167" s="6">
        <v>0</v>
      </c>
      <c r="J167" s="3">
        <v>0</v>
      </c>
      <c r="K167" s="6">
        <v>0</v>
      </c>
      <c r="L167" s="3">
        <v>0</v>
      </c>
      <c r="M167" s="6">
        <v>0</v>
      </c>
      <c r="N167" s="3">
        <v>0</v>
      </c>
      <c r="O167" s="6">
        <v>0</v>
      </c>
      <c r="P167" s="3">
        <v>0</v>
      </c>
      <c r="Q167" s="6">
        <v>0</v>
      </c>
      <c r="R167" s="3">
        <v>0</v>
      </c>
      <c r="S167" s="6">
        <v>0</v>
      </c>
      <c r="T167" s="3">
        <v>0</v>
      </c>
      <c r="U167" s="6">
        <v>0</v>
      </c>
      <c r="V167" s="3">
        <v>0</v>
      </c>
      <c r="W167" s="6">
        <v>0</v>
      </c>
      <c r="X167" s="3">
        <v>0</v>
      </c>
      <c r="Y167" s="6">
        <v>0</v>
      </c>
      <c r="Z167" s="3">
        <v>0</v>
      </c>
      <c r="AA167" s="6">
        <v>0</v>
      </c>
      <c r="AB167" s="3">
        <v>0</v>
      </c>
      <c r="AC167" s="6">
        <v>0</v>
      </c>
      <c r="AD167" s="3">
        <v>0</v>
      </c>
      <c r="AE167" s="6">
        <v>0</v>
      </c>
      <c r="AF167" s="3">
        <v>0</v>
      </c>
      <c r="AG167" s="5">
        <v>0</v>
      </c>
      <c r="AH167" s="12">
        <v>0</v>
      </c>
      <c r="AI167" s="12">
        <v>0</v>
      </c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6" t="s">
        <v>702</v>
      </c>
      <c r="B169" s="8587" t="s">
        <v>24</v>
      </c>
      <c r="C169" s="6920"/>
      <c r="D169" s="8588"/>
      <c r="E169" s="8589" t="s">
        <v>30</v>
      </c>
      <c r="F169" s="8590"/>
      <c r="G169" s="8590"/>
      <c r="H169" s="8590"/>
      <c r="I169" s="8590"/>
      <c r="J169" s="8590"/>
      <c r="K169" s="8590"/>
      <c r="L169" s="8590"/>
      <c r="M169" s="8590"/>
      <c r="N169" s="8590"/>
      <c r="O169" s="8590"/>
      <c r="P169" s="8590"/>
      <c r="Q169" s="8590"/>
      <c r="R169" s="8590"/>
      <c r="S169" s="8590"/>
      <c r="T169" s="8590"/>
      <c r="U169" s="8590"/>
      <c r="V169" s="8590"/>
      <c r="W169" s="8590"/>
      <c r="X169" s="8590"/>
      <c r="Y169" s="8590"/>
      <c r="Z169" s="8590"/>
      <c r="AA169" s="8590"/>
      <c r="AB169" s="8590"/>
      <c r="AC169" s="8590"/>
      <c r="AD169" s="8590"/>
      <c r="AE169" s="8590"/>
      <c r="AF169" s="8409"/>
      <c r="AG169" s="8576" t="s">
        <v>1404</v>
      </c>
      <c r="AH169" s="6512" t="s">
        <v>2</v>
      </c>
      <c r="AI169" s="6512" t="s">
        <v>3</v>
      </c>
    </row>
    <row r="170" spans="1:91" s="170" customFormat="1" ht="15" customHeight="1" x14ac:dyDescent="0.15">
      <c r="A170" s="7924"/>
      <c r="B170" s="8564"/>
      <c r="C170" s="8585"/>
      <c r="D170" s="7901"/>
      <c r="E170" s="8589" t="s">
        <v>4</v>
      </c>
      <c r="F170" s="8593"/>
      <c r="G170" s="8589" t="s">
        <v>5</v>
      </c>
      <c r="H170" s="8593"/>
      <c r="I170" s="8591" t="s">
        <v>6</v>
      </c>
      <c r="J170" s="8592"/>
      <c r="K170" s="8591" t="s">
        <v>7</v>
      </c>
      <c r="L170" s="8592"/>
      <c r="M170" s="8591" t="s">
        <v>8</v>
      </c>
      <c r="N170" s="8592"/>
      <c r="O170" s="8591" t="s">
        <v>9</v>
      </c>
      <c r="P170" s="8592"/>
      <c r="Q170" s="8591" t="s">
        <v>10</v>
      </c>
      <c r="R170" s="8592"/>
      <c r="S170" s="8591" t="s">
        <v>11</v>
      </c>
      <c r="T170" s="8592"/>
      <c r="U170" s="8591" t="s">
        <v>18</v>
      </c>
      <c r="V170" s="8592"/>
      <c r="W170" s="8591" t="s">
        <v>19</v>
      </c>
      <c r="X170" s="8592"/>
      <c r="Y170" s="8591" t="s">
        <v>20</v>
      </c>
      <c r="Z170" s="8592"/>
      <c r="AA170" s="8591" t="s">
        <v>70</v>
      </c>
      <c r="AB170" s="8592"/>
      <c r="AC170" s="8591" t="s">
        <v>71</v>
      </c>
      <c r="AD170" s="8592"/>
      <c r="AE170" s="8591" t="s">
        <v>32</v>
      </c>
      <c r="AF170" s="8441"/>
      <c r="AG170" s="7042"/>
      <c r="AH170" s="6904"/>
      <c r="AI170" s="6904"/>
    </row>
    <row r="171" spans="1:91" s="170" customFormat="1" ht="15" customHeight="1" x14ac:dyDescent="0.15">
      <c r="A171" s="8584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6"/>
      <c r="AH171" s="8573"/>
      <c r="AI171" s="8573"/>
    </row>
    <row r="172" spans="1:91" s="170" customFormat="1" ht="15" customHeight="1" x14ac:dyDescent="0.15">
      <c r="A172" s="1681" t="s">
        <v>1392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>
        <v>0</v>
      </c>
      <c r="F172" s="1296">
        <v>0</v>
      </c>
      <c r="G172" s="1292">
        <v>0</v>
      </c>
      <c r="H172" s="1296">
        <v>0</v>
      </c>
      <c r="I172" s="1292">
        <v>0</v>
      </c>
      <c r="J172" s="1296">
        <v>0</v>
      </c>
      <c r="K172" s="1292">
        <v>0</v>
      </c>
      <c r="L172" s="1296">
        <v>0</v>
      </c>
      <c r="M172" s="1292">
        <v>0</v>
      </c>
      <c r="N172" s="1296">
        <v>0</v>
      </c>
      <c r="O172" s="1292">
        <v>0</v>
      </c>
      <c r="P172" s="1296">
        <v>0</v>
      </c>
      <c r="Q172" s="1292">
        <v>0</v>
      </c>
      <c r="R172" s="1296">
        <v>0</v>
      </c>
      <c r="S172" s="1292">
        <v>0</v>
      </c>
      <c r="T172" s="1296">
        <v>0</v>
      </c>
      <c r="U172" s="1292">
        <v>0</v>
      </c>
      <c r="V172" s="1296">
        <v>0</v>
      </c>
      <c r="W172" s="1292">
        <v>0</v>
      </c>
      <c r="X172" s="1296">
        <v>0</v>
      </c>
      <c r="Y172" s="1292">
        <v>0</v>
      </c>
      <c r="Z172" s="1296">
        <v>0</v>
      </c>
      <c r="AA172" s="1292">
        <v>0</v>
      </c>
      <c r="AB172" s="1296">
        <v>0</v>
      </c>
      <c r="AC172" s="1292">
        <v>0</v>
      </c>
      <c r="AD172" s="1296">
        <v>0</v>
      </c>
      <c r="AE172" s="1292">
        <v>0</v>
      </c>
      <c r="AF172" s="4527">
        <v>0</v>
      </c>
      <c r="AG172" s="4530">
        <v>0</v>
      </c>
      <c r="AH172" s="4250">
        <v>0</v>
      </c>
      <c r="AI172" s="4250">
        <v>0</v>
      </c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>
        <v>0</v>
      </c>
      <c r="F173" s="1117">
        <v>0</v>
      </c>
      <c r="G173" s="1113">
        <v>0</v>
      </c>
      <c r="H173" s="1117">
        <v>0</v>
      </c>
      <c r="I173" s="1113">
        <v>0</v>
      </c>
      <c r="J173" s="1117">
        <v>0</v>
      </c>
      <c r="K173" s="1113">
        <v>0</v>
      </c>
      <c r="L173" s="1117">
        <v>0</v>
      </c>
      <c r="M173" s="1113">
        <v>0</v>
      </c>
      <c r="N173" s="1117">
        <v>0</v>
      </c>
      <c r="O173" s="1113">
        <v>0</v>
      </c>
      <c r="P173" s="1117">
        <v>0</v>
      </c>
      <c r="Q173" s="1113">
        <v>0</v>
      </c>
      <c r="R173" s="1117">
        <v>0</v>
      </c>
      <c r="S173" s="1113">
        <v>0</v>
      </c>
      <c r="T173" s="1117">
        <v>0</v>
      </c>
      <c r="U173" s="1113">
        <v>0</v>
      </c>
      <c r="V173" s="1117">
        <v>0</v>
      </c>
      <c r="W173" s="1113">
        <v>0</v>
      </c>
      <c r="X173" s="1117">
        <v>0</v>
      </c>
      <c r="Y173" s="1113">
        <v>0</v>
      </c>
      <c r="Z173" s="1117">
        <v>0</v>
      </c>
      <c r="AA173" s="1113">
        <v>0</v>
      </c>
      <c r="AB173" s="1117">
        <v>0</v>
      </c>
      <c r="AC173" s="1113">
        <v>0</v>
      </c>
      <c r="AD173" s="1117">
        <v>0</v>
      </c>
      <c r="AE173" s="1113">
        <v>0</v>
      </c>
      <c r="AF173" s="4528">
        <v>0</v>
      </c>
      <c r="AG173" s="4531">
        <v>0</v>
      </c>
      <c r="AH173" s="4056">
        <v>0</v>
      </c>
      <c r="AI173" s="4056">
        <v>0</v>
      </c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>
        <v>0</v>
      </c>
      <c r="F174" s="1320">
        <v>0</v>
      </c>
      <c r="G174" s="1318">
        <v>0</v>
      </c>
      <c r="H174" s="1320">
        <v>0</v>
      </c>
      <c r="I174" s="1318">
        <v>0</v>
      </c>
      <c r="J174" s="1320">
        <v>0</v>
      </c>
      <c r="K174" s="1318">
        <v>0</v>
      </c>
      <c r="L174" s="1320">
        <v>0</v>
      </c>
      <c r="M174" s="1318">
        <v>0</v>
      </c>
      <c r="N174" s="1320">
        <v>0</v>
      </c>
      <c r="O174" s="1318">
        <v>0</v>
      </c>
      <c r="P174" s="1320">
        <v>0</v>
      </c>
      <c r="Q174" s="1318">
        <v>0</v>
      </c>
      <c r="R174" s="1320">
        <v>0</v>
      </c>
      <c r="S174" s="1318">
        <v>0</v>
      </c>
      <c r="T174" s="1320">
        <v>0</v>
      </c>
      <c r="U174" s="1318">
        <v>0</v>
      </c>
      <c r="V174" s="1320">
        <v>0</v>
      </c>
      <c r="W174" s="1318">
        <v>0</v>
      </c>
      <c r="X174" s="1320">
        <v>0</v>
      </c>
      <c r="Y174" s="1318">
        <v>0</v>
      </c>
      <c r="Z174" s="1320">
        <v>0</v>
      </c>
      <c r="AA174" s="1318">
        <v>0</v>
      </c>
      <c r="AB174" s="1320">
        <v>0</v>
      </c>
      <c r="AC174" s="1318">
        <v>0</v>
      </c>
      <c r="AD174" s="1320">
        <v>0</v>
      </c>
      <c r="AE174" s="1318">
        <v>0</v>
      </c>
      <c r="AF174" s="1319">
        <v>0</v>
      </c>
      <c r="AG174" s="1480">
        <v>0</v>
      </c>
      <c r="AH174" s="1761">
        <v>0</v>
      </c>
      <c r="AI174" s="1761">
        <v>0</v>
      </c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>
        <v>0</v>
      </c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4" t="s">
        <v>1408</v>
      </c>
      <c r="B177" s="8596" t="s">
        <v>1389</v>
      </c>
      <c r="C177" s="8598" t="s">
        <v>1409</v>
      </c>
      <c r="D177" s="8599"/>
      <c r="E177" s="8596" t="s">
        <v>1410</v>
      </c>
      <c r="F177" s="8598" t="s">
        <v>12</v>
      </c>
      <c r="G177" s="8599"/>
      <c r="H177" s="8599"/>
      <c r="I177" s="8599"/>
      <c r="J177" s="8599"/>
      <c r="K177" s="8599"/>
      <c r="L177" s="8599"/>
      <c r="M177" s="8599"/>
      <c r="N177" s="8599"/>
      <c r="O177" s="8599"/>
      <c r="P177" s="8599"/>
      <c r="Q177" s="8599"/>
      <c r="R177" s="8599"/>
      <c r="S177" s="8599"/>
      <c r="T177" s="8600"/>
    </row>
    <row r="178" spans="1:91" s="170" customFormat="1" ht="21" x14ac:dyDescent="0.15">
      <c r="A178" s="8595"/>
      <c r="B178" s="8597"/>
      <c r="C178" s="1687" t="s">
        <v>1392</v>
      </c>
      <c r="D178" s="1687" t="s">
        <v>1411</v>
      </c>
      <c r="E178" s="8597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>
        <v>0</v>
      </c>
      <c r="D179" s="1318">
        <v>0</v>
      </c>
      <c r="E179" s="1377">
        <f>+F179+G179+H179+I179+K179+L179+M179+N179+O179+P179+Q179+R179+S179+T179</f>
        <v>0</v>
      </c>
      <c r="F179" s="1113">
        <v>0</v>
      </c>
      <c r="G179" s="1113">
        <v>0</v>
      </c>
      <c r="H179" s="1113">
        <v>0</v>
      </c>
      <c r="I179" s="1113">
        <v>0</v>
      </c>
      <c r="J179" s="1688"/>
      <c r="K179" s="1113">
        <v>0</v>
      </c>
      <c r="L179" s="1113">
        <v>0</v>
      </c>
      <c r="M179" s="1113">
        <v>0</v>
      </c>
      <c r="N179" s="1113">
        <v>0</v>
      </c>
      <c r="O179" s="1113">
        <v>0</v>
      </c>
      <c r="P179" s="1113">
        <v>0</v>
      </c>
      <c r="Q179" s="1113">
        <v>0</v>
      </c>
      <c r="R179" s="1113">
        <v>0</v>
      </c>
      <c r="S179" s="1113">
        <v>0</v>
      </c>
      <c r="T179" s="1110">
        <v>0</v>
      </c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>
        <v>0</v>
      </c>
      <c r="D180" s="1113">
        <v>0</v>
      </c>
      <c r="E180" s="1123">
        <f>+F180+G180+H180+I180+K180+L180+M180+N180+O180+P180+Q180+R180+S180+T180</f>
        <v>0</v>
      </c>
      <c r="F180" s="1113">
        <v>0</v>
      </c>
      <c r="G180" s="1113">
        <v>0</v>
      </c>
      <c r="H180" s="1113">
        <v>0</v>
      </c>
      <c r="I180" s="1113">
        <v>0</v>
      </c>
      <c r="J180" s="1690"/>
      <c r="K180" s="1113">
        <v>0</v>
      </c>
      <c r="L180" s="1113">
        <v>0</v>
      </c>
      <c r="M180" s="1113">
        <v>0</v>
      </c>
      <c r="N180" s="1113">
        <v>0</v>
      </c>
      <c r="O180" s="1113">
        <v>0</v>
      </c>
      <c r="P180" s="1113">
        <v>0</v>
      </c>
      <c r="Q180" s="1113">
        <v>0</v>
      </c>
      <c r="R180" s="1113">
        <v>0</v>
      </c>
      <c r="S180" s="1113">
        <v>0</v>
      </c>
      <c r="T180" s="1110">
        <v>0</v>
      </c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>
        <v>0</v>
      </c>
      <c r="D181" s="1113">
        <v>0</v>
      </c>
      <c r="E181" s="1123">
        <f>SUM(F181:T181)</f>
        <v>0</v>
      </c>
      <c r="F181" s="1113">
        <v>0</v>
      </c>
      <c r="G181" s="1113">
        <v>0</v>
      </c>
      <c r="H181" s="1113">
        <v>0</v>
      </c>
      <c r="I181" s="1113">
        <v>0</v>
      </c>
      <c r="J181" s="1110">
        <v>0</v>
      </c>
      <c r="K181" s="1113">
        <v>0</v>
      </c>
      <c r="L181" s="1113">
        <v>0</v>
      </c>
      <c r="M181" s="1113">
        <v>0</v>
      </c>
      <c r="N181" s="1113">
        <v>0</v>
      </c>
      <c r="O181" s="1113">
        <v>0</v>
      </c>
      <c r="P181" s="1113">
        <v>0</v>
      </c>
      <c r="Q181" s="1113">
        <v>0</v>
      </c>
      <c r="R181" s="1113">
        <v>0</v>
      </c>
      <c r="S181" s="1113">
        <v>0</v>
      </c>
      <c r="T181" s="1110">
        <v>0</v>
      </c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>
        <v>0</v>
      </c>
      <c r="D182" s="3">
        <v>0</v>
      </c>
      <c r="E182" s="1692">
        <f>+F182+G182+H182+I182+K182+L182+M182+N182+O182+P182+Q182+R182+S182+T182</f>
        <v>0</v>
      </c>
      <c r="F182" s="3">
        <v>0</v>
      </c>
      <c r="G182" s="3">
        <v>0</v>
      </c>
      <c r="H182" s="3">
        <v>0</v>
      </c>
      <c r="I182" s="3">
        <v>0</v>
      </c>
      <c r="J182" s="1693"/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0">
        <v>0</v>
      </c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09" t="s">
        <v>1414</v>
      </c>
      <c r="B184" s="8610" t="s">
        <v>3752</v>
      </c>
      <c r="C184" s="8611"/>
      <c r="D184" s="8612"/>
      <c r="E184" s="8610" t="s">
        <v>3753</v>
      </c>
      <c r="F184" s="8611"/>
      <c r="G184" s="8612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4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>
        <v>0</v>
      </c>
      <c r="D186" s="1700">
        <v>0</v>
      </c>
      <c r="E186" s="1698">
        <f>SUM(F186:G186)</f>
        <v>0</v>
      </c>
      <c r="F186" s="1699">
        <v>0</v>
      </c>
      <c r="G186" s="1700">
        <v>0</v>
      </c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>
        <v>0</v>
      </c>
      <c r="D187" s="1703">
        <v>0</v>
      </c>
      <c r="E187" s="1701">
        <f>SUM(F187:G187)</f>
        <v>0</v>
      </c>
      <c r="F187" s="1702">
        <v>0</v>
      </c>
      <c r="G187" s="1703">
        <v>0</v>
      </c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3" t="s">
        <v>58</v>
      </c>
      <c r="B189" s="8615" t="s">
        <v>1389</v>
      </c>
      <c r="C189" s="8617" t="s">
        <v>1418</v>
      </c>
      <c r="D189" s="8618"/>
      <c r="E189" s="8619"/>
      <c r="F189" s="8596" t="s">
        <v>1410</v>
      </c>
      <c r="G189" s="8620" t="s">
        <v>12</v>
      </c>
      <c r="H189" s="8621"/>
      <c r="I189" s="8621"/>
      <c r="J189" s="8621"/>
      <c r="K189" s="8621"/>
      <c r="L189" s="8613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4"/>
      <c r="B190" s="8616"/>
      <c r="C190" s="1704" t="s">
        <v>1419</v>
      </c>
      <c r="D190" s="1704" t="s">
        <v>1393</v>
      </c>
      <c r="E190" s="1704" t="s">
        <v>1420</v>
      </c>
      <c r="F190" s="8597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>
        <v>0</v>
      </c>
      <c r="D191" s="1318">
        <v>0</v>
      </c>
      <c r="E191" s="1709"/>
      <c r="F191" s="1377">
        <f>SUM(G191:L191)</f>
        <v>0</v>
      </c>
      <c r="G191" s="1292">
        <v>0</v>
      </c>
      <c r="H191" s="1472">
        <v>0</v>
      </c>
      <c r="I191" s="1472">
        <v>0</v>
      </c>
      <c r="J191" s="1472">
        <v>0</v>
      </c>
      <c r="K191" s="1472">
        <v>0</v>
      </c>
      <c r="L191" s="1107">
        <v>0</v>
      </c>
    </row>
    <row r="192" spans="1:91" x14ac:dyDescent="0.25">
      <c r="A192" s="1681" t="s">
        <v>1427</v>
      </c>
      <c r="B192" s="1129">
        <f>SUM(C192:E192)</f>
        <v>0</v>
      </c>
      <c r="C192" s="1113">
        <v>0</v>
      </c>
      <c r="D192" s="1113">
        <v>0</v>
      </c>
      <c r="E192" s="1318">
        <v>0</v>
      </c>
      <c r="F192" s="1689">
        <f>SUM(G192:L192)</f>
        <v>0</v>
      </c>
      <c r="G192" s="1113">
        <v>0</v>
      </c>
      <c r="H192" s="1476">
        <v>0</v>
      </c>
      <c r="I192" s="1476">
        <v>0</v>
      </c>
      <c r="J192" s="1476">
        <v>0</v>
      </c>
      <c r="K192" s="1476">
        <v>0</v>
      </c>
      <c r="L192" s="8">
        <v>0</v>
      </c>
    </row>
    <row r="193" spans="1:92" x14ac:dyDescent="0.25">
      <c r="A193" s="55" t="s">
        <v>1428</v>
      </c>
      <c r="B193" s="1710">
        <f>SUM(C193:D193)</f>
        <v>0</v>
      </c>
      <c r="C193" s="3">
        <v>0</v>
      </c>
      <c r="D193" s="3">
        <v>0</v>
      </c>
      <c r="E193" s="1711"/>
      <c r="F193" s="1691">
        <f>SUM(G193:L193)</f>
        <v>0</v>
      </c>
      <c r="G193" s="3">
        <v>0</v>
      </c>
      <c r="H193" s="4">
        <v>0</v>
      </c>
      <c r="I193" s="4">
        <v>0</v>
      </c>
      <c r="J193" s="4">
        <v>0</v>
      </c>
      <c r="K193" s="4">
        <v>0</v>
      </c>
      <c r="L193" s="12">
        <v>0</v>
      </c>
    </row>
    <row r="194" spans="1:92" s="1134" customFormat="1" ht="18" customHeight="1" x14ac:dyDescent="0.15">
      <c r="A194" s="8601" t="s">
        <v>1429</v>
      </c>
      <c r="B194" s="8601"/>
      <c r="C194" s="8601"/>
    </row>
    <row r="195" spans="1:92" x14ac:dyDescent="0.25">
      <c r="A195" s="8602" t="s">
        <v>1430</v>
      </c>
      <c r="B195" s="8603"/>
      <c r="C195" s="8604" t="s">
        <v>1431</v>
      </c>
      <c r="D195" s="8605" t="s">
        <v>1432</v>
      </c>
      <c r="E195" s="8606"/>
      <c r="F195" s="8606"/>
      <c r="G195" s="8606"/>
      <c r="H195" s="8606"/>
      <c r="I195" s="8606"/>
      <c r="J195" s="8607"/>
      <c r="K195" s="8590" t="s">
        <v>1433</v>
      </c>
      <c r="L195" s="8590"/>
      <c r="M195" s="8590"/>
      <c r="N195" s="8593"/>
    </row>
    <row r="196" spans="1:92" ht="21" x14ac:dyDescent="0.25">
      <c r="A196" s="7914"/>
      <c r="B196" s="7898"/>
      <c r="C196" s="8533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08" t="s">
        <v>1442</v>
      </c>
      <c r="B197" s="1715" t="s">
        <v>1443</v>
      </c>
      <c r="C197" s="1377">
        <f>SUM(E197+G197)</f>
        <v>0</v>
      </c>
      <c r="D197" s="1716"/>
      <c r="E197" s="1113">
        <v>0</v>
      </c>
      <c r="F197" s="1688"/>
      <c r="G197" s="1113">
        <v>0</v>
      </c>
      <c r="H197" s="1377">
        <f>+K197+L197+M197</f>
        <v>0</v>
      </c>
      <c r="I197" s="1688"/>
      <c r="J197" s="1688"/>
      <c r="K197" s="1115">
        <v>0</v>
      </c>
      <c r="L197" s="1476">
        <v>0</v>
      </c>
      <c r="M197" s="1476">
        <v>0</v>
      </c>
      <c r="N197" s="1717"/>
    </row>
    <row r="198" spans="1:92" ht="15" customHeight="1" x14ac:dyDescent="0.25">
      <c r="A198" s="7868"/>
      <c r="B198" s="1130" t="s">
        <v>1444</v>
      </c>
      <c r="C198" s="1123">
        <f>SUM(D198+E198+G198)</f>
        <v>0</v>
      </c>
      <c r="D198" s="1113">
        <v>0</v>
      </c>
      <c r="E198" s="1110">
        <v>0</v>
      </c>
      <c r="F198" s="1709"/>
      <c r="G198" s="1113">
        <v>0</v>
      </c>
      <c r="H198" s="1123">
        <f>SUM(I198:M198)</f>
        <v>0</v>
      </c>
      <c r="I198" s="1318">
        <v>0</v>
      </c>
      <c r="J198" s="1108">
        <v>0</v>
      </c>
      <c r="K198" s="1115">
        <v>0</v>
      </c>
      <c r="L198" s="1476">
        <v>0</v>
      </c>
      <c r="M198" s="1476">
        <v>0</v>
      </c>
      <c r="N198" s="1717"/>
    </row>
    <row r="199" spans="1:92" ht="15" customHeight="1" x14ac:dyDescent="0.25">
      <c r="A199" s="7868"/>
      <c r="B199" s="1130" t="s">
        <v>1445</v>
      </c>
      <c r="C199" s="1123">
        <f>+F199+G199</f>
        <v>0</v>
      </c>
      <c r="D199" s="1709"/>
      <c r="E199" s="1709"/>
      <c r="F199" s="1113">
        <v>0</v>
      </c>
      <c r="G199" s="1113">
        <v>0</v>
      </c>
      <c r="H199" s="1123">
        <f>SUM(I199:M199)</f>
        <v>0</v>
      </c>
      <c r="I199" s="1113">
        <v>0</v>
      </c>
      <c r="J199" s="1110">
        <v>0</v>
      </c>
      <c r="K199" s="1115">
        <v>0</v>
      </c>
      <c r="L199" s="1476">
        <v>0</v>
      </c>
      <c r="M199" s="1476">
        <v>0</v>
      </c>
      <c r="N199" s="1718"/>
    </row>
    <row r="200" spans="1:92" ht="15" customHeight="1" x14ac:dyDescent="0.25">
      <c r="A200" s="8217"/>
      <c r="B200" s="1719" t="s">
        <v>1446</v>
      </c>
      <c r="C200" s="1720">
        <f>SUM(D200:G200)</f>
        <v>0</v>
      </c>
      <c r="D200" s="3">
        <v>0</v>
      </c>
      <c r="E200" s="3">
        <v>0</v>
      </c>
      <c r="F200" s="3">
        <v>0</v>
      </c>
      <c r="G200" s="30">
        <v>0</v>
      </c>
      <c r="H200" s="1692">
        <f>+N200</f>
        <v>0</v>
      </c>
      <c r="I200" s="1711"/>
      <c r="J200" s="1711"/>
      <c r="K200" s="1721"/>
      <c r="L200" s="1722"/>
      <c r="M200" s="1722"/>
      <c r="N200" s="12">
        <v>0</v>
      </c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39" t="s">
        <v>58</v>
      </c>
      <c r="B202" s="8639" t="s">
        <v>1448</v>
      </c>
      <c r="C202" s="8640" t="s">
        <v>1449</v>
      </c>
      <c r="D202" s="8642" t="s">
        <v>1433</v>
      </c>
      <c r="E202" s="8643"/>
      <c r="F202" s="8642" t="s">
        <v>12</v>
      </c>
      <c r="G202" s="8644"/>
      <c r="H202" s="8644"/>
      <c r="I202" s="8644"/>
      <c r="J202" s="8644"/>
      <c r="K202" s="8644"/>
      <c r="L202" s="8644"/>
      <c r="M202" s="8644"/>
      <c r="N202" s="8644"/>
      <c r="O202" s="8644"/>
      <c r="P202" s="8644"/>
      <c r="Q202" s="8644"/>
      <c r="R202" s="8644"/>
      <c r="S202" s="8645"/>
      <c r="T202" s="8646" t="s">
        <v>39</v>
      </c>
      <c r="U202" s="8628" t="s">
        <v>1114</v>
      </c>
    </row>
    <row r="203" spans="1:92" s="170" customFormat="1" ht="21" x14ac:dyDescent="0.15">
      <c r="A203" s="8639"/>
      <c r="B203" s="8639"/>
      <c r="C203" s="8641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7"/>
      <c r="U203" s="8629"/>
    </row>
    <row r="204" spans="1:92" s="170" customFormat="1" ht="15" customHeight="1" x14ac:dyDescent="0.25">
      <c r="A204" s="1723" t="s">
        <v>1454</v>
      </c>
      <c r="B204" s="1113">
        <v>0</v>
      </c>
      <c r="C204" s="1724">
        <f>SUM(D204:S204)</f>
        <v>0</v>
      </c>
      <c r="D204" s="1113">
        <v>0</v>
      </c>
      <c r="E204" s="1115">
        <v>0</v>
      </c>
      <c r="F204" s="1113">
        <v>0</v>
      </c>
      <c r="G204" s="1476">
        <v>0</v>
      </c>
      <c r="H204" s="1476">
        <v>0</v>
      </c>
      <c r="I204" s="1476">
        <v>0</v>
      </c>
      <c r="J204" s="1476">
        <v>0</v>
      </c>
      <c r="K204" s="1476">
        <v>0</v>
      </c>
      <c r="L204" s="1476">
        <v>0</v>
      </c>
      <c r="M204" s="1476">
        <v>0</v>
      </c>
      <c r="N204" s="1476">
        <v>0</v>
      </c>
      <c r="O204" s="1476">
        <v>0</v>
      </c>
      <c r="P204" s="1476">
        <v>0</v>
      </c>
      <c r="Q204" s="1476">
        <v>0</v>
      </c>
      <c r="R204" s="1476">
        <v>0</v>
      </c>
      <c r="S204" s="4528">
        <v>0</v>
      </c>
      <c r="T204" s="1641">
        <v>0</v>
      </c>
      <c r="U204" s="1761">
        <v>0</v>
      </c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>
        <v>0</v>
      </c>
      <c r="C205" s="1725">
        <f>SUM(D205:S205)</f>
        <v>0</v>
      </c>
      <c r="D205" s="1113">
        <v>0</v>
      </c>
      <c r="E205" s="1115">
        <v>0</v>
      </c>
      <c r="F205" s="1113">
        <v>0</v>
      </c>
      <c r="G205" s="1476">
        <v>0</v>
      </c>
      <c r="H205" s="1476">
        <v>0</v>
      </c>
      <c r="I205" s="1476">
        <v>0</v>
      </c>
      <c r="J205" s="1476">
        <v>0</v>
      </c>
      <c r="K205" s="1476">
        <v>0</v>
      </c>
      <c r="L205" s="1476">
        <v>0</v>
      </c>
      <c r="M205" s="1476">
        <v>0</v>
      </c>
      <c r="N205" s="1476">
        <v>0</v>
      </c>
      <c r="O205" s="1476">
        <v>0</v>
      </c>
      <c r="P205" s="1476">
        <v>0</v>
      </c>
      <c r="Q205" s="1476">
        <v>0</v>
      </c>
      <c r="R205" s="1476">
        <v>0</v>
      </c>
      <c r="S205" s="4528">
        <v>0</v>
      </c>
      <c r="T205" s="4514">
        <v>0</v>
      </c>
      <c r="U205" s="4056">
        <v>0</v>
      </c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>
        <v>0</v>
      </c>
      <c r="C206" s="1727">
        <f>SUM(D206:S206)</f>
        <v>0</v>
      </c>
      <c r="D206" s="3">
        <v>0</v>
      </c>
      <c r="E206" s="21">
        <v>0</v>
      </c>
      <c r="F206" s="3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533">
        <v>0</v>
      </c>
      <c r="T206" s="4515">
        <v>0</v>
      </c>
      <c r="U206" s="30">
        <v>0</v>
      </c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0" t="s">
        <v>1457</v>
      </c>
      <c r="B207" s="8630"/>
      <c r="C207" s="8630"/>
    </row>
    <row r="208" spans="1:92" ht="15" customHeight="1" x14ac:dyDescent="0.25">
      <c r="A208" s="8631" t="s">
        <v>1458</v>
      </c>
      <c r="B208" s="8631" t="s">
        <v>1459</v>
      </c>
      <c r="C208" s="8632" t="s">
        <v>1433</v>
      </c>
      <c r="D208" s="8633"/>
      <c r="E208" s="8634" t="s">
        <v>12</v>
      </c>
      <c r="F208" s="8635"/>
      <c r="G208" s="8635"/>
      <c r="H208" s="8635"/>
      <c r="I208" s="8635"/>
      <c r="J208" s="8636"/>
      <c r="K208" s="8637" t="s">
        <v>39</v>
      </c>
      <c r="L208" s="8594" t="s">
        <v>1114</v>
      </c>
    </row>
    <row r="209" spans="1:91" ht="21" x14ac:dyDescent="0.25">
      <c r="A209" s="8631"/>
      <c r="B209" s="8631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38"/>
      <c r="L209" s="8595"/>
    </row>
    <row r="210" spans="1:91" x14ac:dyDescent="0.25">
      <c r="A210" s="1723" t="s">
        <v>1460</v>
      </c>
      <c r="B210" s="1479">
        <f>SUM(C210:J210)</f>
        <v>0</v>
      </c>
      <c r="C210" s="1113">
        <v>0</v>
      </c>
      <c r="D210" s="1117">
        <v>0</v>
      </c>
      <c r="E210" s="1113">
        <v>0</v>
      </c>
      <c r="F210" s="1476">
        <v>0</v>
      </c>
      <c r="G210" s="1476">
        <v>0</v>
      </c>
      <c r="H210" s="1476">
        <v>0</v>
      </c>
      <c r="I210" s="1476">
        <v>0</v>
      </c>
      <c r="J210" s="4528">
        <v>0</v>
      </c>
      <c r="K210" s="1480">
        <v>0</v>
      </c>
      <c r="L210" s="1761">
        <v>0</v>
      </c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>
        <v>0</v>
      </c>
      <c r="D211" s="6">
        <v>0</v>
      </c>
      <c r="E211" s="3">
        <v>0</v>
      </c>
      <c r="F211" s="4">
        <v>0</v>
      </c>
      <c r="G211" s="4">
        <v>0</v>
      </c>
      <c r="H211" s="4">
        <v>0</v>
      </c>
      <c r="I211" s="4">
        <v>0</v>
      </c>
      <c r="J211" s="4533">
        <v>0</v>
      </c>
      <c r="K211" s="4534">
        <v>0</v>
      </c>
      <c r="L211" s="30">
        <v>0</v>
      </c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2" t="s">
        <v>1217</v>
      </c>
      <c r="B213" s="8622" t="s">
        <v>1389</v>
      </c>
      <c r="C213" s="8623" t="s">
        <v>1463</v>
      </c>
      <c r="D213" s="8624"/>
      <c r="E213" s="8624"/>
      <c r="F213" s="8624"/>
      <c r="G213" s="8625"/>
    </row>
    <row r="214" spans="1:91" ht="15" customHeight="1" x14ac:dyDescent="0.25">
      <c r="A214" s="8236"/>
      <c r="B214" s="8236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>
        <v>0</v>
      </c>
      <c r="D215" s="1732">
        <v>0</v>
      </c>
      <c r="E215" s="1732">
        <v>0</v>
      </c>
      <c r="F215" s="1733">
        <v>0</v>
      </c>
      <c r="G215" s="1734">
        <v>0</v>
      </c>
    </row>
    <row r="216" spans="1:91" s="1134" customFormat="1" ht="18" customHeight="1" x14ac:dyDescent="0.15">
      <c r="A216" s="1675" t="s">
        <v>1465</v>
      </c>
    </row>
    <row r="217" spans="1:91" x14ac:dyDescent="0.25">
      <c r="A217" s="8586" t="s">
        <v>1466</v>
      </c>
      <c r="B217" s="8623" t="s">
        <v>948</v>
      </c>
      <c r="C217" s="8624"/>
      <c r="D217" s="8625"/>
    </row>
    <row r="218" spans="1:91" x14ac:dyDescent="0.25">
      <c r="A218" s="7924"/>
      <c r="B218" s="1735" t="s">
        <v>949</v>
      </c>
      <c r="C218" s="8626" t="s">
        <v>703</v>
      </c>
      <c r="D218" s="8627"/>
    </row>
    <row r="219" spans="1:91" x14ac:dyDescent="0.25">
      <c r="A219" s="8584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>
        <v>0</v>
      </c>
      <c r="C220" s="1741">
        <v>0</v>
      </c>
      <c r="D220" s="1286">
        <v>0</v>
      </c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3" x14ac:dyDescent="0.25">
      <c r="A4" s="779" t="str">
        <f>CONCATENATE("MES: ",NOMBRE!B6," - ","( ",NOMBRE!C6,NOMBRE!D6," )")</f>
        <v>MES: ENERO - ( 01 )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0" t="s">
        <v>573</v>
      </c>
      <c r="B6" s="7210"/>
      <c r="C6" s="7210"/>
      <c r="D6" s="7210"/>
      <c r="E6" s="7210"/>
      <c r="F6" s="7210"/>
      <c r="G6" s="7210"/>
      <c r="H6" s="7210"/>
      <c r="I6" s="7210"/>
      <c r="J6" s="7210"/>
      <c r="K6" s="7210"/>
      <c r="L6" s="7210"/>
      <c r="M6" s="7210"/>
      <c r="N6" s="7210"/>
      <c r="O6" s="7210"/>
      <c r="P6" s="7210"/>
      <c r="Q6" s="7210"/>
      <c r="R6" s="7210"/>
      <c r="S6" s="7210"/>
      <c r="T6" s="7210"/>
      <c r="U6" s="7210"/>
      <c r="V6" s="7210"/>
      <c r="W6" s="7210"/>
      <c r="X6" s="7210"/>
      <c r="Y6" s="7210"/>
      <c r="Z6" s="7210"/>
      <c r="AA6" s="7210"/>
      <c r="AB6" s="7210"/>
      <c r="AC6" s="7210"/>
    </row>
    <row r="8" spans="1:83" ht="18" customHeight="1" x14ac:dyDescent="0.25">
      <c r="A8" s="8686" t="s">
        <v>574</v>
      </c>
      <c r="B8" s="8686"/>
      <c r="C8" s="8686"/>
      <c r="D8" s="8686"/>
      <c r="E8" s="8686"/>
      <c r="F8" s="8686"/>
      <c r="G8" s="8686"/>
      <c r="H8" s="8686"/>
      <c r="I8" s="8686"/>
      <c r="J8" s="8686"/>
      <c r="K8" s="8686"/>
      <c r="L8" s="8686"/>
      <c r="M8" s="8686"/>
      <c r="N8" s="8686"/>
      <c r="O8" s="8686"/>
      <c r="P8" s="8686"/>
      <c r="Q8" s="8686"/>
      <c r="R8" s="8686"/>
      <c r="S8" s="8686"/>
      <c r="T8" s="8686"/>
      <c r="U8" s="8686"/>
      <c r="V8" s="8686"/>
      <c r="W8" s="8686"/>
      <c r="X8" s="8686"/>
      <c r="Y8" s="8686"/>
      <c r="Z8" s="8686"/>
      <c r="AA8" s="8686"/>
      <c r="AB8" s="8686"/>
      <c r="AC8" s="8686"/>
      <c r="AD8" s="8686"/>
      <c r="AE8" s="8686"/>
      <c r="AF8" s="8686"/>
      <c r="AG8" s="8686"/>
      <c r="AH8" s="8686"/>
      <c r="AI8" s="8686"/>
      <c r="AJ8" s="8686"/>
      <c r="AK8" s="8686"/>
      <c r="AL8" s="8686"/>
      <c r="AM8" s="8686"/>
      <c r="AN8" s="8686"/>
      <c r="AO8" s="8686"/>
    </row>
    <row r="9" spans="1:83" ht="18" customHeight="1" x14ac:dyDescent="0.25">
      <c r="A9" s="8686" t="s">
        <v>575</v>
      </c>
      <c r="B9" s="8686"/>
      <c r="C9" s="8686"/>
      <c r="D9" s="8686"/>
      <c r="E9" s="8686"/>
      <c r="F9" s="8686"/>
      <c r="G9" s="8686"/>
      <c r="H9" s="8686"/>
      <c r="I9" s="8686"/>
      <c r="J9" s="8686"/>
      <c r="K9" s="8686"/>
      <c r="L9" s="8686"/>
      <c r="M9" s="8686"/>
      <c r="N9" s="8686"/>
      <c r="O9" s="8686"/>
      <c r="P9" s="8686"/>
      <c r="Q9" s="8686"/>
      <c r="R9" s="8686"/>
      <c r="S9" s="8686"/>
      <c r="T9" s="8686"/>
      <c r="U9" s="8686"/>
      <c r="V9" s="8686"/>
      <c r="W9" s="8686"/>
      <c r="X9" s="8686"/>
      <c r="Y9" s="8686"/>
      <c r="Z9" s="8686"/>
      <c r="AA9" s="8686"/>
      <c r="AB9" s="8686"/>
      <c r="AC9" s="8686"/>
      <c r="AD9" s="8686"/>
      <c r="AE9" s="8686"/>
      <c r="AF9" s="8686"/>
      <c r="AG9" s="8686"/>
      <c r="AH9" s="8686"/>
      <c r="AI9" s="8686"/>
      <c r="AJ9" s="8686"/>
      <c r="AK9" s="8686"/>
      <c r="AL9" s="8686"/>
      <c r="AM9" s="8686"/>
      <c r="AN9" s="8686"/>
      <c r="AO9" s="8686"/>
    </row>
    <row r="10" spans="1:83" x14ac:dyDescent="0.25">
      <c r="A10" s="7241" t="s">
        <v>576</v>
      </c>
      <c r="B10" s="7232"/>
      <c r="C10" s="7241" t="s">
        <v>24</v>
      </c>
      <c r="D10" s="8691"/>
      <c r="E10" s="8692"/>
      <c r="F10" s="8677" t="s">
        <v>30</v>
      </c>
      <c r="G10" s="8678"/>
      <c r="H10" s="8678"/>
      <c r="I10" s="8678"/>
      <c r="J10" s="8678"/>
      <c r="K10" s="8678"/>
      <c r="L10" s="8678"/>
      <c r="M10" s="8678"/>
      <c r="N10" s="8678"/>
      <c r="O10" s="8678"/>
      <c r="P10" s="8678"/>
      <c r="Q10" s="8678"/>
      <c r="R10" s="8678"/>
      <c r="S10" s="8678"/>
      <c r="T10" s="8678"/>
      <c r="U10" s="8678"/>
      <c r="V10" s="8678"/>
      <c r="W10" s="8678"/>
      <c r="X10" s="8678"/>
      <c r="Y10" s="8678"/>
      <c r="Z10" s="8678"/>
      <c r="AA10" s="8678"/>
      <c r="AB10" s="8678"/>
      <c r="AC10" s="8678"/>
      <c r="AD10" s="8678"/>
      <c r="AE10" s="8678"/>
      <c r="AF10" s="8678"/>
      <c r="AG10" s="8678"/>
      <c r="AH10" s="8678"/>
      <c r="AI10" s="8678"/>
      <c r="AJ10" s="8678"/>
      <c r="AK10" s="8678"/>
      <c r="AL10" s="8678"/>
      <c r="AM10" s="8679"/>
      <c r="AN10" s="8693" t="s">
        <v>547</v>
      </c>
      <c r="AO10" s="8588" t="s">
        <v>3</v>
      </c>
    </row>
    <row r="11" spans="1:83" x14ac:dyDescent="0.25">
      <c r="A11" s="8687"/>
      <c r="B11" s="8688"/>
      <c r="C11" s="8674"/>
      <c r="D11" s="8675"/>
      <c r="E11" s="8676"/>
      <c r="F11" s="8684" t="s">
        <v>36</v>
      </c>
      <c r="G11" s="8659"/>
      <c r="H11" s="8658" t="s">
        <v>37</v>
      </c>
      <c r="I11" s="8659"/>
      <c r="J11" s="8658" t="s">
        <v>38</v>
      </c>
      <c r="K11" s="8659"/>
      <c r="L11" s="8658" t="s">
        <v>4</v>
      </c>
      <c r="M11" s="8659"/>
      <c r="N11" s="8658" t="s">
        <v>5</v>
      </c>
      <c r="O11" s="8659"/>
      <c r="P11" s="8658" t="s">
        <v>561</v>
      </c>
      <c r="Q11" s="8659"/>
      <c r="R11" s="8658" t="s">
        <v>562</v>
      </c>
      <c r="S11" s="8659"/>
      <c r="T11" s="8658" t="s">
        <v>8</v>
      </c>
      <c r="U11" s="8659"/>
      <c r="V11" s="8658" t="s">
        <v>9</v>
      </c>
      <c r="W11" s="8659"/>
      <c r="X11" s="8658" t="s">
        <v>577</v>
      </c>
      <c r="Y11" s="8659"/>
      <c r="Z11" s="8658" t="s">
        <v>11</v>
      </c>
      <c r="AA11" s="8659"/>
      <c r="AB11" s="8658" t="s">
        <v>18</v>
      </c>
      <c r="AC11" s="8659"/>
      <c r="AD11" s="8658" t="s">
        <v>19</v>
      </c>
      <c r="AE11" s="8659"/>
      <c r="AF11" s="8658" t="s">
        <v>20</v>
      </c>
      <c r="AG11" s="8659"/>
      <c r="AH11" s="8658" t="s">
        <v>70</v>
      </c>
      <c r="AI11" s="8659"/>
      <c r="AJ11" s="8658" t="s">
        <v>71</v>
      </c>
      <c r="AK11" s="8659"/>
      <c r="AL11" s="8685" t="s">
        <v>32</v>
      </c>
      <c r="AM11" s="8679"/>
      <c r="AN11" s="6790"/>
      <c r="AO11" s="8695"/>
    </row>
    <row r="12" spans="1:83" x14ac:dyDescent="0.25">
      <c r="A12" s="8689"/>
      <c r="B12" s="8690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4"/>
      <c r="AO12" s="7901" t="s">
        <v>27</v>
      </c>
    </row>
    <row r="13" spans="1:83" ht="15" customHeight="1" x14ac:dyDescent="0.25">
      <c r="A13" s="8661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>
        <v>0</v>
      </c>
      <c r="G13" s="675">
        <v>0</v>
      </c>
      <c r="H13" s="674">
        <v>0</v>
      </c>
      <c r="I13" s="675">
        <v>0</v>
      </c>
      <c r="J13" s="674">
        <v>0</v>
      </c>
      <c r="K13" s="675">
        <v>0</v>
      </c>
      <c r="L13" s="674">
        <v>0</v>
      </c>
      <c r="M13" s="675">
        <v>0</v>
      </c>
      <c r="N13" s="676">
        <v>0</v>
      </c>
      <c r="O13" s="675">
        <v>0</v>
      </c>
      <c r="P13" s="677">
        <v>0</v>
      </c>
      <c r="Q13" s="675">
        <v>0</v>
      </c>
      <c r="R13" s="677">
        <v>0</v>
      </c>
      <c r="S13" s="675">
        <v>0</v>
      </c>
      <c r="T13" s="677">
        <v>0</v>
      </c>
      <c r="U13" s="675">
        <v>0</v>
      </c>
      <c r="V13" s="674">
        <v>0</v>
      </c>
      <c r="W13" s="675">
        <v>0</v>
      </c>
      <c r="X13" s="674">
        <v>0</v>
      </c>
      <c r="Y13" s="675">
        <v>0</v>
      </c>
      <c r="Z13" s="674">
        <v>0</v>
      </c>
      <c r="AA13" s="675">
        <v>0</v>
      </c>
      <c r="AB13" s="674">
        <v>0</v>
      </c>
      <c r="AC13" s="675">
        <v>0</v>
      </c>
      <c r="AD13" s="674">
        <v>0</v>
      </c>
      <c r="AE13" s="675">
        <v>0</v>
      </c>
      <c r="AF13" s="674">
        <v>0</v>
      </c>
      <c r="AG13" s="675">
        <v>0</v>
      </c>
      <c r="AH13" s="674">
        <v>0</v>
      </c>
      <c r="AI13" s="675">
        <v>0</v>
      </c>
      <c r="AJ13" s="674">
        <v>0</v>
      </c>
      <c r="AK13" s="675">
        <v>0</v>
      </c>
      <c r="AL13" s="674">
        <v>0</v>
      </c>
      <c r="AM13" s="678">
        <v>0</v>
      </c>
      <c r="AN13" s="679">
        <v>0</v>
      </c>
      <c r="AO13" s="675">
        <v>0</v>
      </c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5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>
        <v>0</v>
      </c>
      <c r="G14" s="675">
        <v>0</v>
      </c>
      <c r="H14" s="682">
        <v>0</v>
      </c>
      <c r="I14" s="675">
        <v>0</v>
      </c>
      <c r="J14" s="682">
        <v>0</v>
      </c>
      <c r="K14" s="675">
        <v>0</v>
      </c>
      <c r="L14" s="682">
        <v>0</v>
      </c>
      <c r="M14" s="675">
        <v>0</v>
      </c>
      <c r="N14" s="677">
        <v>0</v>
      </c>
      <c r="O14" s="675">
        <v>0</v>
      </c>
      <c r="P14" s="677">
        <v>0</v>
      </c>
      <c r="Q14" s="675">
        <v>0</v>
      </c>
      <c r="R14" s="677">
        <v>0</v>
      </c>
      <c r="S14" s="675">
        <v>0</v>
      </c>
      <c r="T14" s="677">
        <v>0</v>
      </c>
      <c r="U14" s="675">
        <v>0</v>
      </c>
      <c r="V14" s="682">
        <v>0</v>
      </c>
      <c r="W14" s="675">
        <v>0</v>
      </c>
      <c r="X14" s="682">
        <v>0</v>
      </c>
      <c r="Y14" s="675">
        <v>0</v>
      </c>
      <c r="Z14" s="682">
        <v>0</v>
      </c>
      <c r="AA14" s="675">
        <v>0</v>
      </c>
      <c r="AB14" s="682">
        <v>0</v>
      </c>
      <c r="AC14" s="675">
        <v>0</v>
      </c>
      <c r="AD14" s="682">
        <v>0</v>
      </c>
      <c r="AE14" s="675">
        <v>0</v>
      </c>
      <c r="AF14" s="682">
        <v>0</v>
      </c>
      <c r="AG14" s="675">
        <v>0</v>
      </c>
      <c r="AH14" s="682">
        <v>0</v>
      </c>
      <c r="AI14" s="675">
        <v>0</v>
      </c>
      <c r="AJ14" s="682">
        <v>0</v>
      </c>
      <c r="AK14" s="675">
        <v>0</v>
      </c>
      <c r="AL14" s="682">
        <v>0</v>
      </c>
      <c r="AM14" s="678">
        <v>0</v>
      </c>
      <c r="AN14" s="679">
        <v>0</v>
      </c>
      <c r="AO14" s="675">
        <v>0</v>
      </c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5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>
        <v>0</v>
      </c>
      <c r="G15" s="675">
        <v>0</v>
      </c>
      <c r="H15" s="682">
        <v>0</v>
      </c>
      <c r="I15" s="675">
        <v>0</v>
      </c>
      <c r="J15" s="682">
        <v>0</v>
      </c>
      <c r="K15" s="675">
        <v>0</v>
      </c>
      <c r="L15" s="682">
        <v>0</v>
      </c>
      <c r="M15" s="675">
        <v>0</v>
      </c>
      <c r="N15" s="677">
        <v>0</v>
      </c>
      <c r="O15" s="675">
        <v>0</v>
      </c>
      <c r="P15" s="677">
        <v>0</v>
      </c>
      <c r="Q15" s="675">
        <v>0</v>
      </c>
      <c r="R15" s="677">
        <v>0</v>
      </c>
      <c r="S15" s="675">
        <v>0</v>
      </c>
      <c r="T15" s="677">
        <v>0</v>
      </c>
      <c r="U15" s="675">
        <v>0</v>
      </c>
      <c r="V15" s="682">
        <v>0</v>
      </c>
      <c r="W15" s="675">
        <v>0</v>
      </c>
      <c r="X15" s="682">
        <v>0</v>
      </c>
      <c r="Y15" s="675">
        <v>0</v>
      </c>
      <c r="Z15" s="682">
        <v>0</v>
      </c>
      <c r="AA15" s="675">
        <v>0</v>
      </c>
      <c r="AB15" s="682">
        <v>0</v>
      </c>
      <c r="AC15" s="675">
        <v>0</v>
      </c>
      <c r="AD15" s="682">
        <v>0</v>
      </c>
      <c r="AE15" s="675">
        <v>0</v>
      </c>
      <c r="AF15" s="682">
        <v>0</v>
      </c>
      <c r="AG15" s="675">
        <v>0</v>
      </c>
      <c r="AH15" s="682">
        <v>0</v>
      </c>
      <c r="AI15" s="675">
        <v>0</v>
      </c>
      <c r="AJ15" s="682">
        <v>0</v>
      </c>
      <c r="AK15" s="675">
        <v>0</v>
      </c>
      <c r="AL15" s="682">
        <v>0</v>
      </c>
      <c r="AM15" s="678">
        <v>0</v>
      </c>
      <c r="AN15" s="679">
        <v>0</v>
      </c>
      <c r="AO15" s="675">
        <v>0</v>
      </c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5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>
        <v>0</v>
      </c>
      <c r="G16" s="675">
        <v>0</v>
      </c>
      <c r="H16" s="682">
        <v>0</v>
      </c>
      <c r="I16" s="675">
        <v>0</v>
      </c>
      <c r="J16" s="682">
        <v>0</v>
      </c>
      <c r="K16" s="675">
        <v>0</v>
      </c>
      <c r="L16" s="682">
        <v>0</v>
      </c>
      <c r="M16" s="675">
        <v>0</v>
      </c>
      <c r="N16" s="677">
        <v>0</v>
      </c>
      <c r="O16" s="675">
        <v>0</v>
      </c>
      <c r="P16" s="677">
        <v>0</v>
      </c>
      <c r="Q16" s="675">
        <v>0</v>
      </c>
      <c r="R16" s="677">
        <v>0</v>
      </c>
      <c r="S16" s="675">
        <v>0</v>
      </c>
      <c r="T16" s="677">
        <v>0</v>
      </c>
      <c r="U16" s="675">
        <v>0</v>
      </c>
      <c r="V16" s="682">
        <v>0</v>
      </c>
      <c r="W16" s="675">
        <v>0</v>
      </c>
      <c r="X16" s="682">
        <v>0</v>
      </c>
      <c r="Y16" s="675">
        <v>0</v>
      </c>
      <c r="Z16" s="682">
        <v>0</v>
      </c>
      <c r="AA16" s="675">
        <v>0</v>
      </c>
      <c r="AB16" s="682">
        <v>0</v>
      </c>
      <c r="AC16" s="675">
        <v>0</v>
      </c>
      <c r="AD16" s="682">
        <v>0</v>
      </c>
      <c r="AE16" s="675">
        <v>0</v>
      </c>
      <c r="AF16" s="682">
        <v>0</v>
      </c>
      <c r="AG16" s="675">
        <v>0</v>
      </c>
      <c r="AH16" s="682">
        <v>0</v>
      </c>
      <c r="AI16" s="675">
        <v>0</v>
      </c>
      <c r="AJ16" s="682">
        <v>0</v>
      </c>
      <c r="AK16" s="675">
        <v>0</v>
      </c>
      <c r="AL16" s="682">
        <v>0</v>
      </c>
      <c r="AM16" s="678">
        <v>0</v>
      </c>
      <c r="AN16" s="679">
        <v>0</v>
      </c>
      <c r="AO16" s="675">
        <v>0</v>
      </c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5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>
        <v>0</v>
      </c>
      <c r="G17" s="675">
        <v>0</v>
      </c>
      <c r="H17" s="682">
        <v>0</v>
      </c>
      <c r="I17" s="675">
        <v>0</v>
      </c>
      <c r="J17" s="682">
        <v>0</v>
      </c>
      <c r="K17" s="675">
        <v>0</v>
      </c>
      <c r="L17" s="682">
        <v>0</v>
      </c>
      <c r="M17" s="675">
        <v>0</v>
      </c>
      <c r="N17" s="677">
        <v>0</v>
      </c>
      <c r="O17" s="675">
        <v>0</v>
      </c>
      <c r="P17" s="677">
        <v>0</v>
      </c>
      <c r="Q17" s="675">
        <v>0</v>
      </c>
      <c r="R17" s="677">
        <v>0</v>
      </c>
      <c r="S17" s="675">
        <v>0</v>
      </c>
      <c r="T17" s="677">
        <v>0</v>
      </c>
      <c r="U17" s="675">
        <v>0</v>
      </c>
      <c r="V17" s="682">
        <v>0</v>
      </c>
      <c r="W17" s="675">
        <v>0</v>
      </c>
      <c r="X17" s="682">
        <v>0</v>
      </c>
      <c r="Y17" s="675">
        <v>0</v>
      </c>
      <c r="Z17" s="682">
        <v>0</v>
      </c>
      <c r="AA17" s="675">
        <v>0</v>
      </c>
      <c r="AB17" s="682">
        <v>0</v>
      </c>
      <c r="AC17" s="675">
        <v>0</v>
      </c>
      <c r="AD17" s="682">
        <v>0</v>
      </c>
      <c r="AE17" s="675">
        <v>0</v>
      </c>
      <c r="AF17" s="682">
        <v>0</v>
      </c>
      <c r="AG17" s="675">
        <v>0</v>
      </c>
      <c r="AH17" s="682">
        <v>0</v>
      </c>
      <c r="AI17" s="675">
        <v>0</v>
      </c>
      <c r="AJ17" s="682">
        <v>0</v>
      </c>
      <c r="AK17" s="675">
        <v>0</v>
      </c>
      <c r="AL17" s="682">
        <v>0</v>
      </c>
      <c r="AM17" s="678">
        <v>0</v>
      </c>
      <c r="AN17" s="679">
        <v>0</v>
      </c>
      <c r="AO17" s="675">
        <v>0</v>
      </c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5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>
        <v>0</v>
      </c>
      <c r="G18" s="675">
        <v>0</v>
      </c>
      <c r="H18" s="682">
        <v>0</v>
      </c>
      <c r="I18" s="675">
        <v>0</v>
      </c>
      <c r="J18" s="682">
        <v>0</v>
      </c>
      <c r="K18" s="675">
        <v>0</v>
      </c>
      <c r="L18" s="682">
        <v>0</v>
      </c>
      <c r="M18" s="675">
        <v>0</v>
      </c>
      <c r="N18" s="677">
        <v>0</v>
      </c>
      <c r="O18" s="675">
        <v>0</v>
      </c>
      <c r="P18" s="677">
        <v>0</v>
      </c>
      <c r="Q18" s="675">
        <v>0</v>
      </c>
      <c r="R18" s="677">
        <v>0</v>
      </c>
      <c r="S18" s="675">
        <v>0</v>
      </c>
      <c r="T18" s="677">
        <v>0</v>
      </c>
      <c r="U18" s="675">
        <v>0</v>
      </c>
      <c r="V18" s="682">
        <v>0</v>
      </c>
      <c r="W18" s="675">
        <v>0</v>
      </c>
      <c r="X18" s="682">
        <v>0</v>
      </c>
      <c r="Y18" s="675">
        <v>0</v>
      </c>
      <c r="Z18" s="682">
        <v>0</v>
      </c>
      <c r="AA18" s="675">
        <v>0</v>
      </c>
      <c r="AB18" s="682">
        <v>0</v>
      </c>
      <c r="AC18" s="675">
        <v>0</v>
      </c>
      <c r="AD18" s="682">
        <v>0</v>
      </c>
      <c r="AE18" s="675">
        <v>0</v>
      </c>
      <c r="AF18" s="682">
        <v>0</v>
      </c>
      <c r="AG18" s="675">
        <v>0</v>
      </c>
      <c r="AH18" s="682">
        <v>0</v>
      </c>
      <c r="AI18" s="675">
        <v>0</v>
      </c>
      <c r="AJ18" s="682">
        <v>0</v>
      </c>
      <c r="AK18" s="675">
        <v>0</v>
      </c>
      <c r="AL18" s="682">
        <v>0</v>
      </c>
      <c r="AM18" s="678">
        <v>0</v>
      </c>
      <c r="AN18" s="679">
        <v>0</v>
      </c>
      <c r="AO18" s="675">
        <v>0</v>
      </c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5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>
        <v>0</v>
      </c>
      <c r="G19" s="675">
        <v>0</v>
      </c>
      <c r="H19" s="682">
        <v>0</v>
      </c>
      <c r="I19" s="675">
        <v>0</v>
      </c>
      <c r="J19" s="682">
        <v>0</v>
      </c>
      <c r="K19" s="675">
        <v>0</v>
      </c>
      <c r="L19" s="682">
        <v>0</v>
      </c>
      <c r="M19" s="675">
        <v>0</v>
      </c>
      <c r="N19" s="677">
        <v>0</v>
      </c>
      <c r="O19" s="675">
        <v>0</v>
      </c>
      <c r="P19" s="677">
        <v>0</v>
      </c>
      <c r="Q19" s="675">
        <v>0</v>
      </c>
      <c r="R19" s="677">
        <v>0</v>
      </c>
      <c r="S19" s="675">
        <v>0</v>
      </c>
      <c r="T19" s="677">
        <v>0</v>
      </c>
      <c r="U19" s="675">
        <v>0</v>
      </c>
      <c r="V19" s="682">
        <v>0</v>
      </c>
      <c r="W19" s="675">
        <v>0</v>
      </c>
      <c r="X19" s="682">
        <v>0</v>
      </c>
      <c r="Y19" s="675">
        <v>0</v>
      </c>
      <c r="Z19" s="682">
        <v>0</v>
      </c>
      <c r="AA19" s="675">
        <v>0</v>
      </c>
      <c r="AB19" s="682">
        <v>0</v>
      </c>
      <c r="AC19" s="675">
        <v>0</v>
      </c>
      <c r="AD19" s="682">
        <v>0</v>
      </c>
      <c r="AE19" s="675">
        <v>0</v>
      </c>
      <c r="AF19" s="682">
        <v>0</v>
      </c>
      <c r="AG19" s="675">
        <v>0</v>
      </c>
      <c r="AH19" s="682">
        <v>0</v>
      </c>
      <c r="AI19" s="675">
        <v>0</v>
      </c>
      <c r="AJ19" s="682">
        <v>0</v>
      </c>
      <c r="AK19" s="675">
        <v>0</v>
      </c>
      <c r="AL19" s="682">
        <v>0</v>
      </c>
      <c r="AM19" s="678">
        <v>0</v>
      </c>
      <c r="AN19" s="679">
        <v>0</v>
      </c>
      <c r="AO19" s="675">
        <v>0</v>
      </c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5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>
        <v>0</v>
      </c>
      <c r="G20" s="675">
        <v>0</v>
      </c>
      <c r="H20" s="682">
        <v>0</v>
      </c>
      <c r="I20" s="675">
        <v>0</v>
      </c>
      <c r="J20" s="682">
        <v>0</v>
      </c>
      <c r="K20" s="675">
        <v>0</v>
      </c>
      <c r="L20" s="682">
        <v>0</v>
      </c>
      <c r="M20" s="675">
        <v>0</v>
      </c>
      <c r="N20" s="677">
        <v>0</v>
      </c>
      <c r="O20" s="675">
        <v>0</v>
      </c>
      <c r="P20" s="677">
        <v>0</v>
      </c>
      <c r="Q20" s="675">
        <v>0</v>
      </c>
      <c r="R20" s="677">
        <v>0</v>
      </c>
      <c r="S20" s="675">
        <v>0</v>
      </c>
      <c r="T20" s="677">
        <v>0</v>
      </c>
      <c r="U20" s="675">
        <v>0</v>
      </c>
      <c r="V20" s="682">
        <v>0</v>
      </c>
      <c r="W20" s="675">
        <v>0</v>
      </c>
      <c r="X20" s="682">
        <v>0</v>
      </c>
      <c r="Y20" s="675">
        <v>0</v>
      </c>
      <c r="Z20" s="682">
        <v>0</v>
      </c>
      <c r="AA20" s="675">
        <v>0</v>
      </c>
      <c r="AB20" s="682">
        <v>0</v>
      </c>
      <c r="AC20" s="675">
        <v>0</v>
      </c>
      <c r="AD20" s="682">
        <v>0</v>
      </c>
      <c r="AE20" s="675">
        <v>0</v>
      </c>
      <c r="AF20" s="682">
        <v>0</v>
      </c>
      <c r="AG20" s="675">
        <v>0</v>
      </c>
      <c r="AH20" s="682">
        <v>0</v>
      </c>
      <c r="AI20" s="675">
        <v>0</v>
      </c>
      <c r="AJ20" s="682">
        <v>0</v>
      </c>
      <c r="AK20" s="675">
        <v>0</v>
      </c>
      <c r="AL20" s="682">
        <v>0</v>
      </c>
      <c r="AM20" s="678">
        <v>0</v>
      </c>
      <c r="AN20" s="679">
        <v>0</v>
      </c>
      <c r="AO20" s="675">
        <v>0</v>
      </c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5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>
        <v>0</v>
      </c>
      <c r="G21" s="675">
        <v>0</v>
      </c>
      <c r="H21" s="682">
        <v>0</v>
      </c>
      <c r="I21" s="675">
        <v>0</v>
      </c>
      <c r="J21" s="682">
        <v>0</v>
      </c>
      <c r="K21" s="675">
        <v>0</v>
      </c>
      <c r="L21" s="682">
        <v>0</v>
      </c>
      <c r="M21" s="675">
        <v>0</v>
      </c>
      <c r="N21" s="677">
        <v>0</v>
      </c>
      <c r="O21" s="675">
        <v>0</v>
      </c>
      <c r="P21" s="677">
        <v>0</v>
      </c>
      <c r="Q21" s="675">
        <v>0</v>
      </c>
      <c r="R21" s="677">
        <v>0</v>
      </c>
      <c r="S21" s="675">
        <v>0</v>
      </c>
      <c r="T21" s="677">
        <v>0</v>
      </c>
      <c r="U21" s="675">
        <v>0</v>
      </c>
      <c r="V21" s="682">
        <v>0</v>
      </c>
      <c r="W21" s="675">
        <v>0</v>
      </c>
      <c r="X21" s="682">
        <v>0</v>
      </c>
      <c r="Y21" s="675">
        <v>0</v>
      </c>
      <c r="Z21" s="682">
        <v>0</v>
      </c>
      <c r="AA21" s="675">
        <v>0</v>
      </c>
      <c r="AB21" s="682">
        <v>0</v>
      </c>
      <c r="AC21" s="675">
        <v>0</v>
      </c>
      <c r="AD21" s="682">
        <v>0</v>
      </c>
      <c r="AE21" s="675">
        <v>0</v>
      </c>
      <c r="AF21" s="682">
        <v>0</v>
      </c>
      <c r="AG21" s="675">
        <v>0</v>
      </c>
      <c r="AH21" s="682">
        <v>0</v>
      </c>
      <c r="AI21" s="675">
        <v>0</v>
      </c>
      <c r="AJ21" s="682">
        <v>0</v>
      </c>
      <c r="AK21" s="675">
        <v>0</v>
      </c>
      <c r="AL21" s="682">
        <v>0</v>
      </c>
      <c r="AM21" s="678">
        <v>0</v>
      </c>
      <c r="AN21" s="679">
        <v>0</v>
      </c>
      <c r="AO21" s="675">
        <v>0</v>
      </c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5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>
        <v>0</v>
      </c>
      <c r="G22" s="675">
        <v>0</v>
      </c>
      <c r="H22" s="682">
        <v>0</v>
      </c>
      <c r="I22" s="675">
        <v>0</v>
      </c>
      <c r="J22" s="682">
        <v>0</v>
      </c>
      <c r="K22" s="675">
        <v>0</v>
      </c>
      <c r="L22" s="682">
        <v>0</v>
      </c>
      <c r="M22" s="675">
        <v>0</v>
      </c>
      <c r="N22" s="677">
        <v>0</v>
      </c>
      <c r="O22" s="675">
        <v>0</v>
      </c>
      <c r="P22" s="677">
        <v>0</v>
      </c>
      <c r="Q22" s="675">
        <v>0</v>
      </c>
      <c r="R22" s="677">
        <v>0</v>
      </c>
      <c r="S22" s="675">
        <v>0</v>
      </c>
      <c r="T22" s="677">
        <v>0</v>
      </c>
      <c r="U22" s="675">
        <v>0</v>
      </c>
      <c r="V22" s="682">
        <v>0</v>
      </c>
      <c r="W22" s="675">
        <v>0</v>
      </c>
      <c r="X22" s="682">
        <v>0</v>
      </c>
      <c r="Y22" s="675">
        <v>0</v>
      </c>
      <c r="Z22" s="682">
        <v>0</v>
      </c>
      <c r="AA22" s="675">
        <v>0</v>
      </c>
      <c r="AB22" s="682">
        <v>0</v>
      </c>
      <c r="AC22" s="675">
        <v>0</v>
      </c>
      <c r="AD22" s="682">
        <v>0</v>
      </c>
      <c r="AE22" s="675">
        <v>0</v>
      </c>
      <c r="AF22" s="682">
        <v>0</v>
      </c>
      <c r="AG22" s="675">
        <v>0</v>
      </c>
      <c r="AH22" s="682">
        <v>0</v>
      </c>
      <c r="AI22" s="675">
        <v>0</v>
      </c>
      <c r="AJ22" s="682">
        <v>0</v>
      </c>
      <c r="AK22" s="675">
        <v>0</v>
      </c>
      <c r="AL22" s="682">
        <v>0</v>
      </c>
      <c r="AM22" s="678">
        <v>0</v>
      </c>
      <c r="AN22" s="679">
        <v>0</v>
      </c>
      <c r="AO22" s="675">
        <v>0</v>
      </c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5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>
        <v>0</v>
      </c>
      <c r="G23" s="675">
        <v>0</v>
      </c>
      <c r="H23" s="682">
        <v>0</v>
      </c>
      <c r="I23" s="675">
        <v>0</v>
      </c>
      <c r="J23" s="682">
        <v>0</v>
      </c>
      <c r="K23" s="675">
        <v>0</v>
      </c>
      <c r="L23" s="682">
        <v>0</v>
      </c>
      <c r="M23" s="675">
        <v>0</v>
      </c>
      <c r="N23" s="677">
        <v>0</v>
      </c>
      <c r="O23" s="675">
        <v>0</v>
      </c>
      <c r="P23" s="677">
        <v>0</v>
      </c>
      <c r="Q23" s="675">
        <v>0</v>
      </c>
      <c r="R23" s="677">
        <v>0</v>
      </c>
      <c r="S23" s="675">
        <v>0</v>
      </c>
      <c r="T23" s="677">
        <v>0</v>
      </c>
      <c r="U23" s="675">
        <v>0</v>
      </c>
      <c r="V23" s="682">
        <v>0</v>
      </c>
      <c r="W23" s="675">
        <v>0</v>
      </c>
      <c r="X23" s="682">
        <v>0</v>
      </c>
      <c r="Y23" s="675">
        <v>0</v>
      </c>
      <c r="Z23" s="682">
        <v>0</v>
      </c>
      <c r="AA23" s="675">
        <v>0</v>
      </c>
      <c r="AB23" s="682">
        <v>0</v>
      </c>
      <c r="AC23" s="675">
        <v>0</v>
      </c>
      <c r="AD23" s="682">
        <v>0</v>
      </c>
      <c r="AE23" s="675">
        <v>0</v>
      </c>
      <c r="AF23" s="682">
        <v>0</v>
      </c>
      <c r="AG23" s="675">
        <v>0</v>
      </c>
      <c r="AH23" s="682">
        <v>0</v>
      </c>
      <c r="AI23" s="675">
        <v>0</v>
      </c>
      <c r="AJ23" s="682">
        <v>0</v>
      </c>
      <c r="AK23" s="675">
        <v>0</v>
      </c>
      <c r="AL23" s="682">
        <v>0</v>
      </c>
      <c r="AM23" s="678">
        <v>0</v>
      </c>
      <c r="AN23" s="679">
        <v>0</v>
      </c>
      <c r="AO23" s="675">
        <v>0</v>
      </c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5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>
        <v>0</v>
      </c>
      <c r="G24" s="675">
        <v>0</v>
      </c>
      <c r="H24" s="682">
        <v>0</v>
      </c>
      <c r="I24" s="675">
        <v>0</v>
      </c>
      <c r="J24" s="682">
        <v>0</v>
      </c>
      <c r="K24" s="675">
        <v>0</v>
      </c>
      <c r="L24" s="682">
        <v>0</v>
      </c>
      <c r="M24" s="675">
        <v>0</v>
      </c>
      <c r="N24" s="677">
        <v>0</v>
      </c>
      <c r="O24" s="675">
        <v>0</v>
      </c>
      <c r="P24" s="677">
        <v>0</v>
      </c>
      <c r="Q24" s="675">
        <v>0</v>
      </c>
      <c r="R24" s="677">
        <v>0</v>
      </c>
      <c r="S24" s="675">
        <v>0</v>
      </c>
      <c r="T24" s="677">
        <v>0</v>
      </c>
      <c r="U24" s="675">
        <v>0</v>
      </c>
      <c r="V24" s="682">
        <v>0</v>
      </c>
      <c r="W24" s="675">
        <v>0</v>
      </c>
      <c r="X24" s="682">
        <v>0</v>
      </c>
      <c r="Y24" s="675">
        <v>0</v>
      </c>
      <c r="Z24" s="682">
        <v>0</v>
      </c>
      <c r="AA24" s="675">
        <v>0</v>
      </c>
      <c r="AB24" s="682">
        <v>0</v>
      </c>
      <c r="AC24" s="675">
        <v>0</v>
      </c>
      <c r="AD24" s="682">
        <v>0</v>
      </c>
      <c r="AE24" s="675">
        <v>0</v>
      </c>
      <c r="AF24" s="682">
        <v>0</v>
      </c>
      <c r="AG24" s="675">
        <v>0</v>
      </c>
      <c r="AH24" s="682">
        <v>0</v>
      </c>
      <c r="AI24" s="675">
        <v>0</v>
      </c>
      <c r="AJ24" s="682">
        <v>0</v>
      </c>
      <c r="AK24" s="675">
        <v>0</v>
      </c>
      <c r="AL24" s="682">
        <v>0</v>
      </c>
      <c r="AM24" s="678">
        <v>0</v>
      </c>
      <c r="AN24" s="679">
        <v>0</v>
      </c>
      <c r="AO24" s="675">
        <v>0</v>
      </c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5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>
        <v>0</v>
      </c>
      <c r="G25" s="675">
        <v>0</v>
      </c>
      <c r="H25" s="682">
        <v>0</v>
      </c>
      <c r="I25" s="675">
        <v>0</v>
      </c>
      <c r="J25" s="682">
        <v>0</v>
      </c>
      <c r="K25" s="675">
        <v>0</v>
      </c>
      <c r="L25" s="682">
        <v>0</v>
      </c>
      <c r="M25" s="675">
        <v>0</v>
      </c>
      <c r="N25" s="677">
        <v>0</v>
      </c>
      <c r="O25" s="675">
        <v>0</v>
      </c>
      <c r="P25" s="677">
        <v>0</v>
      </c>
      <c r="Q25" s="675">
        <v>0</v>
      </c>
      <c r="R25" s="677">
        <v>0</v>
      </c>
      <c r="S25" s="675">
        <v>0</v>
      </c>
      <c r="T25" s="677">
        <v>0</v>
      </c>
      <c r="U25" s="675">
        <v>0</v>
      </c>
      <c r="V25" s="682">
        <v>0</v>
      </c>
      <c r="W25" s="675">
        <v>0</v>
      </c>
      <c r="X25" s="682">
        <v>0</v>
      </c>
      <c r="Y25" s="675">
        <v>0</v>
      </c>
      <c r="Z25" s="682">
        <v>0</v>
      </c>
      <c r="AA25" s="675">
        <v>0</v>
      </c>
      <c r="AB25" s="682">
        <v>0</v>
      </c>
      <c r="AC25" s="675">
        <v>0</v>
      </c>
      <c r="AD25" s="682">
        <v>0</v>
      </c>
      <c r="AE25" s="675">
        <v>0</v>
      </c>
      <c r="AF25" s="682">
        <v>0</v>
      </c>
      <c r="AG25" s="675">
        <v>0</v>
      </c>
      <c r="AH25" s="682">
        <v>0</v>
      </c>
      <c r="AI25" s="675">
        <v>0</v>
      </c>
      <c r="AJ25" s="682">
        <v>0</v>
      </c>
      <c r="AK25" s="675">
        <v>0</v>
      </c>
      <c r="AL25" s="682">
        <v>0</v>
      </c>
      <c r="AM25" s="678">
        <v>0</v>
      </c>
      <c r="AN25" s="679">
        <v>0</v>
      </c>
      <c r="AO25" s="675">
        <v>0</v>
      </c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5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>
        <v>0</v>
      </c>
      <c r="G26" s="675">
        <v>0</v>
      </c>
      <c r="H26" s="682">
        <v>0</v>
      </c>
      <c r="I26" s="675">
        <v>0</v>
      </c>
      <c r="J26" s="682">
        <v>0</v>
      </c>
      <c r="K26" s="675">
        <v>0</v>
      </c>
      <c r="L26" s="682">
        <v>0</v>
      </c>
      <c r="M26" s="675">
        <v>0</v>
      </c>
      <c r="N26" s="677">
        <v>0</v>
      </c>
      <c r="O26" s="675">
        <v>0</v>
      </c>
      <c r="P26" s="677">
        <v>0</v>
      </c>
      <c r="Q26" s="675">
        <v>0</v>
      </c>
      <c r="R26" s="677">
        <v>0</v>
      </c>
      <c r="S26" s="675">
        <v>0</v>
      </c>
      <c r="T26" s="677">
        <v>0</v>
      </c>
      <c r="U26" s="675">
        <v>0</v>
      </c>
      <c r="V26" s="682">
        <v>0</v>
      </c>
      <c r="W26" s="675">
        <v>0</v>
      </c>
      <c r="X26" s="682">
        <v>0</v>
      </c>
      <c r="Y26" s="675">
        <v>0</v>
      </c>
      <c r="Z26" s="682">
        <v>0</v>
      </c>
      <c r="AA26" s="675">
        <v>0</v>
      </c>
      <c r="AB26" s="682">
        <v>0</v>
      </c>
      <c r="AC26" s="675">
        <v>0</v>
      </c>
      <c r="AD26" s="682">
        <v>0</v>
      </c>
      <c r="AE26" s="675">
        <v>0</v>
      </c>
      <c r="AF26" s="682">
        <v>0</v>
      </c>
      <c r="AG26" s="675">
        <v>0</v>
      </c>
      <c r="AH26" s="682">
        <v>0</v>
      </c>
      <c r="AI26" s="675">
        <v>0</v>
      </c>
      <c r="AJ26" s="682">
        <v>0</v>
      </c>
      <c r="AK26" s="675">
        <v>0</v>
      </c>
      <c r="AL26" s="682">
        <v>0</v>
      </c>
      <c r="AM26" s="678">
        <v>0</v>
      </c>
      <c r="AN26" s="679">
        <v>0</v>
      </c>
      <c r="AO26" s="675">
        <v>0</v>
      </c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5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>
        <v>0</v>
      </c>
      <c r="G27" s="675">
        <v>0</v>
      </c>
      <c r="H27" s="682">
        <v>0</v>
      </c>
      <c r="I27" s="675">
        <v>0</v>
      </c>
      <c r="J27" s="682">
        <v>0</v>
      </c>
      <c r="K27" s="675">
        <v>0</v>
      </c>
      <c r="L27" s="682">
        <v>0</v>
      </c>
      <c r="M27" s="675">
        <v>0</v>
      </c>
      <c r="N27" s="677">
        <v>0</v>
      </c>
      <c r="O27" s="675">
        <v>0</v>
      </c>
      <c r="P27" s="677">
        <v>0</v>
      </c>
      <c r="Q27" s="675">
        <v>0</v>
      </c>
      <c r="R27" s="677">
        <v>0</v>
      </c>
      <c r="S27" s="675">
        <v>0</v>
      </c>
      <c r="T27" s="677">
        <v>0</v>
      </c>
      <c r="U27" s="675">
        <v>0</v>
      </c>
      <c r="V27" s="682">
        <v>0</v>
      </c>
      <c r="W27" s="675">
        <v>0</v>
      </c>
      <c r="X27" s="682">
        <v>0</v>
      </c>
      <c r="Y27" s="675">
        <v>0</v>
      </c>
      <c r="Z27" s="682">
        <v>0</v>
      </c>
      <c r="AA27" s="675">
        <v>0</v>
      </c>
      <c r="AB27" s="682">
        <v>0</v>
      </c>
      <c r="AC27" s="675">
        <v>0</v>
      </c>
      <c r="AD27" s="682">
        <v>0</v>
      </c>
      <c r="AE27" s="675">
        <v>0</v>
      </c>
      <c r="AF27" s="682">
        <v>0</v>
      </c>
      <c r="AG27" s="675">
        <v>0</v>
      </c>
      <c r="AH27" s="682">
        <v>0</v>
      </c>
      <c r="AI27" s="675">
        <v>0</v>
      </c>
      <c r="AJ27" s="682">
        <v>0</v>
      </c>
      <c r="AK27" s="675">
        <v>0</v>
      </c>
      <c r="AL27" s="682">
        <v>0</v>
      </c>
      <c r="AM27" s="678">
        <v>0</v>
      </c>
      <c r="AN27" s="679">
        <v>0</v>
      </c>
      <c r="AO27" s="675">
        <v>0</v>
      </c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5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>
        <v>0</v>
      </c>
      <c r="G28" s="675">
        <v>0</v>
      </c>
      <c r="H28" s="682">
        <v>0</v>
      </c>
      <c r="I28" s="675">
        <v>0</v>
      </c>
      <c r="J28" s="682">
        <v>0</v>
      </c>
      <c r="K28" s="675">
        <v>0</v>
      </c>
      <c r="L28" s="682">
        <v>0</v>
      </c>
      <c r="M28" s="675">
        <v>0</v>
      </c>
      <c r="N28" s="677">
        <v>0</v>
      </c>
      <c r="O28" s="675">
        <v>0</v>
      </c>
      <c r="P28" s="677">
        <v>0</v>
      </c>
      <c r="Q28" s="675">
        <v>0</v>
      </c>
      <c r="R28" s="677">
        <v>0</v>
      </c>
      <c r="S28" s="675">
        <v>0</v>
      </c>
      <c r="T28" s="677">
        <v>0</v>
      </c>
      <c r="U28" s="675">
        <v>0</v>
      </c>
      <c r="V28" s="682">
        <v>0</v>
      </c>
      <c r="W28" s="675">
        <v>0</v>
      </c>
      <c r="X28" s="682">
        <v>0</v>
      </c>
      <c r="Y28" s="675">
        <v>0</v>
      </c>
      <c r="Z28" s="682">
        <v>0</v>
      </c>
      <c r="AA28" s="675">
        <v>0</v>
      </c>
      <c r="AB28" s="682">
        <v>0</v>
      </c>
      <c r="AC28" s="675">
        <v>0</v>
      </c>
      <c r="AD28" s="682">
        <v>0</v>
      </c>
      <c r="AE28" s="675">
        <v>0</v>
      </c>
      <c r="AF28" s="682">
        <v>0</v>
      </c>
      <c r="AG28" s="675">
        <v>0</v>
      </c>
      <c r="AH28" s="682">
        <v>0</v>
      </c>
      <c r="AI28" s="675">
        <v>0</v>
      </c>
      <c r="AJ28" s="682">
        <v>0</v>
      </c>
      <c r="AK28" s="675">
        <v>0</v>
      </c>
      <c r="AL28" s="682">
        <v>0</v>
      </c>
      <c r="AM28" s="678">
        <v>0</v>
      </c>
      <c r="AN28" s="679">
        <v>0</v>
      </c>
      <c r="AO28" s="675">
        <v>0</v>
      </c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5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>
        <v>0</v>
      </c>
      <c r="G29" s="675">
        <v>0</v>
      </c>
      <c r="H29" s="682">
        <v>0</v>
      </c>
      <c r="I29" s="675">
        <v>0</v>
      </c>
      <c r="J29" s="682">
        <v>0</v>
      </c>
      <c r="K29" s="675">
        <v>0</v>
      </c>
      <c r="L29" s="682">
        <v>0</v>
      </c>
      <c r="M29" s="675">
        <v>0</v>
      </c>
      <c r="N29" s="677">
        <v>0</v>
      </c>
      <c r="O29" s="675">
        <v>0</v>
      </c>
      <c r="P29" s="677">
        <v>0</v>
      </c>
      <c r="Q29" s="675">
        <v>0</v>
      </c>
      <c r="R29" s="677">
        <v>0</v>
      </c>
      <c r="S29" s="675">
        <v>0</v>
      </c>
      <c r="T29" s="677">
        <v>0</v>
      </c>
      <c r="U29" s="675">
        <v>0</v>
      </c>
      <c r="V29" s="682">
        <v>0</v>
      </c>
      <c r="W29" s="675">
        <v>0</v>
      </c>
      <c r="X29" s="682">
        <v>0</v>
      </c>
      <c r="Y29" s="675">
        <v>0</v>
      </c>
      <c r="Z29" s="682">
        <v>0</v>
      </c>
      <c r="AA29" s="675">
        <v>0</v>
      </c>
      <c r="AB29" s="682">
        <v>0</v>
      </c>
      <c r="AC29" s="675">
        <v>0</v>
      </c>
      <c r="AD29" s="682">
        <v>0</v>
      </c>
      <c r="AE29" s="675">
        <v>0</v>
      </c>
      <c r="AF29" s="682">
        <v>0</v>
      </c>
      <c r="AG29" s="675">
        <v>0</v>
      </c>
      <c r="AH29" s="682">
        <v>0</v>
      </c>
      <c r="AI29" s="675">
        <v>0</v>
      </c>
      <c r="AJ29" s="682">
        <v>0</v>
      </c>
      <c r="AK29" s="675">
        <v>0</v>
      </c>
      <c r="AL29" s="682">
        <v>0</v>
      </c>
      <c r="AM29" s="678">
        <v>0</v>
      </c>
      <c r="AN29" s="679">
        <v>0</v>
      </c>
      <c r="AO29" s="675">
        <v>0</v>
      </c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5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>
        <v>0</v>
      </c>
      <c r="G30" s="675">
        <v>0</v>
      </c>
      <c r="H30" s="682">
        <v>0</v>
      </c>
      <c r="I30" s="675">
        <v>0</v>
      </c>
      <c r="J30" s="682">
        <v>0</v>
      </c>
      <c r="K30" s="675">
        <v>0</v>
      </c>
      <c r="L30" s="682">
        <v>0</v>
      </c>
      <c r="M30" s="675">
        <v>0</v>
      </c>
      <c r="N30" s="677">
        <v>0</v>
      </c>
      <c r="O30" s="675">
        <v>0</v>
      </c>
      <c r="P30" s="677">
        <v>0</v>
      </c>
      <c r="Q30" s="675">
        <v>0</v>
      </c>
      <c r="R30" s="677">
        <v>0</v>
      </c>
      <c r="S30" s="675">
        <v>0</v>
      </c>
      <c r="T30" s="677">
        <v>0</v>
      </c>
      <c r="U30" s="675">
        <v>0</v>
      </c>
      <c r="V30" s="682">
        <v>0</v>
      </c>
      <c r="W30" s="675">
        <v>0</v>
      </c>
      <c r="X30" s="682">
        <v>0</v>
      </c>
      <c r="Y30" s="675">
        <v>0</v>
      </c>
      <c r="Z30" s="682">
        <v>0</v>
      </c>
      <c r="AA30" s="675">
        <v>0</v>
      </c>
      <c r="AB30" s="682">
        <v>0</v>
      </c>
      <c r="AC30" s="675">
        <v>0</v>
      </c>
      <c r="AD30" s="682">
        <v>0</v>
      </c>
      <c r="AE30" s="675">
        <v>0</v>
      </c>
      <c r="AF30" s="682">
        <v>0</v>
      </c>
      <c r="AG30" s="675">
        <v>0</v>
      </c>
      <c r="AH30" s="682">
        <v>0</v>
      </c>
      <c r="AI30" s="675">
        <v>0</v>
      </c>
      <c r="AJ30" s="682">
        <v>0</v>
      </c>
      <c r="AK30" s="675">
        <v>0</v>
      </c>
      <c r="AL30" s="682">
        <v>0</v>
      </c>
      <c r="AM30" s="678">
        <v>0</v>
      </c>
      <c r="AN30" s="679">
        <v>0</v>
      </c>
      <c r="AO30" s="675">
        <v>0</v>
      </c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5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>
        <v>0</v>
      </c>
      <c r="G31" s="675">
        <v>0</v>
      </c>
      <c r="H31" s="682">
        <v>0</v>
      </c>
      <c r="I31" s="675">
        <v>0</v>
      </c>
      <c r="J31" s="682">
        <v>0</v>
      </c>
      <c r="K31" s="675">
        <v>0</v>
      </c>
      <c r="L31" s="682">
        <v>0</v>
      </c>
      <c r="M31" s="675">
        <v>0</v>
      </c>
      <c r="N31" s="677">
        <v>0</v>
      </c>
      <c r="O31" s="675">
        <v>0</v>
      </c>
      <c r="P31" s="677">
        <v>0</v>
      </c>
      <c r="Q31" s="675">
        <v>0</v>
      </c>
      <c r="R31" s="677">
        <v>0</v>
      </c>
      <c r="S31" s="675">
        <v>0</v>
      </c>
      <c r="T31" s="677">
        <v>0</v>
      </c>
      <c r="U31" s="675">
        <v>0</v>
      </c>
      <c r="V31" s="682">
        <v>0</v>
      </c>
      <c r="W31" s="675">
        <v>0</v>
      </c>
      <c r="X31" s="682">
        <v>0</v>
      </c>
      <c r="Y31" s="675">
        <v>0</v>
      </c>
      <c r="Z31" s="682">
        <v>0</v>
      </c>
      <c r="AA31" s="675">
        <v>0</v>
      </c>
      <c r="AB31" s="682">
        <v>0</v>
      </c>
      <c r="AC31" s="675">
        <v>0</v>
      </c>
      <c r="AD31" s="682">
        <v>0</v>
      </c>
      <c r="AE31" s="675">
        <v>0</v>
      </c>
      <c r="AF31" s="682">
        <v>0</v>
      </c>
      <c r="AG31" s="675">
        <v>0</v>
      </c>
      <c r="AH31" s="682">
        <v>0</v>
      </c>
      <c r="AI31" s="675">
        <v>0</v>
      </c>
      <c r="AJ31" s="682">
        <v>0</v>
      </c>
      <c r="AK31" s="675">
        <v>0</v>
      </c>
      <c r="AL31" s="682">
        <v>0</v>
      </c>
      <c r="AM31" s="678">
        <v>0</v>
      </c>
      <c r="AN31" s="679">
        <v>0</v>
      </c>
      <c r="AO31" s="675">
        <v>0</v>
      </c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5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>
        <v>0</v>
      </c>
      <c r="G32" s="675">
        <v>0</v>
      </c>
      <c r="H32" s="682">
        <v>0</v>
      </c>
      <c r="I32" s="675">
        <v>0</v>
      </c>
      <c r="J32" s="682">
        <v>0</v>
      </c>
      <c r="K32" s="675">
        <v>0</v>
      </c>
      <c r="L32" s="682">
        <v>0</v>
      </c>
      <c r="M32" s="675">
        <v>0</v>
      </c>
      <c r="N32" s="677">
        <v>0</v>
      </c>
      <c r="O32" s="675">
        <v>0</v>
      </c>
      <c r="P32" s="677">
        <v>0</v>
      </c>
      <c r="Q32" s="675">
        <v>0</v>
      </c>
      <c r="R32" s="677">
        <v>0</v>
      </c>
      <c r="S32" s="675">
        <v>0</v>
      </c>
      <c r="T32" s="677">
        <v>0</v>
      </c>
      <c r="U32" s="675">
        <v>0</v>
      </c>
      <c r="V32" s="682">
        <v>0</v>
      </c>
      <c r="W32" s="675">
        <v>0</v>
      </c>
      <c r="X32" s="682">
        <v>0</v>
      </c>
      <c r="Y32" s="675">
        <v>0</v>
      </c>
      <c r="Z32" s="682">
        <v>0</v>
      </c>
      <c r="AA32" s="675">
        <v>0</v>
      </c>
      <c r="AB32" s="682">
        <v>0</v>
      </c>
      <c r="AC32" s="675">
        <v>0</v>
      </c>
      <c r="AD32" s="682">
        <v>0</v>
      </c>
      <c r="AE32" s="675">
        <v>0</v>
      </c>
      <c r="AF32" s="682">
        <v>0</v>
      </c>
      <c r="AG32" s="675">
        <v>0</v>
      </c>
      <c r="AH32" s="682">
        <v>0</v>
      </c>
      <c r="AI32" s="675">
        <v>0</v>
      </c>
      <c r="AJ32" s="682">
        <v>0</v>
      </c>
      <c r="AK32" s="675">
        <v>0</v>
      </c>
      <c r="AL32" s="682">
        <v>0</v>
      </c>
      <c r="AM32" s="678">
        <v>0</v>
      </c>
      <c r="AN32" s="679">
        <v>0</v>
      </c>
      <c r="AO32" s="675">
        <v>0</v>
      </c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5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>
        <v>0</v>
      </c>
      <c r="G33" s="675">
        <v>0</v>
      </c>
      <c r="H33" s="682">
        <v>0</v>
      </c>
      <c r="I33" s="675">
        <v>0</v>
      </c>
      <c r="J33" s="682">
        <v>0</v>
      </c>
      <c r="K33" s="675">
        <v>0</v>
      </c>
      <c r="L33" s="682">
        <v>0</v>
      </c>
      <c r="M33" s="675">
        <v>0</v>
      </c>
      <c r="N33" s="677">
        <v>0</v>
      </c>
      <c r="O33" s="675">
        <v>0</v>
      </c>
      <c r="P33" s="677">
        <v>0</v>
      </c>
      <c r="Q33" s="675">
        <v>0</v>
      </c>
      <c r="R33" s="677">
        <v>0</v>
      </c>
      <c r="S33" s="675">
        <v>0</v>
      </c>
      <c r="T33" s="677">
        <v>0</v>
      </c>
      <c r="U33" s="675">
        <v>0</v>
      </c>
      <c r="V33" s="682">
        <v>0</v>
      </c>
      <c r="W33" s="675">
        <v>0</v>
      </c>
      <c r="X33" s="682">
        <v>0</v>
      </c>
      <c r="Y33" s="675">
        <v>0</v>
      </c>
      <c r="Z33" s="682">
        <v>0</v>
      </c>
      <c r="AA33" s="675">
        <v>0</v>
      </c>
      <c r="AB33" s="682">
        <v>0</v>
      </c>
      <c r="AC33" s="675">
        <v>0</v>
      </c>
      <c r="AD33" s="682">
        <v>0</v>
      </c>
      <c r="AE33" s="675">
        <v>0</v>
      </c>
      <c r="AF33" s="682">
        <v>0</v>
      </c>
      <c r="AG33" s="675">
        <v>0</v>
      </c>
      <c r="AH33" s="682">
        <v>0</v>
      </c>
      <c r="AI33" s="675">
        <v>0</v>
      </c>
      <c r="AJ33" s="682">
        <v>0</v>
      </c>
      <c r="AK33" s="675">
        <v>0</v>
      </c>
      <c r="AL33" s="682">
        <v>0</v>
      </c>
      <c r="AM33" s="678">
        <v>0</v>
      </c>
      <c r="AN33" s="679">
        <v>0</v>
      </c>
      <c r="AO33" s="675">
        <v>0</v>
      </c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5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>
        <v>0</v>
      </c>
      <c r="G34" s="675">
        <v>0</v>
      </c>
      <c r="H34" s="682">
        <v>0</v>
      </c>
      <c r="I34" s="675">
        <v>0</v>
      </c>
      <c r="J34" s="682">
        <v>0</v>
      </c>
      <c r="K34" s="675">
        <v>0</v>
      </c>
      <c r="L34" s="682">
        <v>0</v>
      </c>
      <c r="M34" s="675">
        <v>0</v>
      </c>
      <c r="N34" s="677">
        <v>0</v>
      </c>
      <c r="O34" s="675">
        <v>0</v>
      </c>
      <c r="P34" s="677">
        <v>0</v>
      </c>
      <c r="Q34" s="675">
        <v>0</v>
      </c>
      <c r="R34" s="677">
        <v>0</v>
      </c>
      <c r="S34" s="675">
        <v>0</v>
      </c>
      <c r="T34" s="677">
        <v>0</v>
      </c>
      <c r="U34" s="675">
        <v>0</v>
      </c>
      <c r="V34" s="682">
        <v>0</v>
      </c>
      <c r="W34" s="675">
        <v>0</v>
      </c>
      <c r="X34" s="682">
        <v>0</v>
      </c>
      <c r="Y34" s="675">
        <v>0</v>
      </c>
      <c r="Z34" s="682">
        <v>0</v>
      </c>
      <c r="AA34" s="675">
        <v>0</v>
      </c>
      <c r="AB34" s="682">
        <v>0</v>
      </c>
      <c r="AC34" s="675">
        <v>0</v>
      </c>
      <c r="AD34" s="682">
        <v>0</v>
      </c>
      <c r="AE34" s="675">
        <v>0</v>
      </c>
      <c r="AF34" s="682">
        <v>0</v>
      </c>
      <c r="AG34" s="675">
        <v>0</v>
      </c>
      <c r="AH34" s="682">
        <v>0</v>
      </c>
      <c r="AI34" s="675">
        <v>0</v>
      </c>
      <c r="AJ34" s="682">
        <v>0</v>
      </c>
      <c r="AK34" s="675">
        <v>0</v>
      </c>
      <c r="AL34" s="682">
        <v>0</v>
      </c>
      <c r="AM34" s="678">
        <v>0</v>
      </c>
      <c r="AN34" s="679">
        <v>0</v>
      </c>
      <c r="AO34" s="675">
        <v>0</v>
      </c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6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>
        <v>0</v>
      </c>
      <c r="G35" s="690">
        <v>0</v>
      </c>
      <c r="H35" s="689">
        <v>0</v>
      </c>
      <c r="I35" s="690">
        <v>0</v>
      </c>
      <c r="J35" s="689">
        <v>0</v>
      </c>
      <c r="K35" s="690">
        <v>0</v>
      </c>
      <c r="L35" s="689">
        <v>0</v>
      </c>
      <c r="M35" s="690">
        <v>0</v>
      </c>
      <c r="N35" s="691">
        <v>0</v>
      </c>
      <c r="O35" s="690">
        <v>0</v>
      </c>
      <c r="P35" s="691">
        <v>0</v>
      </c>
      <c r="Q35" s="690">
        <v>0</v>
      </c>
      <c r="R35" s="691">
        <v>0</v>
      </c>
      <c r="S35" s="690">
        <v>0</v>
      </c>
      <c r="T35" s="691">
        <v>0</v>
      </c>
      <c r="U35" s="690">
        <v>0</v>
      </c>
      <c r="V35" s="689">
        <v>0</v>
      </c>
      <c r="W35" s="690">
        <v>0</v>
      </c>
      <c r="X35" s="689">
        <v>0</v>
      </c>
      <c r="Y35" s="690">
        <v>0</v>
      </c>
      <c r="Z35" s="689">
        <v>0</v>
      </c>
      <c r="AA35" s="690">
        <v>0</v>
      </c>
      <c r="AB35" s="689">
        <v>0</v>
      </c>
      <c r="AC35" s="690">
        <v>0</v>
      </c>
      <c r="AD35" s="689">
        <v>0</v>
      </c>
      <c r="AE35" s="690">
        <v>0</v>
      </c>
      <c r="AF35" s="689">
        <v>0</v>
      </c>
      <c r="AG35" s="690">
        <v>0</v>
      </c>
      <c r="AH35" s="689">
        <v>0</v>
      </c>
      <c r="AI35" s="690">
        <v>0</v>
      </c>
      <c r="AJ35" s="689">
        <v>0</v>
      </c>
      <c r="AK35" s="690">
        <v>0</v>
      </c>
      <c r="AL35" s="689">
        <v>0</v>
      </c>
      <c r="AM35" s="692">
        <v>0</v>
      </c>
      <c r="AN35" s="693">
        <v>0</v>
      </c>
      <c r="AO35" s="690">
        <v>0</v>
      </c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4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>
        <v>0</v>
      </c>
      <c r="G36" s="697">
        <v>0</v>
      </c>
      <c r="H36" s="696">
        <v>0</v>
      </c>
      <c r="I36" s="697">
        <v>0</v>
      </c>
      <c r="J36" s="696">
        <v>0</v>
      </c>
      <c r="K36" s="697">
        <v>0</v>
      </c>
      <c r="L36" s="696">
        <v>0</v>
      </c>
      <c r="M36" s="697">
        <v>0</v>
      </c>
      <c r="N36" s="698">
        <v>0</v>
      </c>
      <c r="O36" s="697">
        <v>0</v>
      </c>
      <c r="P36" s="698">
        <v>0</v>
      </c>
      <c r="Q36" s="697">
        <v>0</v>
      </c>
      <c r="R36" s="698">
        <v>0</v>
      </c>
      <c r="S36" s="697">
        <v>0</v>
      </c>
      <c r="T36" s="698">
        <v>0</v>
      </c>
      <c r="U36" s="697">
        <v>0</v>
      </c>
      <c r="V36" s="696">
        <v>0</v>
      </c>
      <c r="W36" s="697">
        <v>0</v>
      </c>
      <c r="X36" s="696">
        <v>0</v>
      </c>
      <c r="Y36" s="697">
        <v>0</v>
      </c>
      <c r="Z36" s="696">
        <v>0</v>
      </c>
      <c r="AA36" s="697">
        <v>0</v>
      </c>
      <c r="AB36" s="696">
        <v>0</v>
      </c>
      <c r="AC36" s="697">
        <v>0</v>
      </c>
      <c r="AD36" s="696">
        <v>0</v>
      </c>
      <c r="AE36" s="697">
        <v>0</v>
      </c>
      <c r="AF36" s="696">
        <v>0</v>
      </c>
      <c r="AG36" s="697">
        <v>0</v>
      </c>
      <c r="AH36" s="696">
        <v>0</v>
      </c>
      <c r="AI36" s="697">
        <v>0</v>
      </c>
      <c r="AJ36" s="696">
        <v>0</v>
      </c>
      <c r="AK36" s="697">
        <v>0</v>
      </c>
      <c r="AL36" s="696">
        <v>0</v>
      </c>
      <c r="AM36" s="699">
        <v>0</v>
      </c>
      <c r="AN36" s="679">
        <v>0</v>
      </c>
      <c r="AO36" s="675">
        <v>0</v>
      </c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5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>
        <v>0</v>
      </c>
      <c r="G37" s="675">
        <v>0</v>
      </c>
      <c r="H37" s="682">
        <v>0</v>
      </c>
      <c r="I37" s="675">
        <v>0</v>
      </c>
      <c r="J37" s="682">
        <v>0</v>
      </c>
      <c r="K37" s="675">
        <v>0</v>
      </c>
      <c r="L37" s="682">
        <v>0</v>
      </c>
      <c r="M37" s="675">
        <v>0</v>
      </c>
      <c r="N37" s="677">
        <v>0</v>
      </c>
      <c r="O37" s="675">
        <v>0</v>
      </c>
      <c r="P37" s="677">
        <v>0</v>
      </c>
      <c r="Q37" s="675">
        <v>0</v>
      </c>
      <c r="R37" s="677">
        <v>0</v>
      </c>
      <c r="S37" s="675">
        <v>0</v>
      </c>
      <c r="T37" s="677">
        <v>0</v>
      </c>
      <c r="U37" s="675">
        <v>0</v>
      </c>
      <c r="V37" s="682">
        <v>0</v>
      </c>
      <c r="W37" s="675">
        <v>0</v>
      </c>
      <c r="X37" s="682">
        <v>0</v>
      </c>
      <c r="Y37" s="675">
        <v>0</v>
      </c>
      <c r="Z37" s="682">
        <v>0</v>
      </c>
      <c r="AA37" s="675">
        <v>0</v>
      </c>
      <c r="AB37" s="682">
        <v>0</v>
      </c>
      <c r="AC37" s="675">
        <v>0</v>
      </c>
      <c r="AD37" s="682">
        <v>0</v>
      </c>
      <c r="AE37" s="675">
        <v>0</v>
      </c>
      <c r="AF37" s="682">
        <v>0</v>
      </c>
      <c r="AG37" s="675">
        <v>0</v>
      </c>
      <c r="AH37" s="682">
        <v>0</v>
      </c>
      <c r="AI37" s="675">
        <v>0</v>
      </c>
      <c r="AJ37" s="682">
        <v>0</v>
      </c>
      <c r="AK37" s="675">
        <v>0</v>
      </c>
      <c r="AL37" s="682">
        <v>0</v>
      </c>
      <c r="AM37" s="678">
        <v>0</v>
      </c>
      <c r="AN37" s="679">
        <v>0</v>
      </c>
      <c r="AO37" s="675">
        <v>0</v>
      </c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5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>
        <v>0</v>
      </c>
      <c r="G38" s="675">
        <v>0</v>
      </c>
      <c r="H38" s="682">
        <v>0</v>
      </c>
      <c r="I38" s="675">
        <v>0</v>
      </c>
      <c r="J38" s="682">
        <v>0</v>
      </c>
      <c r="K38" s="675">
        <v>0</v>
      </c>
      <c r="L38" s="682">
        <v>0</v>
      </c>
      <c r="M38" s="675">
        <v>0</v>
      </c>
      <c r="N38" s="677">
        <v>0</v>
      </c>
      <c r="O38" s="675">
        <v>0</v>
      </c>
      <c r="P38" s="677">
        <v>0</v>
      </c>
      <c r="Q38" s="675">
        <v>0</v>
      </c>
      <c r="R38" s="677">
        <v>0</v>
      </c>
      <c r="S38" s="675">
        <v>0</v>
      </c>
      <c r="T38" s="677">
        <v>0</v>
      </c>
      <c r="U38" s="675">
        <v>0</v>
      </c>
      <c r="V38" s="682">
        <v>0</v>
      </c>
      <c r="W38" s="675">
        <v>0</v>
      </c>
      <c r="X38" s="682">
        <v>0</v>
      </c>
      <c r="Y38" s="675">
        <v>0</v>
      </c>
      <c r="Z38" s="682">
        <v>0</v>
      </c>
      <c r="AA38" s="675">
        <v>0</v>
      </c>
      <c r="AB38" s="682">
        <v>0</v>
      </c>
      <c r="AC38" s="675">
        <v>0</v>
      </c>
      <c r="AD38" s="682">
        <v>0</v>
      </c>
      <c r="AE38" s="675">
        <v>0</v>
      </c>
      <c r="AF38" s="682">
        <v>0</v>
      </c>
      <c r="AG38" s="675">
        <v>0</v>
      </c>
      <c r="AH38" s="682">
        <v>0</v>
      </c>
      <c r="AI38" s="675">
        <v>0</v>
      </c>
      <c r="AJ38" s="682">
        <v>0</v>
      </c>
      <c r="AK38" s="675">
        <v>0</v>
      </c>
      <c r="AL38" s="682">
        <v>0</v>
      </c>
      <c r="AM38" s="678">
        <v>0</v>
      </c>
      <c r="AN38" s="679">
        <v>0</v>
      </c>
      <c r="AO38" s="675">
        <v>0</v>
      </c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6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>
        <v>0</v>
      </c>
      <c r="G39" s="690">
        <v>0</v>
      </c>
      <c r="H39" s="689">
        <v>0</v>
      </c>
      <c r="I39" s="690">
        <v>0</v>
      </c>
      <c r="J39" s="689">
        <v>0</v>
      </c>
      <c r="K39" s="690">
        <v>0</v>
      </c>
      <c r="L39" s="689">
        <v>0</v>
      </c>
      <c r="M39" s="690">
        <v>0</v>
      </c>
      <c r="N39" s="691">
        <v>0</v>
      </c>
      <c r="O39" s="690">
        <v>0</v>
      </c>
      <c r="P39" s="691">
        <v>0</v>
      </c>
      <c r="Q39" s="690">
        <v>0</v>
      </c>
      <c r="R39" s="691">
        <v>0</v>
      </c>
      <c r="S39" s="690">
        <v>0</v>
      </c>
      <c r="T39" s="689">
        <v>0</v>
      </c>
      <c r="U39" s="690">
        <v>0</v>
      </c>
      <c r="V39" s="689">
        <v>0</v>
      </c>
      <c r="W39" s="690">
        <v>0</v>
      </c>
      <c r="X39" s="689">
        <v>0</v>
      </c>
      <c r="Y39" s="690">
        <v>0</v>
      </c>
      <c r="Z39" s="689">
        <v>0</v>
      </c>
      <c r="AA39" s="690">
        <v>0</v>
      </c>
      <c r="AB39" s="689">
        <v>0</v>
      </c>
      <c r="AC39" s="690">
        <v>0</v>
      </c>
      <c r="AD39" s="689">
        <v>0</v>
      </c>
      <c r="AE39" s="690">
        <v>0</v>
      </c>
      <c r="AF39" s="689">
        <v>0</v>
      </c>
      <c r="AG39" s="690">
        <v>0</v>
      </c>
      <c r="AH39" s="689">
        <v>0</v>
      </c>
      <c r="AI39" s="690">
        <v>0</v>
      </c>
      <c r="AJ39" s="689">
        <v>0</v>
      </c>
      <c r="AK39" s="690">
        <v>0</v>
      </c>
      <c r="AL39" s="689">
        <v>0</v>
      </c>
      <c r="AM39" s="692">
        <v>0</v>
      </c>
      <c r="AN39" s="693">
        <v>0</v>
      </c>
      <c r="AO39" s="690">
        <v>0</v>
      </c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48" t="s">
        <v>605</v>
      </c>
      <c r="B40" s="8648"/>
      <c r="C40" s="8648"/>
      <c r="D40" s="8648"/>
      <c r="E40" s="8648"/>
      <c r="F40" s="8648"/>
      <c r="G40" s="8648"/>
      <c r="H40" s="8648"/>
      <c r="I40" s="8648"/>
      <c r="J40" s="8648"/>
      <c r="K40" s="8648"/>
      <c r="L40" s="8648"/>
      <c r="M40" s="8648"/>
      <c r="N40" s="8648"/>
      <c r="O40" s="8648"/>
      <c r="P40" s="8648"/>
      <c r="Q40" s="8648"/>
      <c r="R40" s="8648"/>
      <c r="S40" s="8648"/>
      <c r="T40" s="8648"/>
      <c r="U40" s="8648"/>
      <c r="V40" s="8648"/>
      <c r="W40" s="8648"/>
      <c r="X40" s="8648"/>
      <c r="Y40" s="8648"/>
      <c r="Z40" s="8648"/>
      <c r="AA40" s="8648"/>
      <c r="AB40" s="8648"/>
      <c r="AC40" s="8648"/>
      <c r="AD40" s="8648"/>
      <c r="AE40" s="8648"/>
      <c r="AF40" s="8648"/>
      <c r="AG40" s="8648"/>
      <c r="AH40" s="8648"/>
      <c r="AI40" s="8648"/>
      <c r="AJ40" s="8648"/>
      <c r="AK40" s="8648"/>
      <c r="AL40" s="8648"/>
    </row>
    <row r="41" spans="1:83" x14ac:dyDescent="0.25">
      <c r="A41" s="8698" t="s">
        <v>137</v>
      </c>
      <c r="B41" s="7241" t="s">
        <v>24</v>
      </c>
      <c r="C41" s="8691"/>
      <c r="D41" s="8692"/>
      <c r="E41" s="8701" t="s">
        <v>30</v>
      </c>
      <c r="F41" s="8702"/>
      <c r="G41" s="8702"/>
      <c r="H41" s="8702"/>
      <c r="I41" s="8702"/>
      <c r="J41" s="8702"/>
      <c r="K41" s="8702"/>
      <c r="L41" s="8702"/>
      <c r="M41" s="8702"/>
      <c r="N41" s="8702"/>
      <c r="O41" s="8702"/>
      <c r="P41" s="8702"/>
      <c r="Q41" s="8702"/>
      <c r="R41" s="8702"/>
      <c r="S41" s="8702"/>
      <c r="T41" s="8702"/>
      <c r="U41" s="8702"/>
      <c r="V41" s="8702"/>
      <c r="W41" s="8702"/>
      <c r="X41" s="8702"/>
      <c r="Y41" s="8702"/>
      <c r="Z41" s="8702"/>
      <c r="AA41" s="8702"/>
      <c r="AB41" s="8702"/>
      <c r="AC41" s="8702"/>
      <c r="AD41" s="8702"/>
      <c r="AE41" s="8702"/>
      <c r="AF41" s="8702"/>
      <c r="AG41" s="8702"/>
      <c r="AH41" s="8702"/>
      <c r="AI41" s="8702"/>
      <c r="AJ41" s="8702"/>
      <c r="AK41" s="8702"/>
      <c r="AL41" s="8703"/>
      <c r="AM41" s="8704" t="s">
        <v>606</v>
      </c>
      <c r="AN41" s="8704"/>
      <c r="AO41" s="8704"/>
      <c r="AP41" s="8704"/>
      <c r="AQ41" s="8704"/>
      <c r="AR41" s="8704"/>
      <c r="AS41" s="8704"/>
      <c r="AT41" s="8704"/>
      <c r="AU41" s="8704"/>
      <c r="AV41" s="8704"/>
      <c r="AW41" s="8705"/>
    </row>
    <row r="42" spans="1:83" x14ac:dyDescent="0.25">
      <c r="A42" s="8699"/>
      <c r="B42" s="8674"/>
      <c r="C42" s="8675"/>
      <c r="D42" s="8676"/>
      <c r="E42" s="8684" t="s">
        <v>36</v>
      </c>
      <c r="F42" s="8659"/>
      <c r="G42" s="8658" t="s">
        <v>37</v>
      </c>
      <c r="H42" s="8659"/>
      <c r="I42" s="8658" t="s">
        <v>38</v>
      </c>
      <c r="J42" s="8659"/>
      <c r="K42" s="8658" t="s">
        <v>4</v>
      </c>
      <c r="L42" s="8659"/>
      <c r="M42" s="8658" t="s">
        <v>5</v>
      </c>
      <c r="N42" s="8659"/>
      <c r="O42" s="8658" t="s">
        <v>561</v>
      </c>
      <c r="P42" s="8659"/>
      <c r="Q42" s="8658" t="s">
        <v>562</v>
      </c>
      <c r="R42" s="8659"/>
      <c r="S42" s="8658" t="s">
        <v>8</v>
      </c>
      <c r="T42" s="8659"/>
      <c r="U42" s="8658" t="s">
        <v>9</v>
      </c>
      <c r="V42" s="8659"/>
      <c r="W42" s="8658" t="s">
        <v>577</v>
      </c>
      <c r="X42" s="8659"/>
      <c r="Y42" s="8658" t="s">
        <v>11</v>
      </c>
      <c r="Z42" s="8659"/>
      <c r="AA42" s="8658" t="s">
        <v>18</v>
      </c>
      <c r="AB42" s="8659"/>
      <c r="AC42" s="8658" t="s">
        <v>19</v>
      </c>
      <c r="AD42" s="8659"/>
      <c r="AE42" s="8658" t="s">
        <v>20</v>
      </c>
      <c r="AF42" s="8659"/>
      <c r="AG42" s="8658" t="s">
        <v>70</v>
      </c>
      <c r="AH42" s="8659"/>
      <c r="AI42" s="8658" t="s">
        <v>71</v>
      </c>
      <c r="AJ42" s="8659"/>
      <c r="AK42" s="8685" t="s">
        <v>32</v>
      </c>
      <c r="AL42" s="8696"/>
      <c r="AM42" s="8706"/>
      <c r="AN42" s="8706"/>
      <c r="AO42" s="8706"/>
      <c r="AP42" s="8706"/>
      <c r="AQ42" s="8706"/>
      <c r="AR42" s="8706"/>
      <c r="AS42" s="8706"/>
      <c r="AT42" s="8706"/>
      <c r="AU42" s="8706"/>
      <c r="AV42" s="8706"/>
      <c r="AW42" s="8707"/>
    </row>
    <row r="43" spans="1:83" ht="33" x14ac:dyDescent="0.25">
      <c r="A43" s="8700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>
        <v>0</v>
      </c>
      <c r="F44" s="675">
        <v>0</v>
      </c>
      <c r="G44" s="674">
        <v>0</v>
      </c>
      <c r="H44" s="675">
        <v>0</v>
      </c>
      <c r="I44" s="674">
        <v>0</v>
      </c>
      <c r="J44" s="675">
        <v>0</v>
      </c>
      <c r="K44" s="674">
        <v>0</v>
      </c>
      <c r="L44" s="675">
        <v>0</v>
      </c>
      <c r="M44" s="674">
        <v>0</v>
      </c>
      <c r="N44" s="675">
        <v>0</v>
      </c>
      <c r="O44" s="674">
        <v>0</v>
      </c>
      <c r="P44" s="675">
        <v>0</v>
      </c>
      <c r="Q44" s="674">
        <v>0</v>
      </c>
      <c r="R44" s="675">
        <v>0</v>
      </c>
      <c r="S44" s="674">
        <v>0</v>
      </c>
      <c r="T44" s="675">
        <v>0</v>
      </c>
      <c r="U44" s="674">
        <v>0</v>
      </c>
      <c r="V44" s="675">
        <v>0</v>
      </c>
      <c r="W44" s="674">
        <v>0</v>
      </c>
      <c r="X44" s="675">
        <v>0</v>
      </c>
      <c r="Y44" s="674">
        <v>0</v>
      </c>
      <c r="Z44" s="675">
        <v>0</v>
      </c>
      <c r="AA44" s="674">
        <v>0</v>
      </c>
      <c r="AB44" s="675">
        <v>0</v>
      </c>
      <c r="AC44" s="674">
        <v>0</v>
      </c>
      <c r="AD44" s="675">
        <v>0</v>
      </c>
      <c r="AE44" s="674">
        <v>0</v>
      </c>
      <c r="AF44" s="675">
        <v>0</v>
      </c>
      <c r="AG44" s="674">
        <v>0</v>
      </c>
      <c r="AH44" s="675">
        <v>0</v>
      </c>
      <c r="AI44" s="674">
        <v>0</v>
      </c>
      <c r="AJ44" s="675">
        <v>0</v>
      </c>
      <c r="AK44" s="674">
        <v>0</v>
      </c>
      <c r="AL44" s="703">
        <v>0</v>
      </c>
      <c r="AM44" s="675">
        <v>0</v>
      </c>
      <c r="AN44" s="675">
        <v>0</v>
      </c>
      <c r="AO44" s="675">
        <v>0</v>
      </c>
      <c r="AP44" s="675">
        <v>0</v>
      </c>
      <c r="AQ44" s="675">
        <v>0</v>
      </c>
      <c r="AR44" s="675">
        <v>0</v>
      </c>
      <c r="AS44" s="675">
        <v>0</v>
      </c>
      <c r="AT44" s="675">
        <v>0</v>
      </c>
      <c r="AU44" s="675">
        <v>0</v>
      </c>
      <c r="AV44" s="675">
        <v>0</v>
      </c>
      <c r="AW44" s="675">
        <v>0</v>
      </c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>
        <v>0</v>
      </c>
      <c r="F45" s="675">
        <v>0</v>
      </c>
      <c r="G45" s="682">
        <v>0</v>
      </c>
      <c r="H45" s="675">
        <v>0</v>
      </c>
      <c r="I45" s="682">
        <v>0</v>
      </c>
      <c r="J45" s="675">
        <v>0</v>
      </c>
      <c r="K45" s="682">
        <v>0</v>
      </c>
      <c r="L45" s="675">
        <v>0</v>
      </c>
      <c r="M45" s="682">
        <v>0</v>
      </c>
      <c r="N45" s="675">
        <v>0</v>
      </c>
      <c r="O45" s="682">
        <v>0</v>
      </c>
      <c r="P45" s="675">
        <v>0</v>
      </c>
      <c r="Q45" s="682">
        <v>0</v>
      </c>
      <c r="R45" s="675">
        <v>0</v>
      </c>
      <c r="S45" s="682">
        <v>0</v>
      </c>
      <c r="T45" s="675">
        <v>0</v>
      </c>
      <c r="U45" s="682">
        <v>0</v>
      </c>
      <c r="V45" s="675">
        <v>0</v>
      </c>
      <c r="W45" s="682">
        <v>0</v>
      </c>
      <c r="X45" s="675">
        <v>0</v>
      </c>
      <c r="Y45" s="682">
        <v>0</v>
      </c>
      <c r="Z45" s="675">
        <v>0</v>
      </c>
      <c r="AA45" s="682">
        <v>0</v>
      </c>
      <c r="AB45" s="675">
        <v>0</v>
      </c>
      <c r="AC45" s="682">
        <v>0</v>
      </c>
      <c r="AD45" s="675">
        <v>0</v>
      </c>
      <c r="AE45" s="682">
        <v>0</v>
      </c>
      <c r="AF45" s="675">
        <v>0</v>
      </c>
      <c r="AG45" s="682">
        <v>0</v>
      </c>
      <c r="AH45" s="675">
        <v>0</v>
      </c>
      <c r="AI45" s="682">
        <v>0</v>
      </c>
      <c r="AJ45" s="675">
        <v>0</v>
      </c>
      <c r="AK45" s="682">
        <v>0</v>
      </c>
      <c r="AL45" s="703">
        <v>0</v>
      </c>
      <c r="AM45" s="675">
        <v>0</v>
      </c>
      <c r="AN45" s="675">
        <v>0</v>
      </c>
      <c r="AO45" s="675">
        <v>0</v>
      </c>
      <c r="AP45" s="675">
        <v>0</v>
      </c>
      <c r="AQ45" s="675">
        <v>0</v>
      </c>
      <c r="AR45" s="675">
        <v>0</v>
      </c>
      <c r="AS45" s="675">
        <v>0</v>
      </c>
      <c r="AT45" s="675">
        <v>0</v>
      </c>
      <c r="AU45" s="675">
        <v>0</v>
      </c>
      <c r="AV45" s="675">
        <v>0</v>
      </c>
      <c r="AW45" s="675">
        <v>0</v>
      </c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>
        <v>0</v>
      </c>
      <c r="F46" s="675">
        <v>0</v>
      </c>
      <c r="G46" s="682">
        <v>0</v>
      </c>
      <c r="H46" s="675">
        <v>0</v>
      </c>
      <c r="I46" s="682">
        <v>0</v>
      </c>
      <c r="J46" s="675">
        <v>0</v>
      </c>
      <c r="K46" s="682">
        <v>0</v>
      </c>
      <c r="L46" s="675">
        <v>0</v>
      </c>
      <c r="M46" s="682">
        <v>0</v>
      </c>
      <c r="N46" s="675">
        <v>0</v>
      </c>
      <c r="O46" s="682">
        <v>0</v>
      </c>
      <c r="P46" s="675">
        <v>0</v>
      </c>
      <c r="Q46" s="682">
        <v>0</v>
      </c>
      <c r="R46" s="675">
        <v>0</v>
      </c>
      <c r="S46" s="682">
        <v>0</v>
      </c>
      <c r="T46" s="675">
        <v>0</v>
      </c>
      <c r="U46" s="682">
        <v>0</v>
      </c>
      <c r="V46" s="675">
        <v>0</v>
      </c>
      <c r="W46" s="682">
        <v>0</v>
      </c>
      <c r="X46" s="675">
        <v>0</v>
      </c>
      <c r="Y46" s="682">
        <v>0</v>
      </c>
      <c r="Z46" s="675">
        <v>0</v>
      </c>
      <c r="AA46" s="682">
        <v>0</v>
      </c>
      <c r="AB46" s="675">
        <v>0</v>
      </c>
      <c r="AC46" s="682">
        <v>0</v>
      </c>
      <c r="AD46" s="675">
        <v>0</v>
      </c>
      <c r="AE46" s="682">
        <v>0</v>
      </c>
      <c r="AF46" s="675">
        <v>0</v>
      </c>
      <c r="AG46" s="682">
        <v>0</v>
      </c>
      <c r="AH46" s="675">
        <v>0</v>
      </c>
      <c r="AI46" s="682">
        <v>0</v>
      </c>
      <c r="AJ46" s="675">
        <v>0</v>
      </c>
      <c r="AK46" s="682">
        <v>0</v>
      </c>
      <c r="AL46" s="703">
        <v>0</v>
      </c>
      <c r="AM46" s="675">
        <v>0</v>
      </c>
      <c r="AN46" s="675">
        <v>0</v>
      </c>
      <c r="AO46" s="675">
        <v>0</v>
      </c>
      <c r="AP46" s="675">
        <v>0</v>
      </c>
      <c r="AQ46" s="675">
        <v>0</v>
      </c>
      <c r="AR46" s="675">
        <v>0</v>
      </c>
      <c r="AS46" s="675">
        <v>0</v>
      </c>
      <c r="AT46" s="675">
        <v>0</v>
      </c>
      <c r="AU46" s="675">
        <v>0</v>
      </c>
      <c r="AV46" s="675">
        <v>0</v>
      </c>
      <c r="AW46" s="675">
        <v>0</v>
      </c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>
        <v>0</v>
      </c>
      <c r="F47" s="675">
        <v>0</v>
      </c>
      <c r="G47" s="682">
        <v>0</v>
      </c>
      <c r="H47" s="675">
        <v>0</v>
      </c>
      <c r="I47" s="682">
        <v>0</v>
      </c>
      <c r="J47" s="675">
        <v>0</v>
      </c>
      <c r="K47" s="682">
        <v>0</v>
      </c>
      <c r="L47" s="675">
        <v>0</v>
      </c>
      <c r="M47" s="682">
        <v>0</v>
      </c>
      <c r="N47" s="675">
        <v>0</v>
      </c>
      <c r="O47" s="682">
        <v>0</v>
      </c>
      <c r="P47" s="675">
        <v>0</v>
      </c>
      <c r="Q47" s="682">
        <v>0</v>
      </c>
      <c r="R47" s="675">
        <v>0</v>
      </c>
      <c r="S47" s="682">
        <v>0</v>
      </c>
      <c r="T47" s="675">
        <v>0</v>
      </c>
      <c r="U47" s="682">
        <v>0</v>
      </c>
      <c r="V47" s="675">
        <v>0</v>
      </c>
      <c r="W47" s="682">
        <v>0</v>
      </c>
      <c r="X47" s="675">
        <v>0</v>
      </c>
      <c r="Y47" s="682">
        <v>0</v>
      </c>
      <c r="Z47" s="675">
        <v>0</v>
      </c>
      <c r="AA47" s="682">
        <v>0</v>
      </c>
      <c r="AB47" s="675">
        <v>0</v>
      </c>
      <c r="AC47" s="682">
        <v>0</v>
      </c>
      <c r="AD47" s="675">
        <v>0</v>
      </c>
      <c r="AE47" s="682">
        <v>0</v>
      </c>
      <c r="AF47" s="675">
        <v>0</v>
      </c>
      <c r="AG47" s="682">
        <v>0</v>
      </c>
      <c r="AH47" s="675">
        <v>0</v>
      </c>
      <c r="AI47" s="682">
        <v>0</v>
      </c>
      <c r="AJ47" s="675">
        <v>0</v>
      </c>
      <c r="AK47" s="682">
        <v>0</v>
      </c>
      <c r="AL47" s="703">
        <v>0</v>
      </c>
      <c r="AM47" s="675">
        <v>0</v>
      </c>
      <c r="AN47" s="675">
        <v>0</v>
      </c>
      <c r="AO47" s="675">
        <v>0</v>
      </c>
      <c r="AP47" s="675">
        <v>0</v>
      </c>
      <c r="AQ47" s="675">
        <v>0</v>
      </c>
      <c r="AR47" s="675">
        <v>0</v>
      </c>
      <c r="AS47" s="675">
        <v>0</v>
      </c>
      <c r="AT47" s="675">
        <v>0</v>
      </c>
      <c r="AU47" s="675">
        <v>0</v>
      </c>
      <c r="AV47" s="675">
        <v>0</v>
      </c>
      <c r="AW47" s="675">
        <v>0</v>
      </c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>
        <v>0</v>
      </c>
      <c r="F48" s="675">
        <v>0</v>
      </c>
      <c r="G48" s="682">
        <v>0</v>
      </c>
      <c r="H48" s="675">
        <v>0</v>
      </c>
      <c r="I48" s="682">
        <v>0</v>
      </c>
      <c r="J48" s="675">
        <v>0</v>
      </c>
      <c r="K48" s="682">
        <v>0</v>
      </c>
      <c r="L48" s="675">
        <v>0</v>
      </c>
      <c r="M48" s="682">
        <v>0</v>
      </c>
      <c r="N48" s="675">
        <v>0</v>
      </c>
      <c r="O48" s="682">
        <v>0</v>
      </c>
      <c r="P48" s="675">
        <v>0</v>
      </c>
      <c r="Q48" s="682">
        <v>0</v>
      </c>
      <c r="R48" s="675">
        <v>0</v>
      </c>
      <c r="S48" s="682">
        <v>0</v>
      </c>
      <c r="T48" s="675">
        <v>0</v>
      </c>
      <c r="U48" s="682">
        <v>0</v>
      </c>
      <c r="V48" s="675">
        <v>0</v>
      </c>
      <c r="W48" s="682">
        <v>0</v>
      </c>
      <c r="X48" s="675">
        <v>0</v>
      </c>
      <c r="Y48" s="682">
        <v>0</v>
      </c>
      <c r="Z48" s="675">
        <v>0</v>
      </c>
      <c r="AA48" s="682">
        <v>0</v>
      </c>
      <c r="AB48" s="675">
        <v>0</v>
      </c>
      <c r="AC48" s="682">
        <v>0</v>
      </c>
      <c r="AD48" s="675">
        <v>0</v>
      </c>
      <c r="AE48" s="682">
        <v>0</v>
      </c>
      <c r="AF48" s="675">
        <v>0</v>
      </c>
      <c r="AG48" s="682">
        <v>0</v>
      </c>
      <c r="AH48" s="675">
        <v>0</v>
      </c>
      <c r="AI48" s="682">
        <v>0</v>
      </c>
      <c r="AJ48" s="675">
        <v>0</v>
      </c>
      <c r="AK48" s="682">
        <v>0</v>
      </c>
      <c r="AL48" s="703">
        <v>0</v>
      </c>
      <c r="AM48" s="675">
        <v>0</v>
      </c>
      <c r="AN48" s="675">
        <v>0</v>
      </c>
      <c r="AO48" s="675">
        <v>0</v>
      </c>
      <c r="AP48" s="675">
        <v>0</v>
      </c>
      <c r="AQ48" s="675">
        <v>0</v>
      </c>
      <c r="AR48" s="675">
        <v>0</v>
      </c>
      <c r="AS48" s="675">
        <v>0</v>
      </c>
      <c r="AT48" s="675">
        <v>0</v>
      </c>
      <c r="AU48" s="675">
        <v>0</v>
      </c>
      <c r="AV48" s="675">
        <v>0</v>
      </c>
      <c r="AW48" s="675">
        <v>0</v>
      </c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>
        <v>0</v>
      </c>
      <c r="F49" s="675">
        <v>0</v>
      </c>
      <c r="G49" s="682">
        <v>0</v>
      </c>
      <c r="H49" s="675">
        <v>0</v>
      </c>
      <c r="I49" s="682">
        <v>0</v>
      </c>
      <c r="J49" s="675">
        <v>0</v>
      </c>
      <c r="K49" s="682">
        <v>0</v>
      </c>
      <c r="L49" s="675">
        <v>0</v>
      </c>
      <c r="M49" s="682">
        <v>0</v>
      </c>
      <c r="N49" s="675">
        <v>0</v>
      </c>
      <c r="O49" s="682">
        <v>0</v>
      </c>
      <c r="P49" s="675">
        <v>0</v>
      </c>
      <c r="Q49" s="682">
        <v>0</v>
      </c>
      <c r="R49" s="675">
        <v>0</v>
      </c>
      <c r="S49" s="682">
        <v>0</v>
      </c>
      <c r="T49" s="675">
        <v>0</v>
      </c>
      <c r="U49" s="682">
        <v>0</v>
      </c>
      <c r="V49" s="675">
        <v>0</v>
      </c>
      <c r="W49" s="682">
        <v>0</v>
      </c>
      <c r="X49" s="675">
        <v>0</v>
      </c>
      <c r="Y49" s="682">
        <v>0</v>
      </c>
      <c r="Z49" s="675">
        <v>0</v>
      </c>
      <c r="AA49" s="682">
        <v>0</v>
      </c>
      <c r="AB49" s="675">
        <v>0</v>
      </c>
      <c r="AC49" s="682">
        <v>0</v>
      </c>
      <c r="AD49" s="675">
        <v>0</v>
      </c>
      <c r="AE49" s="682">
        <v>0</v>
      </c>
      <c r="AF49" s="675">
        <v>0</v>
      </c>
      <c r="AG49" s="682">
        <v>0</v>
      </c>
      <c r="AH49" s="675">
        <v>0</v>
      </c>
      <c r="AI49" s="682">
        <v>0</v>
      </c>
      <c r="AJ49" s="675">
        <v>0</v>
      </c>
      <c r="AK49" s="682">
        <v>0</v>
      </c>
      <c r="AL49" s="703">
        <v>0</v>
      </c>
      <c r="AM49" s="675">
        <v>0</v>
      </c>
      <c r="AN49" s="675">
        <v>0</v>
      </c>
      <c r="AO49" s="675">
        <v>0</v>
      </c>
      <c r="AP49" s="675">
        <v>0</v>
      </c>
      <c r="AQ49" s="675">
        <v>0</v>
      </c>
      <c r="AR49" s="675">
        <v>0</v>
      </c>
      <c r="AS49" s="675">
        <v>0</v>
      </c>
      <c r="AT49" s="675">
        <v>0</v>
      </c>
      <c r="AU49" s="675">
        <v>0</v>
      </c>
      <c r="AV49" s="675">
        <v>0</v>
      </c>
      <c r="AW49" s="675">
        <v>0</v>
      </c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>
        <v>0</v>
      </c>
      <c r="F50" s="675">
        <v>0</v>
      </c>
      <c r="G50" s="682">
        <v>0</v>
      </c>
      <c r="H50" s="675">
        <v>0</v>
      </c>
      <c r="I50" s="682">
        <v>0</v>
      </c>
      <c r="J50" s="675">
        <v>0</v>
      </c>
      <c r="K50" s="682">
        <v>0</v>
      </c>
      <c r="L50" s="675">
        <v>0</v>
      </c>
      <c r="M50" s="682">
        <v>0</v>
      </c>
      <c r="N50" s="675">
        <v>0</v>
      </c>
      <c r="O50" s="682">
        <v>0</v>
      </c>
      <c r="P50" s="675">
        <v>0</v>
      </c>
      <c r="Q50" s="682">
        <v>0</v>
      </c>
      <c r="R50" s="675">
        <v>0</v>
      </c>
      <c r="S50" s="682">
        <v>0</v>
      </c>
      <c r="T50" s="675">
        <v>0</v>
      </c>
      <c r="U50" s="682">
        <v>0</v>
      </c>
      <c r="V50" s="675">
        <v>0</v>
      </c>
      <c r="W50" s="682">
        <v>0</v>
      </c>
      <c r="X50" s="675">
        <v>0</v>
      </c>
      <c r="Y50" s="682">
        <v>0</v>
      </c>
      <c r="Z50" s="675">
        <v>0</v>
      </c>
      <c r="AA50" s="682">
        <v>0</v>
      </c>
      <c r="AB50" s="675">
        <v>0</v>
      </c>
      <c r="AC50" s="682">
        <v>0</v>
      </c>
      <c r="AD50" s="675">
        <v>0</v>
      </c>
      <c r="AE50" s="682">
        <v>0</v>
      </c>
      <c r="AF50" s="675">
        <v>0</v>
      </c>
      <c r="AG50" s="682">
        <v>0</v>
      </c>
      <c r="AH50" s="675">
        <v>0</v>
      </c>
      <c r="AI50" s="682">
        <v>0</v>
      </c>
      <c r="AJ50" s="675">
        <v>0</v>
      </c>
      <c r="AK50" s="682">
        <v>0</v>
      </c>
      <c r="AL50" s="703">
        <v>0</v>
      </c>
      <c r="AM50" s="675">
        <v>0</v>
      </c>
      <c r="AN50" s="675">
        <v>0</v>
      </c>
      <c r="AO50" s="675">
        <v>0</v>
      </c>
      <c r="AP50" s="675">
        <v>0</v>
      </c>
      <c r="AQ50" s="675">
        <v>0</v>
      </c>
      <c r="AR50" s="675">
        <v>0</v>
      </c>
      <c r="AS50" s="675">
        <v>0</v>
      </c>
      <c r="AT50" s="675">
        <v>0</v>
      </c>
      <c r="AU50" s="675">
        <v>0</v>
      </c>
      <c r="AV50" s="675">
        <v>0</v>
      </c>
      <c r="AW50" s="675">
        <v>0</v>
      </c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>
        <v>0</v>
      </c>
      <c r="F51" s="675">
        <v>0</v>
      </c>
      <c r="G51" s="682">
        <v>0</v>
      </c>
      <c r="H51" s="675">
        <v>0</v>
      </c>
      <c r="I51" s="682">
        <v>0</v>
      </c>
      <c r="J51" s="675">
        <v>0</v>
      </c>
      <c r="K51" s="682">
        <v>0</v>
      </c>
      <c r="L51" s="675">
        <v>0</v>
      </c>
      <c r="M51" s="682">
        <v>0</v>
      </c>
      <c r="N51" s="675">
        <v>0</v>
      </c>
      <c r="O51" s="682">
        <v>0</v>
      </c>
      <c r="P51" s="675">
        <v>0</v>
      </c>
      <c r="Q51" s="682">
        <v>0</v>
      </c>
      <c r="R51" s="675">
        <v>0</v>
      </c>
      <c r="S51" s="682">
        <v>0</v>
      </c>
      <c r="T51" s="675">
        <v>0</v>
      </c>
      <c r="U51" s="682">
        <v>0</v>
      </c>
      <c r="V51" s="675">
        <v>0</v>
      </c>
      <c r="W51" s="682">
        <v>0</v>
      </c>
      <c r="X51" s="675">
        <v>0</v>
      </c>
      <c r="Y51" s="682">
        <v>0</v>
      </c>
      <c r="Z51" s="675">
        <v>0</v>
      </c>
      <c r="AA51" s="682">
        <v>0</v>
      </c>
      <c r="AB51" s="675">
        <v>0</v>
      </c>
      <c r="AC51" s="682">
        <v>0</v>
      </c>
      <c r="AD51" s="675">
        <v>0</v>
      </c>
      <c r="AE51" s="682">
        <v>0</v>
      </c>
      <c r="AF51" s="675">
        <v>0</v>
      </c>
      <c r="AG51" s="682">
        <v>0</v>
      </c>
      <c r="AH51" s="675">
        <v>0</v>
      </c>
      <c r="AI51" s="682">
        <v>0</v>
      </c>
      <c r="AJ51" s="675">
        <v>0</v>
      </c>
      <c r="AK51" s="682">
        <v>0</v>
      </c>
      <c r="AL51" s="703">
        <v>0</v>
      </c>
      <c r="AM51" s="675">
        <v>0</v>
      </c>
      <c r="AN51" s="675">
        <v>0</v>
      </c>
      <c r="AO51" s="675">
        <v>0</v>
      </c>
      <c r="AP51" s="675">
        <v>0</v>
      </c>
      <c r="AQ51" s="675">
        <v>0</v>
      </c>
      <c r="AR51" s="675">
        <v>0</v>
      </c>
      <c r="AS51" s="675">
        <v>0</v>
      </c>
      <c r="AT51" s="675">
        <v>0</v>
      </c>
      <c r="AU51" s="675">
        <v>0</v>
      </c>
      <c r="AV51" s="675">
        <v>0</v>
      </c>
      <c r="AW51" s="675">
        <v>0</v>
      </c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>
        <v>0</v>
      </c>
      <c r="F52" s="675">
        <v>0</v>
      </c>
      <c r="G52" s="682">
        <v>0</v>
      </c>
      <c r="H52" s="675">
        <v>0</v>
      </c>
      <c r="I52" s="682">
        <v>0</v>
      </c>
      <c r="J52" s="675">
        <v>0</v>
      </c>
      <c r="K52" s="682">
        <v>0</v>
      </c>
      <c r="L52" s="675">
        <v>0</v>
      </c>
      <c r="M52" s="682">
        <v>0</v>
      </c>
      <c r="N52" s="675">
        <v>0</v>
      </c>
      <c r="O52" s="682">
        <v>0</v>
      </c>
      <c r="P52" s="675">
        <v>0</v>
      </c>
      <c r="Q52" s="682">
        <v>0</v>
      </c>
      <c r="R52" s="675">
        <v>0</v>
      </c>
      <c r="S52" s="682">
        <v>0</v>
      </c>
      <c r="T52" s="675">
        <v>0</v>
      </c>
      <c r="U52" s="682">
        <v>0</v>
      </c>
      <c r="V52" s="675">
        <v>0</v>
      </c>
      <c r="W52" s="682">
        <v>0</v>
      </c>
      <c r="X52" s="675">
        <v>0</v>
      </c>
      <c r="Y52" s="682">
        <v>0</v>
      </c>
      <c r="Z52" s="675">
        <v>0</v>
      </c>
      <c r="AA52" s="682">
        <v>0</v>
      </c>
      <c r="AB52" s="675">
        <v>0</v>
      </c>
      <c r="AC52" s="682">
        <v>0</v>
      </c>
      <c r="AD52" s="675">
        <v>0</v>
      </c>
      <c r="AE52" s="682">
        <v>0</v>
      </c>
      <c r="AF52" s="675">
        <v>0</v>
      </c>
      <c r="AG52" s="682">
        <v>0</v>
      </c>
      <c r="AH52" s="675">
        <v>0</v>
      </c>
      <c r="AI52" s="682">
        <v>0</v>
      </c>
      <c r="AJ52" s="675">
        <v>0</v>
      </c>
      <c r="AK52" s="682">
        <v>0</v>
      </c>
      <c r="AL52" s="703">
        <v>0</v>
      </c>
      <c r="AM52" s="675">
        <v>0</v>
      </c>
      <c r="AN52" s="675">
        <v>0</v>
      </c>
      <c r="AO52" s="675">
        <v>0</v>
      </c>
      <c r="AP52" s="675">
        <v>0</v>
      </c>
      <c r="AQ52" s="675">
        <v>0</v>
      </c>
      <c r="AR52" s="675">
        <v>0</v>
      </c>
      <c r="AS52" s="675">
        <v>0</v>
      </c>
      <c r="AT52" s="675">
        <v>0</v>
      </c>
      <c r="AU52" s="675">
        <v>0</v>
      </c>
      <c r="AV52" s="675">
        <v>0</v>
      </c>
      <c r="AW52" s="675">
        <v>0</v>
      </c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>
        <v>0</v>
      </c>
      <c r="F53" s="675">
        <v>0</v>
      </c>
      <c r="G53" s="682">
        <v>0</v>
      </c>
      <c r="H53" s="675">
        <v>0</v>
      </c>
      <c r="I53" s="682">
        <v>0</v>
      </c>
      <c r="J53" s="675">
        <v>0</v>
      </c>
      <c r="K53" s="682">
        <v>0</v>
      </c>
      <c r="L53" s="675">
        <v>0</v>
      </c>
      <c r="M53" s="682">
        <v>0</v>
      </c>
      <c r="N53" s="675">
        <v>0</v>
      </c>
      <c r="O53" s="682">
        <v>0</v>
      </c>
      <c r="P53" s="675">
        <v>0</v>
      </c>
      <c r="Q53" s="682">
        <v>0</v>
      </c>
      <c r="R53" s="675">
        <v>0</v>
      </c>
      <c r="S53" s="682">
        <v>0</v>
      </c>
      <c r="T53" s="675">
        <v>0</v>
      </c>
      <c r="U53" s="682">
        <v>0</v>
      </c>
      <c r="V53" s="675">
        <v>0</v>
      </c>
      <c r="W53" s="682">
        <v>0</v>
      </c>
      <c r="X53" s="675">
        <v>0</v>
      </c>
      <c r="Y53" s="682">
        <v>0</v>
      </c>
      <c r="Z53" s="675">
        <v>0</v>
      </c>
      <c r="AA53" s="682">
        <v>0</v>
      </c>
      <c r="AB53" s="675">
        <v>0</v>
      </c>
      <c r="AC53" s="682">
        <v>0</v>
      </c>
      <c r="AD53" s="675">
        <v>0</v>
      </c>
      <c r="AE53" s="682">
        <v>0</v>
      </c>
      <c r="AF53" s="675">
        <v>0</v>
      </c>
      <c r="AG53" s="682">
        <v>0</v>
      </c>
      <c r="AH53" s="675">
        <v>0</v>
      </c>
      <c r="AI53" s="682">
        <v>0</v>
      </c>
      <c r="AJ53" s="675">
        <v>0</v>
      </c>
      <c r="AK53" s="682">
        <v>0</v>
      </c>
      <c r="AL53" s="703">
        <v>0</v>
      </c>
      <c r="AM53" s="675">
        <v>0</v>
      </c>
      <c r="AN53" s="675">
        <v>0</v>
      </c>
      <c r="AO53" s="675">
        <v>0</v>
      </c>
      <c r="AP53" s="675">
        <v>0</v>
      </c>
      <c r="AQ53" s="675">
        <v>0</v>
      </c>
      <c r="AR53" s="675">
        <v>0</v>
      </c>
      <c r="AS53" s="675">
        <v>0</v>
      </c>
      <c r="AT53" s="675">
        <v>0</v>
      </c>
      <c r="AU53" s="675">
        <v>0</v>
      </c>
      <c r="AV53" s="675">
        <v>0</v>
      </c>
      <c r="AW53" s="675">
        <v>0</v>
      </c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>
        <v>0</v>
      </c>
      <c r="F54" s="675">
        <v>0</v>
      </c>
      <c r="G54" s="682">
        <v>0</v>
      </c>
      <c r="H54" s="675">
        <v>0</v>
      </c>
      <c r="I54" s="682">
        <v>0</v>
      </c>
      <c r="J54" s="675">
        <v>0</v>
      </c>
      <c r="K54" s="682">
        <v>0</v>
      </c>
      <c r="L54" s="675">
        <v>0</v>
      </c>
      <c r="M54" s="682">
        <v>0</v>
      </c>
      <c r="N54" s="675">
        <v>0</v>
      </c>
      <c r="O54" s="682">
        <v>0</v>
      </c>
      <c r="P54" s="675">
        <v>0</v>
      </c>
      <c r="Q54" s="682">
        <v>0</v>
      </c>
      <c r="R54" s="675">
        <v>0</v>
      </c>
      <c r="S54" s="682">
        <v>0</v>
      </c>
      <c r="T54" s="675">
        <v>0</v>
      </c>
      <c r="U54" s="682">
        <v>0</v>
      </c>
      <c r="V54" s="675">
        <v>0</v>
      </c>
      <c r="W54" s="682">
        <v>0</v>
      </c>
      <c r="X54" s="675">
        <v>0</v>
      </c>
      <c r="Y54" s="682">
        <v>0</v>
      </c>
      <c r="Z54" s="675">
        <v>0</v>
      </c>
      <c r="AA54" s="682">
        <v>0</v>
      </c>
      <c r="AB54" s="675">
        <v>0</v>
      </c>
      <c r="AC54" s="682">
        <v>0</v>
      </c>
      <c r="AD54" s="675">
        <v>0</v>
      </c>
      <c r="AE54" s="682">
        <v>0</v>
      </c>
      <c r="AF54" s="675">
        <v>0</v>
      </c>
      <c r="AG54" s="682">
        <v>0</v>
      </c>
      <c r="AH54" s="675">
        <v>0</v>
      </c>
      <c r="AI54" s="682">
        <v>0</v>
      </c>
      <c r="AJ54" s="675">
        <v>0</v>
      </c>
      <c r="AK54" s="682">
        <v>0</v>
      </c>
      <c r="AL54" s="703">
        <v>0</v>
      </c>
      <c r="AM54" s="675">
        <v>0</v>
      </c>
      <c r="AN54" s="675">
        <v>0</v>
      </c>
      <c r="AO54" s="675">
        <v>0</v>
      </c>
      <c r="AP54" s="675">
        <v>0</v>
      </c>
      <c r="AQ54" s="675">
        <v>0</v>
      </c>
      <c r="AR54" s="675">
        <v>0</v>
      </c>
      <c r="AS54" s="675">
        <v>0</v>
      </c>
      <c r="AT54" s="675">
        <v>0</v>
      </c>
      <c r="AU54" s="675">
        <v>0</v>
      </c>
      <c r="AV54" s="675">
        <v>0</v>
      </c>
      <c r="AW54" s="675">
        <v>0</v>
      </c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>
        <v>0</v>
      </c>
      <c r="F55" s="711">
        <v>0</v>
      </c>
      <c r="G55" s="710">
        <v>0</v>
      </c>
      <c r="H55" s="711">
        <v>0</v>
      </c>
      <c r="I55" s="710">
        <v>0</v>
      </c>
      <c r="J55" s="711">
        <v>0</v>
      </c>
      <c r="K55" s="710">
        <v>0</v>
      </c>
      <c r="L55" s="711">
        <v>0</v>
      </c>
      <c r="M55" s="710">
        <v>0</v>
      </c>
      <c r="N55" s="711">
        <v>0</v>
      </c>
      <c r="O55" s="710">
        <v>0</v>
      </c>
      <c r="P55" s="711">
        <v>0</v>
      </c>
      <c r="Q55" s="710">
        <v>0</v>
      </c>
      <c r="R55" s="711">
        <v>0</v>
      </c>
      <c r="S55" s="710">
        <v>0</v>
      </c>
      <c r="T55" s="711">
        <v>0</v>
      </c>
      <c r="U55" s="710">
        <v>0</v>
      </c>
      <c r="V55" s="711">
        <v>0</v>
      </c>
      <c r="W55" s="710">
        <v>0</v>
      </c>
      <c r="X55" s="711">
        <v>0</v>
      </c>
      <c r="Y55" s="710">
        <v>0</v>
      </c>
      <c r="Z55" s="711">
        <v>0</v>
      </c>
      <c r="AA55" s="710">
        <v>0</v>
      </c>
      <c r="AB55" s="711">
        <v>0</v>
      </c>
      <c r="AC55" s="710">
        <v>0</v>
      </c>
      <c r="AD55" s="711">
        <v>0</v>
      </c>
      <c r="AE55" s="710">
        <v>0</v>
      </c>
      <c r="AF55" s="711">
        <v>0</v>
      </c>
      <c r="AG55" s="710">
        <v>0</v>
      </c>
      <c r="AH55" s="711">
        <v>0</v>
      </c>
      <c r="AI55" s="710">
        <v>0</v>
      </c>
      <c r="AJ55" s="711">
        <v>0</v>
      </c>
      <c r="AK55" s="710">
        <v>0</v>
      </c>
      <c r="AL55" s="712">
        <v>0</v>
      </c>
      <c r="AM55" s="711">
        <v>0</v>
      </c>
      <c r="AN55" s="713">
        <v>0</v>
      </c>
      <c r="AO55" s="713">
        <v>0</v>
      </c>
      <c r="AP55" s="713">
        <v>0</v>
      </c>
      <c r="AQ55" s="713">
        <v>0</v>
      </c>
      <c r="AR55" s="713">
        <v>0</v>
      </c>
      <c r="AS55" s="713">
        <v>0</v>
      </c>
      <c r="AT55" s="713">
        <v>0</v>
      </c>
      <c r="AU55" s="713">
        <v>0</v>
      </c>
      <c r="AV55" s="713">
        <v>0</v>
      </c>
      <c r="AW55" s="713">
        <v>0</v>
      </c>
    </row>
    <row r="56" spans="1:83" ht="18" customHeight="1" x14ac:dyDescent="0.25">
      <c r="A56" s="8697" t="s">
        <v>621</v>
      </c>
      <c r="B56" s="8697"/>
      <c r="C56" s="8697"/>
      <c r="D56" s="8697"/>
      <c r="E56" s="8697"/>
      <c r="F56" s="8697"/>
      <c r="G56" s="8697"/>
      <c r="H56" s="8697"/>
      <c r="I56" s="8697"/>
      <c r="J56" s="8697"/>
      <c r="K56" s="8697"/>
      <c r="L56" s="8697"/>
      <c r="M56" s="8697"/>
      <c r="N56" s="8697"/>
      <c r="O56" s="8697"/>
      <c r="P56" s="8697"/>
      <c r="Q56" s="8697"/>
      <c r="R56" s="8697"/>
      <c r="S56" s="8697"/>
      <c r="T56" s="8697"/>
      <c r="U56" s="8697"/>
      <c r="V56" s="8697"/>
      <c r="W56" s="8697"/>
      <c r="X56" s="8697"/>
      <c r="Y56" s="8697"/>
      <c r="Z56" s="8697"/>
      <c r="AA56" s="8697"/>
      <c r="AB56" s="8697"/>
      <c r="AC56" s="8697"/>
      <c r="AD56" s="8697"/>
      <c r="AE56" s="8697"/>
      <c r="AF56" s="8697"/>
      <c r="AG56" s="8697"/>
      <c r="AH56" s="8697"/>
      <c r="AI56" s="8697"/>
      <c r="AJ56" s="8697"/>
      <c r="AK56" s="8697"/>
      <c r="AL56" s="8697"/>
      <c r="AM56" s="8697"/>
      <c r="AN56" s="8697"/>
      <c r="AO56" s="8697"/>
    </row>
    <row r="57" spans="1:83" ht="18" customHeight="1" x14ac:dyDescent="0.25">
      <c r="A57" s="8686" t="s">
        <v>622</v>
      </c>
      <c r="B57" s="8686"/>
      <c r="C57" s="8686"/>
      <c r="D57" s="8686"/>
      <c r="E57" s="8686"/>
      <c r="F57" s="8686"/>
      <c r="G57" s="8686"/>
      <c r="H57" s="8686"/>
      <c r="I57" s="8686"/>
      <c r="J57" s="8686"/>
      <c r="K57" s="8686"/>
      <c r="L57" s="8686"/>
      <c r="M57" s="8686"/>
      <c r="N57" s="8686"/>
      <c r="O57" s="8686"/>
      <c r="P57" s="8686"/>
      <c r="Q57" s="8686"/>
      <c r="R57" s="8686"/>
      <c r="S57" s="8686"/>
      <c r="T57" s="8686"/>
      <c r="U57" s="8686"/>
      <c r="V57" s="8686"/>
      <c r="W57" s="8686"/>
      <c r="X57" s="8686"/>
      <c r="Y57" s="8686"/>
      <c r="Z57" s="8686"/>
      <c r="AA57" s="8686"/>
      <c r="AB57" s="8686"/>
      <c r="AC57" s="8686"/>
      <c r="AD57" s="8686"/>
      <c r="AE57" s="8686"/>
      <c r="AF57" s="8686"/>
      <c r="AG57" s="8686"/>
      <c r="AH57" s="8686"/>
      <c r="AI57" s="8686"/>
      <c r="AJ57" s="8686"/>
      <c r="AK57" s="8686"/>
      <c r="AL57" s="8686"/>
      <c r="AM57" s="8686"/>
    </row>
    <row r="58" spans="1:83" x14ac:dyDescent="0.25">
      <c r="A58" s="7241" t="s">
        <v>576</v>
      </c>
      <c r="B58" s="7232"/>
      <c r="C58" s="7241" t="s">
        <v>24</v>
      </c>
      <c r="D58" s="8691"/>
      <c r="E58" s="8692"/>
      <c r="F58" s="8677" t="s">
        <v>30</v>
      </c>
      <c r="G58" s="8678"/>
      <c r="H58" s="8678"/>
      <c r="I58" s="8678"/>
      <c r="J58" s="8678"/>
      <c r="K58" s="8678"/>
      <c r="L58" s="8678"/>
      <c r="M58" s="8678"/>
      <c r="N58" s="8678"/>
      <c r="O58" s="8678"/>
      <c r="P58" s="8678"/>
      <c r="Q58" s="8678"/>
      <c r="R58" s="8678"/>
      <c r="S58" s="8678"/>
      <c r="T58" s="8678"/>
      <c r="U58" s="8678"/>
      <c r="V58" s="8678"/>
      <c r="W58" s="8678"/>
      <c r="X58" s="8678"/>
      <c r="Y58" s="8678"/>
      <c r="Z58" s="8678"/>
      <c r="AA58" s="8678"/>
      <c r="AB58" s="8678"/>
      <c r="AC58" s="8678"/>
      <c r="AD58" s="8678"/>
      <c r="AE58" s="8678"/>
      <c r="AF58" s="8678"/>
      <c r="AG58" s="8678"/>
      <c r="AH58" s="8678"/>
      <c r="AI58" s="8678"/>
      <c r="AJ58" s="8678"/>
      <c r="AK58" s="8678"/>
      <c r="AL58" s="8678"/>
      <c r="AM58" s="8679"/>
      <c r="AN58" s="8693" t="s">
        <v>547</v>
      </c>
      <c r="AO58" s="8588" t="s">
        <v>3</v>
      </c>
    </row>
    <row r="59" spans="1:83" x14ac:dyDescent="0.25">
      <c r="A59" s="8687"/>
      <c r="B59" s="8688"/>
      <c r="C59" s="8674"/>
      <c r="D59" s="8675"/>
      <c r="E59" s="8676"/>
      <c r="F59" s="8684" t="s">
        <v>36</v>
      </c>
      <c r="G59" s="8659"/>
      <c r="H59" s="8658" t="s">
        <v>37</v>
      </c>
      <c r="I59" s="8659"/>
      <c r="J59" s="8658" t="s">
        <v>206</v>
      </c>
      <c r="K59" s="8659"/>
      <c r="L59" s="8658" t="s">
        <v>623</v>
      </c>
      <c r="M59" s="8659"/>
      <c r="N59" s="8658" t="s">
        <v>624</v>
      </c>
      <c r="O59" s="8659"/>
      <c r="P59" s="8658" t="s">
        <v>625</v>
      </c>
      <c r="Q59" s="8659"/>
      <c r="R59" s="8658" t="s">
        <v>626</v>
      </c>
      <c r="S59" s="8659"/>
      <c r="T59" s="8658" t="s">
        <v>207</v>
      </c>
      <c r="U59" s="8659"/>
      <c r="V59" s="8658" t="s">
        <v>208</v>
      </c>
      <c r="W59" s="8659"/>
      <c r="X59" s="8658" t="s">
        <v>627</v>
      </c>
      <c r="Y59" s="8659"/>
      <c r="Z59" s="8658" t="s">
        <v>209</v>
      </c>
      <c r="AA59" s="8659"/>
      <c r="AB59" s="8658" t="s">
        <v>210</v>
      </c>
      <c r="AC59" s="8659"/>
      <c r="AD59" s="8658" t="s">
        <v>211</v>
      </c>
      <c r="AE59" s="8659"/>
      <c r="AF59" s="8658" t="s">
        <v>212</v>
      </c>
      <c r="AG59" s="8659"/>
      <c r="AH59" s="8658" t="s">
        <v>213</v>
      </c>
      <c r="AI59" s="8659"/>
      <c r="AJ59" s="8658" t="s">
        <v>214</v>
      </c>
      <c r="AK59" s="8659"/>
      <c r="AL59" s="8685" t="s">
        <v>628</v>
      </c>
      <c r="AM59" s="8679"/>
      <c r="AN59" s="6790"/>
      <c r="AO59" s="8695"/>
    </row>
    <row r="60" spans="1:83" x14ac:dyDescent="0.25">
      <c r="A60" s="8689"/>
      <c r="B60" s="8690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4"/>
      <c r="AO60" s="7901" t="s">
        <v>27</v>
      </c>
    </row>
    <row r="61" spans="1:83" ht="15" customHeight="1" x14ac:dyDescent="0.25">
      <c r="A61" s="8661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>
        <v>0</v>
      </c>
      <c r="G61" s="675">
        <v>0</v>
      </c>
      <c r="H61" s="674">
        <v>0</v>
      </c>
      <c r="I61" s="675">
        <v>0</v>
      </c>
      <c r="J61" s="674">
        <v>0</v>
      </c>
      <c r="K61" s="675">
        <v>0</v>
      </c>
      <c r="L61" s="674">
        <v>0</v>
      </c>
      <c r="M61" s="675">
        <v>0</v>
      </c>
      <c r="N61" s="674">
        <v>0</v>
      </c>
      <c r="O61" s="675">
        <v>0</v>
      </c>
      <c r="P61" s="674">
        <v>0</v>
      </c>
      <c r="Q61" s="675">
        <v>0</v>
      </c>
      <c r="R61" s="674">
        <v>0</v>
      </c>
      <c r="S61" s="675">
        <v>0</v>
      </c>
      <c r="T61" s="674">
        <v>0</v>
      </c>
      <c r="U61" s="675">
        <v>0</v>
      </c>
      <c r="V61" s="674">
        <v>0</v>
      </c>
      <c r="W61" s="675">
        <v>0</v>
      </c>
      <c r="X61" s="674">
        <v>0</v>
      </c>
      <c r="Y61" s="675">
        <v>0</v>
      </c>
      <c r="Z61" s="674">
        <v>0</v>
      </c>
      <c r="AA61" s="675">
        <v>0</v>
      </c>
      <c r="AB61" s="674">
        <v>0</v>
      </c>
      <c r="AC61" s="675">
        <v>0</v>
      </c>
      <c r="AD61" s="674">
        <v>0</v>
      </c>
      <c r="AE61" s="675">
        <v>0</v>
      </c>
      <c r="AF61" s="674">
        <v>0</v>
      </c>
      <c r="AG61" s="675">
        <v>0</v>
      </c>
      <c r="AH61" s="674">
        <v>0</v>
      </c>
      <c r="AI61" s="675">
        <v>0</v>
      </c>
      <c r="AJ61" s="674">
        <v>0</v>
      </c>
      <c r="AK61" s="675">
        <v>0</v>
      </c>
      <c r="AL61" s="674">
        <v>0</v>
      </c>
      <c r="AM61" s="678">
        <v>0</v>
      </c>
      <c r="AN61" s="679">
        <v>0</v>
      </c>
      <c r="AO61" s="675">
        <v>0</v>
      </c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2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>
        <v>0</v>
      </c>
      <c r="G62" s="675">
        <v>0</v>
      </c>
      <c r="H62" s="682">
        <v>0</v>
      </c>
      <c r="I62" s="675">
        <v>0</v>
      </c>
      <c r="J62" s="682">
        <v>0</v>
      </c>
      <c r="K62" s="675">
        <v>0</v>
      </c>
      <c r="L62" s="682">
        <v>0</v>
      </c>
      <c r="M62" s="675">
        <v>0</v>
      </c>
      <c r="N62" s="682">
        <v>0</v>
      </c>
      <c r="O62" s="675">
        <v>0</v>
      </c>
      <c r="P62" s="682">
        <v>0</v>
      </c>
      <c r="Q62" s="675">
        <v>0</v>
      </c>
      <c r="R62" s="682">
        <v>0</v>
      </c>
      <c r="S62" s="675">
        <v>0</v>
      </c>
      <c r="T62" s="682">
        <v>0</v>
      </c>
      <c r="U62" s="675">
        <v>0</v>
      </c>
      <c r="V62" s="682">
        <v>0</v>
      </c>
      <c r="W62" s="675">
        <v>0</v>
      </c>
      <c r="X62" s="682">
        <v>0</v>
      </c>
      <c r="Y62" s="675">
        <v>0</v>
      </c>
      <c r="Z62" s="682">
        <v>0</v>
      </c>
      <c r="AA62" s="675">
        <v>0</v>
      </c>
      <c r="AB62" s="682">
        <v>0</v>
      </c>
      <c r="AC62" s="675">
        <v>0</v>
      </c>
      <c r="AD62" s="682">
        <v>0</v>
      </c>
      <c r="AE62" s="675">
        <v>0</v>
      </c>
      <c r="AF62" s="682">
        <v>0</v>
      </c>
      <c r="AG62" s="675">
        <v>0</v>
      </c>
      <c r="AH62" s="682">
        <v>0</v>
      </c>
      <c r="AI62" s="675">
        <v>0</v>
      </c>
      <c r="AJ62" s="682">
        <v>0</v>
      </c>
      <c r="AK62" s="675">
        <v>0</v>
      </c>
      <c r="AL62" s="682">
        <v>0</v>
      </c>
      <c r="AM62" s="678">
        <v>0</v>
      </c>
      <c r="AN62" s="679">
        <v>0</v>
      </c>
      <c r="AO62" s="675">
        <v>0</v>
      </c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2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>
        <v>0</v>
      </c>
      <c r="G63" s="675">
        <v>0</v>
      </c>
      <c r="H63" s="682">
        <v>0</v>
      </c>
      <c r="I63" s="675">
        <v>0</v>
      </c>
      <c r="J63" s="682">
        <v>0</v>
      </c>
      <c r="K63" s="675">
        <v>0</v>
      </c>
      <c r="L63" s="682">
        <v>0</v>
      </c>
      <c r="M63" s="675">
        <v>0</v>
      </c>
      <c r="N63" s="682">
        <v>0</v>
      </c>
      <c r="O63" s="675">
        <v>0</v>
      </c>
      <c r="P63" s="682">
        <v>0</v>
      </c>
      <c r="Q63" s="675">
        <v>0</v>
      </c>
      <c r="R63" s="682">
        <v>0</v>
      </c>
      <c r="S63" s="675">
        <v>0</v>
      </c>
      <c r="T63" s="682">
        <v>0</v>
      </c>
      <c r="U63" s="675">
        <v>0</v>
      </c>
      <c r="V63" s="682">
        <v>0</v>
      </c>
      <c r="W63" s="675">
        <v>0</v>
      </c>
      <c r="X63" s="682">
        <v>0</v>
      </c>
      <c r="Y63" s="675">
        <v>0</v>
      </c>
      <c r="Z63" s="682">
        <v>0</v>
      </c>
      <c r="AA63" s="675">
        <v>0</v>
      </c>
      <c r="AB63" s="682">
        <v>0</v>
      </c>
      <c r="AC63" s="675">
        <v>0</v>
      </c>
      <c r="AD63" s="682">
        <v>0</v>
      </c>
      <c r="AE63" s="675">
        <v>0</v>
      </c>
      <c r="AF63" s="682">
        <v>0</v>
      </c>
      <c r="AG63" s="675">
        <v>0</v>
      </c>
      <c r="AH63" s="682">
        <v>0</v>
      </c>
      <c r="AI63" s="675">
        <v>0</v>
      </c>
      <c r="AJ63" s="682">
        <v>0</v>
      </c>
      <c r="AK63" s="675">
        <v>0</v>
      </c>
      <c r="AL63" s="682">
        <v>0</v>
      </c>
      <c r="AM63" s="678">
        <v>0</v>
      </c>
      <c r="AN63" s="679">
        <v>0</v>
      </c>
      <c r="AO63" s="675">
        <v>0</v>
      </c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2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>
        <v>0</v>
      </c>
      <c r="G64" s="675">
        <v>0</v>
      </c>
      <c r="H64" s="682">
        <v>0</v>
      </c>
      <c r="I64" s="675">
        <v>0</v>
      </c>
      <c r="J64" s="682">
        <v>0</v>
      </c>
      <c r="K64" s="675">
        <v>0</v>
      </c>
      <c r="L64" s="682">
        <v>0</v>
      </c>
      <c r="M64" s="675">
        <v>0</v>
      </c>
      <c r="N64" s="682">
        <v>0</v>
      </c>
      <c r="O64" s="675">
        <v>0</v>
      </c>
      <c r="P64" s="682">
        <v>0</v>
      </c>
      <c r="Q64" s="675">
        <v>0</v>
      </c>
      <c r="R64" s="682">
        <v>0</v>
      </c>
      <c r="S64" s="675">
        <v>0</v>
      </c>
      <c r="T64" s="682">
        <v>0</v>
      </c>
      <c r="U64" s="675">
        <v>0</v>
      </c>
      <c r="V64" s="682">
        <v>0</v>
      </c>
      <c r="W64" s="675">
        <v>0</v>
      </c>
      <c r="X64" s="682">
        <v>0</v>
      </c>
      <c r="Y64" s="675">
        <v>0</v>
      </c>
      <c r="Z64" s="682">
        <v>0</v>
      </c>
      <c r="AA64" s="675">
        <v>0</v>
      </c>
      <c r="AB64" s="682">
        <v>0</v>
      </c>
      <c r="AC64" s="675">
        <v>0</v>
      </c>
      <c r="AD64" s="682">
        <v>0</v>
      </c>
      <c r="AE64" s="675">
        <v>0</v>
      </c>
      <c r="AF64" s="682">
        <v>0</v>
      </c>
      <c r="AG64" s="675">
        <v>0</v>
      </c>
      <c r="AH64" s="682">
        <v>0</v>
      </c>
      <c r="AI64" s="675">
        <v>0</v>
      </c>
      <c r="AJ64" s="682">
        <v>0</v>
      </c>
      <c r="AK64" s="675">
        <v>0</v>
      </c>
      <c r="AL64" s="682">
        <v>0</v>
      </c>
      <c r="AM64" s="678">
        <v>0</v>
      </c>
      <c r="AN64" s="679">
        <v>0</v>
      </c>
      <c r="AO64" s="675">
        <v>0</v>
      </c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2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>
        <v>0</v>
      </c>
      <c r="G65" s="675">
        <v>0</v>
      </c>
      <c r="H65" s="682">
        <v>0</v>
      </c>
      <c r="I65" s="675">
        <v>0</v>
      </c>
      <c r="J65" s="682">
        <v>0</v>
      </c>
      <c r="K65" s="675">
        <v>0</v>
      </c>
      <c r="L65" s="682">
        <v>0</v>
      </c>
      <c r="M65" s="675">
        <v>0</v>
      </c>
      <c r="N65" s="682">
        <v>0</v>
      </c>
      <c r="O65" s="675">
        <v>0</v>
      </c>
      <c r="P65" s="682">
        <v>0</v>
      </c>
      <c r="Q65" s="675">
        <v>0</v>
      </c>
      <c r="R65" s="682">
        <v>0</v>
      </c>
      <c r="S65" s="675">
        <v>0</v>
      </c>
      <c r="T65" s="682">
        <v>0</v>
      </c>
      <c r="U65" s="675">
        <v>0</v>
      </c>
      <c r="V65" s="682">
        <v>0</v>
      </c>
      <c r="W65" s="675">
        <v>0</v>
      </c>
      <c r="X65" s="682">
        <v>0</v>
      </c>
      <c r="Y65" s="675">
        <v>0</v>
      </c>
      <c r="Z65" s="682">
        <v>0</v>
      </c>
      <c r="AA65" s="675">
        <v>0</v>
      </c>
      <c r="AB65" s="682">
        <v>0</v>
      </c>
      <c r="AC65" s="675">
        <v>0</v>
      </c>
      <c r="AD65" s="682">
        <v>0</v>
      </c>
      <c r="AE65" s="675">
        <v>0</v>
      </c>
      <c r="AF65" s="682">
        <v>0</v>
      </c>
      <c r="AG65" s="675">
        <v>0</v>
      </c>
      <c r="AH65" s="682">
        <v>0</v>
      </c>
      <c r="AI65" s="675">
        <v>0</v>
      </c>
      <c r="AJ65" s="682">
        <v>0</v>
      </c>
      <c r="AK65" s="675">
        <v>0</v>
      </c>
      <c r="AL65" s="682">
        <v>0</v>
      </c>
      <c r="AM65" s="678">
        <v>0</v>
      </c>
      <c r="AN65" s="679">
        <v>0</v>
      </c>
      <c r="AO65" s="675">
        <v>0</v>
      </c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2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>
        <v>0</v>
      </c>
      <c r="G66" s="675">
        <v>0</v>
      </c>
      <c r="H66" s="682">
        <v>0</v>
      </c>
      <c r="I66" s="675">
        <v>0</v>
      </c>
      <c r="J66" s="682">
        <v>0</v>
      </c>
      <c r="K66" s="675">
        <v>0</v>
      </c>
      <c r="L66" s="682">
        <v>0</v>
      </c>
      <c r="M66" s="675">
        <v>0</v>
      </c>
      <c r="N66" s="682">
        <v>0</v>
      </c>
      <c r="O66" s="675">
        <v>0</v>
      </c>
      <c r="P66" s="682">
        <v>0</v>
      </c>
      <c r="Q66" s="675">
        <v>0</v>
      </c>
      <c r="R66" s="682">
        <v>0</v>
      </c>
      <c r="S66" s="675">
        <v>0</v>
      </c>
      <c r="T66" s="682">
        <v>0</v>
      </c>
      <c r="U66" s="675">
        <v>0</v>
      </c>
      <c r="V66" s="682">
        <v>0</v>
      </c>
      <c r="W66" s="675">
        <v>0</v>
      </c>
      <c r="X66" s="682">
        <v>0</v>
      </c>
      <c r="Y66" s="675">
        <v>0</v>
      </c>
      <c r="Z66" s="682">
        <v>0</v>
      </c>
      <c r="AA66" s="675">
        <v>0</v>
      </c>
      <c r="AB66" s="682">
        <v>0</v>
      </c>
      <c r="AC66" s="675">
        <v>0</v>
      </c>
      <c r="AD66" s="682">
        <v>0</v>
      </c>
      <c r="AE66" s="675">
        <v>0</v>
      </c>
      <c r="AF66" s="682">
        <v>0</v>
      </c>
      <c r="AG66" s="675">
        <v>0</v>
      </c>
      <c r="AH66" s="682">
        <v>0</v>
      </c>
      <c r="AI66" s="675">
        <v>0</v>
      </c>
      <c r="AJ66" s="682">
        <v>0</v>
      </c>
      <c r="AK66" s="675">
        <v>0</v>
      </c>
      <c r="AL66" s="682">
        <v>0</v>
      </c>
      <c r="AM66" s="678">
        <v>0</v>
      </c>
      <c r="AN66" s="679">
        <v>0</v>
      </c>
      <c r="AO66" s="675">
        <v>0</v>
      </c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2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>
        <v>0</v>
      </c>
      <c r="G67" s="675">
        <v>0</v>
      </c>
      <c r="H67" s="682">
        <v>0</v>
      </c>
      <c r="I67" s="675">
        <v>0</v>
      </c>
      <c r="J67" s="682">
        <v>0</v>
      </c>
      <c r="K67" s="675">
        <v>0</v>
      </c>
      <c r="L67" s="682">
        <v>0</v>
      </c>
      <c r="M67" s="675">
        <v>0</v>
      </c>
      <c r="N67" s="682">
        <v>0</v>
      </c>
      <c r="O67" s="675">
        <v>0</v>
      </c>
      <c r="P67" s="682">
        <v>0</v>
      </c>
      <c r="Q67" s="675">
        <v>0</v>
      </c>
      <c r="R67" s="682">
        <v>0</v>
      </c>
      <c r="S67" s="675">
        <v>0</v>
      </c>
      <c r="T67" s="682">
        <v>0</v>
      </c>
      <c r="U67" s="675">
        <v>0</v>
      </c>
      <c r="V67" s="682">
        <v>0</v>
      </c>
      <c r="W67" s="675">
        <v>0</v>
      </c>
      <c r="X67" s="682">
        <v>0</v>
      </c>
      <c r="Y67" s="675">
        <v>0</v>
      </c>
      <c r="Z67" s="682">
        <v>0</v>
      </c>
      <c r="AA67" s="675">
        <v>0</v>
      </c>
      <c r="AB67" s="682">
        <v>0</v>
      </c>
      <c r="AC67" s="675">
        <v>0</v>
      </c>
      <c r="AD67" s="682">
        <v>0</v>
      </c>
      <c r="AE67" s="675">
        <v>0</v>
      </c>
      <c r="AF67" s="682">
        <v>0</v>
      </c>
      <c r="AG67" s="675">
        <v>0</v>
      </c>
      <c r="AH67" s="682">
        <v>0</v>
      </c>
      <c r="AI67" s="675">
        <v>0</v>
      </c>
      <c r="AJ67" s="682">
        <v>0</v>
      </c>
      <c r="AK67" s="675">
        <v>0</v>
      </c>
      <c r="AL67" s="682">
        <v>0</v>
      </c>
      <c r="AM67" s="678">
        <v>0</v>
      </c>
      <c r="AN67" s="679">
        <v>0</v>
      </c>
      <c r="AO67" s="675">
        <v>0</v>
      </c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2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>
        <v>0</v>
      </c>
      <c r="G68" s="675">
        <v>0</v>
      </c>
      <c r="H68" s="682">
        <v>0</v>
      </c>
      <c r="I68" s="675">
        <v>0</v>
      </c>
      <c r="J68" s="682">
        <v>0</v>
      </c>
      <c r="K68" s="675">
        <v>0</v>
      </c>
      <c r="L68" s="682">
        <v>0</v>
      </c>
      <c r="M68" s="675">
        <v>0</v>
      </c>
      <c r="N68" s="682">
        <v>0</v>
      </c>
      <c r="O68" s="675">
        <v>0</v>
      </c>
      <c r="P68" s="682">
        <v>0</v>
      </c>
      <c r="Q68" s="675">
        <v>0</v>
      </c>
      <c r="R68" s="682">
        <v>0</v>
      </c>
      <c r="S68" s="675">
        <v>0</v>
      </c>
      <c r="T68" s="682">
        <v>0</v>
      </c>
      <c r="U68" s="675">
        <v>0</v>
      </c>
      <c r="V68" s="682">
        <v>0</v>
      </c>
      <c r="W68" s="675">
        <v>0</v>
      </c>
      <c r="X68" s="682">
        <v>0</v>
      </c>
      <c r="Y68" s="675">
        <v>0</v>
      </c>
      <c r="Z68" s="682">
        <v>0</v>
      </c>
      <c r="AA68" s="675">
        <v>0</v>
      </c>
      <c r="AB68" s="682">
        <v>0</v>
      </c>
      <c r="AC68" s="675">
        <v>0</v>
      </c>
      <c r="AD68" s="682">
        <v>0</v>
      </c>
      <c r="AE68" s="675">
        <v>0</v>
      </c>
      <c r="AF68" s="682">
        <v>0</v>
      </c>
      <c r="AG68" s="675">
        <v>0</v>
      </c>
      <c r="AH68" s="682">
        <v>0</v>
      </c>
      <c r="AI68" s="675">
        <v>0</v>
      </c>
      <c r="AJ68" s="682">
        <v>0</v>
      </c>
      <c r="AK68" s="675">
        <v>0</v>
      </c>
      <c r="AL68" s="682">
        <v>0</v>
      </c>
      <c r="AM68" s="678">
        <v>0</v>
      </c>
      <c r="AN68" s="679">
        <v>0</v>
      </c>
      <c r="AO68" s="675">
        <v>0</v>
      </c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2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>
        <v>0</v>
      </c>
      <c r="G69" s="675">
        <v>0</v>
      </c>
      <c r="H69" s="682">
        <v>0</v>
      </c>
      <c r="I69" s="675">
        <v>0</v>
      </c>
      <c r="J69" s="682">
        <v>0</v>
      </c>
      <c r="K69" s="675">
        <v>0</v>
      </c>
      <c r="L69" s="682">
        <v>0</v>
      </c>
      <c r="M69" s="675">
        <v>0</v>
      </c>
      <c r="N69" s="682">
        <v>0</v>
      </c>
      <c r="O69" s="675">
        <v>0</v>
      </c>
      <c r="P69" s="682">
        <v>0</v>
      </c>
      <c r="Q69" s="675">
        <v>0</v>
      </c>
      <c r="R69" s="682">
        <v>0</v>
      </c>
      <c r="S69" s="675">
        <v>0</v>
      </c>
      <c r="T69" s="682">
        <v>0</v>
      </c>
      <c r="U69" s="675">
        <v>0</v>
      </c>
      <c r="V69" s="682">
        <v>0</v>
      </c>
      <c r="W69" s="675">
        <v>0</v>
      </c>
      <c r="X69" s="682">
        <v>0</v>
      </c>
      <c r="Y69" s="675">
        <v>0</v>
      </c>
      <c r="Z69" s="682">
        <v>0</v>
      </c>
      <c r="AA69" s="675">
        <v>0</v>
      </c>
      <c r="AB69" s="682">
        <v>0</v>
      </c>
      <c r="AC69" s="675">
        <v>0</v>
      </c>
      <c r="AD69" s="682">
        <v>0</v>
      </c>
      <c r="AE69" s="675">
        <v>0</v>
      </c>
      <c r="AF69" s="682">
        <v>0</v>
      </c>
      <c r="AG69" s="675">
        <v>0</v>
      </c>
      <c r="AH69" s="682">
        <v>0</v>
      </c>
      <c r="AI69" s="675">
        <v>0</v>
      </c>
      <c r="AJ69" s="682">
        <v>0</v>
      </c>
      <c r="AK69" s="675">
        <v>0</v>
      </c>
      <c r="AL69" s="682">
        <v>0</v>
      </c>
      <c r="AM69" s="678">
        <v>0</v>
      </c>
      <c r="AN69" s="679">
        <v>0</v>
      </c>
      <c r="AO69" s="675">
        <v>0</v>
      </c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2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>
        <v>0</v>
      </c>
      <c r="G70" s="675">
        <v>0</v>
      </c>
      <c r="H70" s="682">
        <v>0</v>
      </c>
      <c r="I70" s="675">
        <v>0</v>
      </c>
      <c r="J70" s="682">
        <v>0</v>
      </c>
      <c r="K70" s="675">
        <v>0</v>
      </c>
      <c r="L70" s="682">
        <v>0</v>
      </c>
      <c r="M70" s="675">
        <v>0</v>
      </c>
      <c r="N70" s="682">
        <v>0</v>
      </c>
      <c r="O70" s="675">
        <v>0</v>
      </c>
      <c r="P70" s="682">
        <v>0</v>
      </c>
      <c r="Q70" s="675">
        <v>0</v>
      </c>
      <c r="R70" s="682">
        <v>0</v>
      </c>
      <c r="S70" s="675">
        <v>0</v>
      </c>
      <c r="T70" s="682">
        <v>0</v>
      </c>
      <c r="U70" s="675">
        <v>0</v>
      </c>
      <c r="V70" s="682">
        <v>0</v>
      </c>
      <c r="W70" s="675">
        <v>0</v>
      </c>
      <c r="X70" s="682">
        <v>0</v>
      </c>
      <c r="Y70" s="675">
        <v>0</v>
      </c>
      <c r="Z70" s="682">
        <v>0</v>
      </c>
      <c r="AA70" s="675">
        <v>0</v>
      </c>
      <c r="AB70" s="682">
        <v>0</v>
      </c>
      <c r="AC70" s="675">
        <v>0</v>
      </c>
      <c r="AD70" s="682">
        <v>0</v>
      </c>
      <c r="AE70" s="675">
        <v>0</v>
      </c>
      <c r="AF70" s="682">
        <v>0</v>
      </c>
      <c r="AG70" s="675">
        <v>0</v>
      </c>
      <c r="AH70" s="682">
        <v>0</v>
      </c>
      <c r="AI70" s="675">
        <v>0</v>
      </c>
      <c r="AJ70" s="682">
        <v>0</v>
      </c>
      <c r="AK70" s="675">
        <v>0</v>
      </c>
      <c r="AL70" s="682">
        <v>0</v>
      </c>
      <c r="AM70" s="678">
        <v>0</v>
      </c>
      <c r="AN70" s="679">
        <v>0</v>
      </c>
      <c r="AO70" s="675">
        <v>0</v>
      </c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2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>
        <v>0</v>
      </c>
      <c r="G71" s="675">
        <v>0</v>
      </c>
      <c r="H71" s="682">
        <v>0</v>
      </c>
      <c r="I71" s="675">
        <v>0</v>
      </c>
      <c r="J71" s="682">
        <v>0</v>
      </c>
      <c r="K71" s="675">
        <v>0</v>
      </c>
      <c r="L71" s="682">
        <v>0</v>
      </c>
      <c r="M71" s="675">
        <v>0</v>
      </c>
      <c r="N71" s="682">
        <v>0</v>
      </c>
      <c r="O71" s="675">
        <v>0</v>
      </c>
      <c r="P71" s="682">
        <v>0</v>
      </c>
      <c r="Q71" s="675">
        <v>0</v>
      </c>
      <c r="R71" s="682">
        <v>0</v>
      </c>
      <c r="S71" s="675">
        <v>0</v>
      </c>
      <c r="T71" s="682">
        <v>0</v>
      </c>
      <c r="U71" s="675">
        <v>0</v>
      </c>
      <c r="V71" s="682">
        <v>0</v>
      </c>
      <c r="W71" s="675">
        <v>0</v>
      </c>
      <c r="X71" s="682">
        <v>0</v>
      </c>
      <c r="Y71" s="675">
        <v>0</v>
      </c>
      <c r="Z71" s="682">
        <v>0</v>
      </c>
      <c r="AA71" s="675">
        <v>0</v>
      </c>
      <c r="AB71" s="682">
        <v>0</v>
      </c>
      <c r="AC71" s="675">
        <v>0</v>
      </c>
      <c r="AD71" s="682">
        <v>0</v>
      </c>
      <c r="AE71" s="675">
        <v>0</v>
      </c>
      <c r="AF71" s="682">
        <v>0</v>
      </c>
      <c r="AG71" s="675">
        <v>0</v>
      </c>
      <c r="AH71" s="682">
        <v>0</v>
      </c>
      <c r="AI71" s="675">
        <v>0</v>
      </c>
      <c r="AJ71" s="682">
        <v>0</v>
      </c>
      <c r="AK71" s="675">
        <v>0</v>
      </c>
      <c r="AL71" s="682">
        <v>0</v>
      </c>
      <c r="AM71" s="678">
        <v>0</v>
      </c>
      <c r="AN71" s="679">
        <v>0</v>
      </c>
      <c r="AO71" s="675">
        <v>0</v>
      </c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2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>
        <v>0</v>
      </c>
      <c r="G72" s="675">
        <v>0</v>
      </c>
      <c r="H72" s="682">
        <v>0</v>
      </c>
      <c r="I72" s="675">
        <v>0</v>
      </c>
      <c r="J72" s="682">
        <v>0</v>
      </c>
      <c r="K72" s="675">
        <v>0</v>
      </c>
      <c r="L72" s="682">
        <v>0</v>
      </c>
      <c r="M72" s="675">
        <v>0</v>
      </c>
      <c r="N72" s="682">
        <v>0</v>
      </c>
      <c r="O72" s="675">
        <v>0</v>
      </c>
      <c r="P72" s="682">
        <v>0</v>
      </c>
      <c r="Q72" s="675">
        <v>0</v>
      </c>
      <c r="R72" s="682">
        <v>0</v>
      </c>
      <c r="S72" s="675">
        <v>0</v>
      </c>
      <c r="T72" s="682">
        <v>0</v>
      </c>
      <c r="U72" s="675">
        <v>0</v>
      </c>
      <c r="V72" s="682">
        <v>0</v>
      </c>
      <c r="W72" s="675">
        <v>0</v>
      </c>
      <c r="X72" s="682">
        <v>0</v>
      </c>
      <c r="Y72" s="675">
        <v>0</v>
      </c>
      <c r="Z72" s="682">
        <v>0</v>
      </c>
      <c r="AA72" s="675">
        <v>0</v>
      </c>
      <c r="AB72" s="682">
        <v>0</v>
      </c>
      <c r="AC72" s="675">
        <v>0</v>
      </c>
      <c r="AD72" s="682">
        <v>0</v>
      </c>
      <c r="AE72" s="675">
        <v>0</v>
      </c>
      <c r="AF72" s="682">
        <v>0</v>
      </c>
      <c r="AG72" s="675">
        <v>0</v>
      </c>
      <c r="AH72" s="682">
        <v>0</v>
      </c>
      <c r="AI72" s="675">
        <v>0</v>
      </c>
      <c r="AJ72" s="682">
        <v>0</v>
      </c>
      <c r="AK72" s="675">
        <v>0</v>
      </c>
      <c r="AL72" s="682">
        <v>0</v>
      </c>
      <c r="AM72" s="678">
        <v>0</v>
      </c>
      <c r="AN72" s="679">
        <v>0</v>
      </c>
      <c r="AO72" s="675">
        <v>0</v>
      </c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2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>
        <v>0</v>
      </c>
      <c r="G73" s="675">
        <v>0</v>
      </c>
      <c r="H73" s="682">
        <v>0</v>
      </c>
      <c r="I73" s="675">
        <v>0</v>
      </c>
      <c r="J73" s="682">
        <v>0</v>
      </c>
      <c r="K73" s="675">
        <v>0</v>
      </c>
      <c r="L73" s="682">
        <v>0</v>
      </c>
      <c r="M73" s="675">
        <v>0</v>
      </c>
      <c r="N73" s="682">
        <v>0</v>
      </c>
      <c r="O73" s="675">
        <v>0</v>
      </c>
      <c r="P73" s="682">
        <v>0</v>
      </c>
      <c r="Q73" s="675">
        <v>0</v>
      </c>
      <c r="R73" s="682">
        <v>0</v>
      </c>
      <c r="S73" s="675">
        <v>0</v>
      </c>
      <c r="T73" s="682">
        <v>0</v>
      </c>
      <c r="U73" s="675">
        <v>0</v>
      </c>
      <c r="V73" s="682">
        <v>0</v>
      </c>
      <c r="W73" s="675">
        <v>0</v>
      </c>
      <c r="X73" s="682">
        <v>0</v>
      </c>
      <c r="Y73" s="675">
        <v>0</v>
      </c>
      <c r="Z73" s="682">
        <v>0</v>
      </c>
      <c r="AA73" s="675">
        <v>0</v>
      </c>
      <c r="AB73" s="682">
        <v>0</v>
      </c>
      <c r="AC73" s="675">
        <v>0</v>
      </c>
      <c r="AD73" s="682">
        <v>0</v>
      </c>
      <c r="AE73" s="675">
        <v>0</v>
      </c>
      <c r="AF73" s="682">
        <v>0</v>
      </c>
      <c r="AG73" s="675">
        <v>0</v>
      </c>
      <c r="AH73" s="682">
        <v>0</v>
      </c>
      <c r="AI73" s="675">
        <v>0</v>
      </c>
      <c r="AJ73" s="682">
        <v>0</v>
      </c>
      <c r="AK73" s="675">
        <v>0</v>
      </c>
      <c r="AL73" s="682">
        <v>0</v>
      </c>
      <c r="AM73" s="678">
        <v>0</v>
      </c>
      <c r="AN73" s="679">
        <v>0</v>
      </c>
      <c r="AO73" s="675">
        <v>0</v>
      </c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2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>
        <v>0</v>
      </c>
      <c r="G74" s="675">
        <v>0</v>
      </c>
      <c r="H74" s="682">
        <v>0</v>
      </c>
      <c r="I74" s="675">
        <v>0</v>
      </c>
      <c r="J74" s="682">
        <v>0</v>
      </c>
      <c r="K74" s="675">
        <v>0</v>
      </c>
      <c r="L74" s="682">
        <v>0</v>
      </c>
      <c r="M74" s="675">
        <v>0</v>
      </c>
      <c r="N74" s="682">
        <v>0</v>
      </c>
      <c r="O74" s="675">
        <v>0</v>
      </c>
      <c r="P74" s="682">
        <v>0</v>
      </c>
      <c r="Q74" s="675">
        <v>0</v>
      </c>
      <c r="R74" s="682">
        <v>0</v>
      </c>
      <c r="S74" s="675">
        <v>0</v>
      </c>
      <c r="T74" s="682">
        <v>0</v>
      </c>
      <c r="U74" s="675">
        <v>0</v>
      </c>
      <c r="V74" s="682">
        <v>0</v>
      </c>
      <c r="W74" s="675">
        <v>0</v>
      </c>
      <c r="X74" s="682">
        <v>0</v>
      </c>
      <c r="Y74" s="675">
        <v>0</v>
      </c>
      <c r="Z74" s="682">
        <v>0</v>
      </c>
      <c r="AA74" s="675">
        <v>0</v>
      </c>
      <c r="AB74" s="682">
        <v>0</v>
      </c>
      <c r="AC74" s="675">
        <v>0</v>
      </c>
      <c r="AD74" s="682">
        <v>0</v>
      </c>
      <c r="AE74" s="675">
        <v>0</v>
      </c>
      <c r="AF74" s="682">
        <v>0</v>
      </c>
      <c r="AG74" s="675">
        <v>0</v>
      </c>
      <c r="AH74" s="682">
        <v>0</v>
      </c>
      <c r="AI74" s="675">
        <v>0</v>
      </c>
      <c r="AJ74" s="682">
        <v>0</v>
      </c>
      <c r="AK74" s="675">
        <v>0</v>
      </c>
      <c r="AL74" s="682">
        <v>0</v>
      </c>
      <c r="AM74" s="678">
        <v>0</v>
      </c>
      <c r="AN74" s="679">
        <v>0</v>
      </c>
      <c r="AO74" s="675">
        <v>0</v>
      </c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2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>
        <v>0</v>
      </c>
      <c r="G75" s="675">
        <v>0</v>
      </c>
      <c r="H75" s="682">
        <v>0</v>
      </c>
      <c r="I75" s="675">
        <v>0</v>
      </c>
      <c r="J75" s="682">
        <v>0</v>
      </c>
      <c r="K75" s="675">
        <v>0</v>
      </c>
      <c r="L75" s="682">
        <v>0</v>
      </c>
      <c r="M75" s="675">
        <v>0</v>
      </c>
      <c r="N75" s="682">
        <v>0</v>
      </c>
      <c r="O75" s="675">
        <v>0</v>
      </c>
      <c r="P75" s="682">
        <v>0</v>
      </c>
      <c r="Q75" s="675">
        <v>0</v>
      </c>
      <c r="R75" s="682">
        <v>0</v>
      </c>
      <c r="S75" s="675">
        <v>0</v>
      </c>
      <c r="T75" s="682">
        <v>0</v>
      </c>
      <c r="U75" s="675">
        <v>0</v>
      </c>
      <c r="V75" s="682">
        <v>0</v>
      </c>
      <c r="W75" s="675">
        <v>0</v>
      </c>
      <c r="X75" s="682">
        <v>0</v>
      </c>
      <c r="Y75" s="675">
        <v>0</v>
      </c>
      <c r="Z75" s="682">
        <v>0</v>
      </c>
      <c r="AA75" s="675">
        <v>0</v>
      </c>
      <c r="AB75" s="682">
        <v>0</v>
      </c>
      <c r="AC75" s="675">
        <v>0</v>
      </c>
      <c r="AD75" s="682">
        <v>0</v>
      </c>
      <c r="AE75" s="675">
        <v>0</v>
      </c>
      <c r="AF75" s="682">
        <v>0</v>
      </c>
      <c r="AG75" s="675">
        <v>0</v>
      </c>
      <c r="AH75" s="682">
        <v>0</v>
      </c>
      <c r="AI75" s="675">
        <v>0</v>
      </c>
      <c r="AJ75" s="682">
        <v>0</v>
      </c>
      <c r="AK75" s="675">
        <v>0</v>
      </c>
      <c r="AL75" s="682">
        <v>0</v>
      </c>
      <c r="AM75" s="678">
        <v>0</v>
      </c>
      <c r="AN75" s="679">
        <v>0</v>
      </c>
      <c r="AO75" s="675">
        <v>0</v>
      </c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2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>
        <v>0</v>
      </c>
      <c r="G76" s="675">
        <v>0</v>
      </c>
      <c r="H76" s="682">
        <v>0</v>
      </c>
      <c r="I76" s="675">
        <v>0</v>
      </c>
      <c r="J76" s="682">
        <v>0</v>
      </c>
      <c r="K76" s="675">
        <v>0</v>
      </c>
      <c r="L76" s="682">
        <v>0</v>
      </c>
      <c r="M76" s="675">
        <v>0</v>
      </c>
      <c r="N76" s="682">
        <v>0</v>
      </c>
      <c r="O76" s="675">
        <v>0</v>
      </c>
      <c r="P76" s="682">
        <v>0</v>
      </c>
      <c r="Q76" s="675">
        <v>0</v>
      </c>
      <c r="R76" s="682">
        <v>0</v>
      </c>
      <c r="S76" s="675">
        <v>0</v>
      </c>
      <c r="T76" s="682">
        <v>0</v>
      </c>
      <c r="U76" s="675">
        <v>0</v>
      </c>
      <c r="V76" s="682">
        <v>0</v>
      </c>
      <c r="W76" s="675">
        <v>0</v>
      </c>
      <c r="X76" s="682">
        <v>0</v>
      </c>
      <c r="Y76" s="675">
        <v>0</v>
      </c>
      <c r="Z76" s="682">
        <v>0</v>
      </c>
      <c r="AA76" s="675">
        <v>0</v>
      </c>
      <c r="AB76" s="682">
        <v>0</v>
      </c>
      <c r="AC76" s="675">
        <v>0</v>
      </c>
      <c r="AD76" s="682">
        <v>0</v>
      </c>
      <c r="AE76" s="675">
        <v>0</v>
      </c>
      <c r="AF76" s="682">
        <v>0</v>
      </c>
      <c r="AG76" s="675">
        <v>0</v>
      </c>
      <c r="AH76" s="682">
        <v>0</v>
      </c>
      <c r="AI76" s="675">
        <v>0</v>
      </c>
      <c r="AJ76" s="682">
        <v>0</v>
      </c>
      <c r="AK76" s="675">
        <v>0</v>
      </c>
      <c r="AL76" s="682">
        <v>0</v>
      </c>
      <c r="AM76" s="678">
        <v>0</v>
      </c>
      <c r="AN76" s="679">
        <v>0</v>
      </c>
      <c r="AO76" s="675">
        <v>0</v>
      </c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2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>
        <v>0</v>
      </c>
      <c r="G77" s="675">
        <v>0</v>
      </c>
      <c r="H77" s="682">
        <v>0</v>
      </c>
      <c r="I77" s="675">
        <v>0</v>
      </c>
      <c r="J77" s="682">
        <v>0</v>
      </c>
      <c r="K77" s="675">
        <v>0</v>
      </c>
      <c r="L77" s="682">
        <v>0</v>
      </c>
      <c r="M77" s="675">
        <v>0</v>
      </c>
      <c r="N77" s="682">
        <v>0</v>
      </c>
      <c r="O77" s="675">
        <v>0</v>
      </c>
      <c r="P77" s="682">
        <v>0</v>
      </c>
      <c r="Q77" s="675">
        <v>0</v>
      </c>
      <c r="R77" s="682">
        <v>0</v>
      </c>
      <c r="S77" s="675">
        <v>0</v>
      </c>
      <c r="T77" s="682">
        <v>0</v>
      </c>
      <c r="U77" s="675">
        <v>0</v>
      </c>
      <c r="V77" s="682">
        <v>0</v>
      </c>
      <c r="W77" s="675">
        <v>0</v>
      </c>
      <c r="X77" s="682">
        <v>0</v>
      </c>
      <c r="Y77" s="675">
        <v>0</v>
      </c>
      <c r="Z77" s="682">
        <v>0</v>
      </c>
      <c r="AA77" s="675">
        <v>0</v>
      </c>
      <c r="AB77" s="682">
        <v>0</v>
      </c>
      <c r="AC77" s="675">
        <v>0</v>
      </c>
      <c r="AD77" s="682">
        <v>0</v>
      </c>
      <c r="AE77" s="675">
        <v>0</v>
      </c>
      <c r="AF77" s="682">
        <v>0</v>
      </c>
      <c r="AG77" s="675">
        <v>0</v>
      </c>
      <c r="AH77" s="682">
        <v>0</v>
      </c>
      <c r="AI77" s="675">
        <v>0</v>
      </c>
      <c r="AJ77" s="682">
        <v>0</v>
      </c>
      <c r="AK77" s="675">
        <v>0</v>
      </c>
      <c r="AL77" s="682">
        <v>0</v>
      </c>
      <c r="AM77" s="678">
        <v>0</v>
      </c>
      <c r="AN77" s="679">
        <v>0</v>
      </c>
      <c r="AO77" s="675">
        <v>0</v>
      </c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2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>
        <v>0</v>
      </c>
      <c r="G78" s="675">
        <v>0</v>
      </c>
      <c r="H78" s="682">
        <v>0</v>
      </c>
      <c r="I78" s="675">
        <v>0</v>
      </c>
      <c r="J78" s="682">
        <v>0</v>
      </c>
      <c r="K78" s="675">
        <v>0</v>
      </c>
      <c r="L78" s="682">
        <v>0</v>
      </c>
      <c r="M78" s="675">
        <v>0</v>
      </c>
      <c r="N78" s="682">
        <v>0</v>
      </c>
      <c r="O78" s="675">
        <v>0</v>
      </c>
      <c r="P78" s="682">
        <v>0</v>
      </c>
      <c r="Q78" s="675">
        <v>0</v>
      </c>
      <c r="R78" s="682">
        <v>0</v>
      </c>
      <c r="S78" s="675">
        <v>0</v>
      </c>
      <c r="T78" s="682">
        <v>0</v>
      </c>
      <c r="U78" s="675">
        <v>0</v>
      </c>
      <c r="V78" s="682">
        <v>0</v>
      </c>
      <c r="W78" s="675">
        <v>0</v>
      </c>
      <c r="X78" s="682">
        <v>0</v>
      </c>
      <c r="Y78" s="675">
        <v>0</v>
      </c>
      <c r="Z78" s="682">
        <v>0</v>
      </c>
      <c r="AA78" s="675">
        <v>0</v>
      </c>
      <c r="AB78" s="682">
        <v>0</v>
      </c>
      <c r="AC78" s="675">
        <v>0</v>
      </c>
      <c r="AD78" s="682">
        <v>0</v>
      </c>
      <c r="AE78" s="675">
        <v>0</v>
      </c>
      <c r="AF78" s="682">
        <v>0</v>
      </c>
      <c r="AG78" s="675">
        <v>0</v>
      </c>
      <c r="AH78" s="682">
        <v>0</v>
      </c>
      <c r="AI78" s="675">
        <v>0</v>
      </c>
      <c r="AJ78" s="682">
        <v>0</v>
      </c>
      <c r="AK78" s="675">
        <v>0</v>
      </c>
      <c r="AL78" s="682">
        <v>0</v>
      </c>
      <c r="AM78" s="678">
        <v>0</v>
      </c>
      <c r="AN78" s="679">
        <v>0</v>
      </c>
      <c r="AO78" s="675">
        <v>0</v>
      </c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2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>
        <v>0</v>
      </c>
      <c r="G79" s="675">
        <v>0</v>
      </c>
      <c r="H79" s="682">
        <v>0</v>
      </c>
      <c r="I79" s="675">
        <v>0</v>
      </c>
      <c r="J79" s="682">
        <v>0</v>
      </c>
      <c r="K79" s="675">
        <v>0</v>
      </c>
      <c r="L79" s="682">
        <v>0</v>
      </c>
      <c r="M79" s="675">
        <v>0</v>
      </c>
      <c r="N79" s="682">
        <v>0</v>
      </c>
      <c r="O79" s="675">
        <v>0</v>
      </c>
      <c r="P79" s="682">
        <v>0</v>
      </c>
      <c r="Q79" s="675">
        <v>0</v>
      </c>
      <c r="R79" s="682">
        <v>0</v>
      </c>
      <c r="S79" s="675">
        <v>0</v>
      </c>
      <c r="T79" s="682">
        <v>0</v>
      </c>
      <c r="U79" s="675">
        <v>0</v>
      </c>
      <c r="V79" s="682">
        <v>0</v>
      </c>
      <c r="W79" s="675">
        <v>0</v>
      </c>
      <c r="X79" s="682">
        <v>0</v>
      </c>
      <c r="Y79" s="675">
        <v>0</v>
      </c>
      <c r="Z79" s="682">
        <v>0</v>
      </c>
      <c r="AA79" s="675">
        <v>0</v>
      </c>
      <c r="AB79" s="682">
        <v>0</v>
      </c>
      <c r="AC79" s="675">
        <v>0</v>
      </c>
      <c r="AD79" s="682">
        <v>0</v>
      </c>
      <c r="AE79" s="675">
        <v>0</v>
      </c>
      <c r="AF79" s="682">
        <v>0</v>
      </c>
      <c r="AG79" s="675">
        <v>0</v>
      </c>
      <c r="AH79" s="682">
        <v>0</v>
      </c>
      <c r="AI79" s="675">
        <v>0</v>
      </c>
      <c r="AJ79" s="682">
        <v>0</v>
      </c>
      <c r="AK79" s="675">
        <v>0</v>
      </c>
      <c r="AL79" s="682">
        <v>0</v>
      </c>
      <c r="AM79" s="678">
        <v>0</v>
      </c>
      <c r="AN79" s="679">
        <v>0</v>
      </c>
      <c r="AO79" s="675">
        <v>0</v>
      </c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2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>
        <v>0</v>
      </c>
      <c r="G80" s="675">
        <v>0</v>
      </c>
      <c r="H80" s="682">
        <v>0</v>
      </c>
      <c r="I80" s="675">
        <v>0</v>
      </c>
      <c r="J80" s="682">
        <v>0</v>
      </c>
      <c r="K80" s="675">
        <v>0</v>
      </c>
      <c r="L80" s="682">
        <v>0</v>
      </c>
      <c r="M80" s="675">
        <v>0</v>
      </c>
      <c r="N80" s="682">
        <v>0</v>
      </c>
      <c r="O80" s="675">
        <v>0</v>
      </c>
      <c r="P80" s="682">
        <v>0</v>
      </c>
      <c r="Q80" s="675">
        <v>0</v>
      </c>
      <c r="R80" s="682">
        <v>0</v>
      </c>
      <c r="S80" s="675">
        <v>0</v>
      </c>
      <c r="T80" s="682">
        <v>0</v>
      </c>
      <c r="U80" s="675">
        <v>0</v>
      </c>
      <c r="V80" s="682">
        <v>0</v>
      </c>
      <c r="W80" s="675">
        <v>0</v>
      </c>
      <c r="X80" s="682">
        <v>0</v>
      </c>
      <c r="Y80" s="675">
        <v>0</v>
      </c>
      <c r="Z80" s="682">
        <v>0</v>
      </c>
      <c r="AA80" s="675">
        <v>0</v>
      </c>
      <c r="AB80" s="682">
        <v>0</v>
      </c>
      <c r="AC80" s="675">
        <v>0</v>
      </c>
      <c r="AD80" s="682">
        <v>0</v>
      </c>
      <c r="AE80" s="675">
        <v>0</v>
      </c>
      <c r="AF80" s="682">
        <v>0</v>
      </c>
      <c r="AG80" s="675">
        <v>0</v>
      </c>
      <c r="AH80" s="682">
        <v>0</v>
      </c>
      <c r="AI80" s="675">
        <v>0</v>
      </c>
      <c r="AJ80" s="682">
        <v>0</v>
      </c>
      <c r="AK80" s="675">
        <v>0</v>
      </c>
      <c r="AL80" s="682">
        <v>0</v>
      </c>
      <c r="AM80" s="678">
        <v>0</v>
      </c>
      <c r="AN80" s="679">
        <v>0</v>
      </c>
      <c r="AO80" s="675">
        <v>0</v>
      </c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2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>
        <v>0</v>
      </c>
      <c r="G81" s="675">
        <v>0</v>
      </c>
      <c r="H81" s="682">
        <v>0</v>
      </c>
      <c r="I81" s="675">
        <v>0</v>
      </c>
      <c r="J81" s="682">
        <v>0</v>
      </c>
      <c r="K81" s="675">
        <v>0</v>
      </c>
      <c r="L81" s="682">
        <v>0</v>
      </c>
      <c r="M81" s="675">
        <v>0</v>
      </c>
      <c r="N81" s="682">
        <v>0</v>
      </c>
      <c r="O81" s="675">
        <v>0</v>
      </c>
      <c r="P81" s="682">
        <v>0</v>
      </c>
      <c r="Q81" s="675">
        <v>0</v>
      </c>
      <c r="R81" s="682">
        <v>0</v>
      </c>
      <c r="S81" s="675">
        <v>0</v>
      </c>
      <c r="T81" s="682">
        <v>0</v>
      </c>
      <c r="U81" s="675">
        <v>0</v>
      </c>
      <c r="V81" s="682">
        <v>0</v>
      </c>
      <c r="W81" s="675">
        <v>0</v>
      </c>
      <c r="X81" s="682">
        <v>0</v>
      </c>
      <c r="Y81" s="675">
        <v>0</v>
      </c>
      <c r="Z81" s="682">
        <v>0</v>
      </c>
      <c r="AA81" s="675">
        <v>0</v>
      </c>
      <c r="AB81" s="682">
        <v>0</v>
      </c>
      <c r="AC81" s="675">
        <v>0</v>
      </c>
      <c r="AD81" s="682">
        <v>0</v>
      </c>
      <c r="AE81" s="675">
        <v>0</v>
      </c>
      <c r="AF81" s="682">
        <v>0</v>
      </c>
      <c r="AG81" s="675">
        <v>0</v>
      </c>
      <c r="AH81" s="682">
        <v>0</v>
      </c>
      <c r="AI81" s="675">
        <v>0</v>
      </c>
      <c r="AJ81" s="682">
        <v>0</v>
      </c>
      <c r="AK81" s="675">
        <v>0</v>
      </c>
      <c r="AL81" s="682">
        <v>0</v>
      </c>
      <c r="AM81" s="678">
        <v>0</v>
      </c>
      <c r="AN81" s="679">
        <v>0</v>
      </c>
      <c r="AO81" s="675">
        <v>0</v>
      </c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2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>
        <v>0</v>
      </c>
      <c r="G82" s="675">
        <v>0</v>
      </c>
      <c r="H82" s="682">
        <v>0</v>
      </c>
      <c r="I82" s="675">
        <v>0</v>
      </c>
      <c r="J82" s="682">
        <v>0</v>
      </c>
      <c r="K82" s="675">
        <v>0</v>
      </c>
      <c r="L82" s="682">
        <v>0</v>
      </c>
      <c r="M82" s="675">
        <v>0</v>
      </c>
      <c r="N82" s="682">
        <v>0</v>
      </c>
      <c r="O82" s="675">
        <v>0</v>
      </c>
      <c r="P82" s="682">
        <v>0</v>
      </c>
      <c r="Q82" s="675">
        <v>0</v>
      </c>
      <c r="R82" s="682">
        <v>0</v>
      </c>
      <c r="S82" s="675">
        <v>0</v>
      </c>
      <c r="T82" s="682">
        <v>0</v>
      </c>
      <c r="U82" s="675">
        <v>0</v>
      </c>
      <c r="V82" s="682">
        <v>0</v>
      </c>
      <c r="W82" s="675">
        <v>0</v>
      </c>
      <c r="X82" s="682">
        <v>0</v>
      </c>
      <c r="Y82" s="675">
        <v>0</v>
      </c>
      <c r="Z82" s="682">
        <v>0</v>
      </c>
      <c r="AA82" s="675">
        <v>0</v>
      </c>
      <c r="AB82" s="682">
        <v>0</v>
      </c>
      <c r="AC82" s="675">
        <v>0</v>
      </c>
      <c r="AD82" s="682">
        <v>0</v>
      </c>
      <c r="AE82" s="675">
        <v>0</v>
      </c>
      <c r="AF82" s="682">
        <v>0</v>
      </c>
      <c r="AG82" s="675">
        <v>0</v>
      </c>
      <c r="AH82" s="682">
        <v>0</v>
      </c>
      <c r="AI82" s="675">
        <v>0</v>
      </c>
      <c r="AJ82" s="682">
        <v>0</v>
      </c>
      <c r="AK82" s="675">
        <v>0</v>
      </c>
      <c r="AL82" s="682">
        <v>0</v>
      </c>
      <c r="AM82" s="678">
        <v>0</v>
      </c>
      <c r="AN82" s="679">
        <v>0</v>
      </c>
      <c r="AO82" s="675">
        <v>0</v>
      </c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3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>
        <v>0</v>
      </c>
      <c r="G83" s="690">
        <v>0</v>
      </c>
      <c r="H83" s="689">
        <v>0</v>
      </c>
      <c r="I83" s="690">
        <v>0</v>
      </c>
      <c r="J83" s="689">
        <v>0</v>
      </c>
      <c r="K83" s="690">
        <v>0</v>
      </c>
      <c r="L83" s="689">
        <v>0</v>
      </c>
      <c r="M83" s="690">
        <v>0</v>
      </c>
      <c r="N83" s="689">
        <v>0</v>
      </c>
      <c r="O83" s="690">
        <v>0</v>
      </c>
      <c r="P83" s="689">
        <v>0</v>
      </c>
      <c r="Q83" s="690">
        <v>0</v>
      </c>
      <c r="R83" s="689">
        <v>0</v>
      </c>
      <c r="S83" s="690">
        <v>0</v>
      </c>
      <c r="T83" s="689">
        <v>0</v>
      </c>
      <c r="U83" s="690">
        <v>0</v>
      </c>
      <c r="V83" s="689">
        <v>0</v>
      </c>
      <c r="W83" s="690">
        <v>0</v>
      </c>
      <c r="X83" s="689">
        <v>0</v>
      </c>
      <c r="Y83" s="690">
        <v>0</v>
      </c>
      <c r="Z83" s="689">
        <v>0</v>
      </c>
      <c r="AA83" s="690">
        <v>0</v>
      </c>
      <c r="AB83" s="689">
        <v>0</v>
      </c>
      <c r="AC83" s="690">
        <v>0</v>
      </c>
      <c r="AD83" s="689">
        <v>0</v>
      </c>
      <c r="AE83" s="690">
        <v>0</v>
      </c>
      <c r="AF83" s="689">
        <v>0</v>
      </c>
      <c r="AG83" s="690">
        <v>0</v>
      </c>
      <c r="AH83" s="689">
        <v>0</v>
      </c>
      <c r="AI83" s="690">
        <v>0</v>
      </c>
      <c r="AJ83" s="689">
        <v>0</v>
      </c>
      <c r="AK83" s="690">
        <v>0</v>
      </c>
      <c r="AL83" s="689">
        <v>0</v>
      </c>
      <c r="AM83" s="692">
        <v>0</v>
      </c>
      <c r="AN83" s="693">
        <v>0</v>
      </c>
      <c r="AO83" s="690">
        <v>0</v>
      </c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4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>
        <v>0</v>
      </c>
      <c r="G84" s="697">
        <v>0</v>
      </c>
      <c r="H84" s="696">
        <v>0</v>
      </c>
      <c r="I84" s="697">
        <v>0</v>
      </c>
      <c r="J84" s="696">
        <v>0</v>
      </c>
      <c r="K84" s="697">
        <v>0</v>
      </c>
      <c r="L84" s="696">
        <v>0</v>
      </c>
      <c r="M84" s="697">
        <v>0</v>
      </c>
      <c r="N84" s="696">
        <v>0</v>
      </c>
      <c r="O84" s="697">
        <v>0</v>
      </c>
      <c r="P84" s="696">
        <v>0</v>
      </c>
      <c r="Q84" s="697">
        <v>0</v>
      </c>
      <c r="R84" s="696">
        <v>0</v>
      </c>
      <c r="S84" s="697">
        <v>0</v>
      </c>
      <c r="T84" s="696">
        <v>0</v>
      </c>
      <c r="U84" s="697">
        <v>0</v>
      </c>
      <c r="V84" s="696">
        <v>0</v>
      </c>
      <c r="W84" s="697">
        <v>0</v>
      </c>
      <c r="X84" s="696">
        <v>0</v>
      </c>
      <c r="Y84" s="697">
        <v>0</v>
      </c>
      <c r="Z84" s="696">
        <v>0</v>
      </c>
      <c r="AA84" s="697">
        <v>0</v>
      </c>
      <c r="AB84" s="696">
        <v>0</v>
      </c>
      <c r="AC84" s="697">
        <v>0</v>
      </c>
      <c r="AD84" s="696">
        <v>0</v>
      </c>
      <c r="AE84" s="697">
        <v>0</v>
      </c>
      <c r="AF84" s="696">
        <v>0</v>
      </c>
      <c r="AG84" s="697">
        <v>0</v>
      </c>
      <c r="AH84" s="696">
        <v>0</v>
      </c>
      <c r="AI84" s="697">
        <v>0</v>
      </c>
      <c r="AJ84" s="696">
        <v>0</v>
      </c>
      <c r="AK84" s="697">
        <v>0</v>
      </c>
      <c r="AL84" s="696">
        <v>0</v>
      </c>
      <c r="AM84" s="699">
        <v>0</v>
      </c>
      <c r="AN84" s="679">
        <v>0</v>
      </c>
      <c r="AO84" s="675">
        <v>0</v>
      </c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5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>
        <v>0</v>
      </c>
      <c r="G85" s="675">
        <v>0</v>
      </c>
      <c r="H85" s="682">
        <v>0</v>
      </c>
      <c r="I85" s="675">
        <v>0</v>
      </c>
      <c r="J85" s="682">
        <v>0</v>
      </c>
      <c r="K85" s="675">
        <v>0</v>
      </c>
      <c r="L85" s="682">
        <v>0</v>
      </c>
      <c r="M85" s="675">
        <v>0</v>
      </c>
      <c r="N85" s="682">
        <v>0</v>
      </c>
      <c r="O85" s="675">
        <v>0</v>
      </c>
      <c r="P85" s="682">
        <v>0</v>
      </c>
      <c r="Q85" s="675">
        <v>0</v>
      </c>
      <c r="R85" s="682">
        <v>0</v>
      </c>
      <c r="S85" s="675">
        <v>0</v>
      </c>
      <c r="T85" s="682">
        <v>0</v>
      </c>
      <c r="U85" s="675">
        <v>0</v>
      </c>
      <c r="V85" s="682">
        <v>0</v>
      </c>
      <c r="W85" s="675">
        <v>0</v>
      </c>
      <c r="X85" s="682">
        <v>0</v>
      </c>
      <c r="Y85" s="675">
        <v>0</v>
      </c>
      <c r="Z85" s="682">
        <v>0</v>
      </c>
      <c r="AA85" s="675">
        <v>0</v>
      </c>
      <c r="AB85" s="682">
        <v>0</v>
      </c>
      <c r="AC85" s="675">
        <v>0</v>
      </c>
      <c r="AD85" s="682">
        <v>0</v>
      </c>
      <c r="AE85" s="675">
        <v>0</v>
      </c>
      <c r="AF85" s="682">
        <v>0</v>
      </c>
      <c r="AG85" s="675">
        <v>0</v>
      </c>
      <c r="AH85" s="682">
        <v>0</v>
      </c>
      <c r="AI85" s="675">
        <v>0</v>
      </c>
      <c r="AJ85" s="682">
        <v>0</v>
      </c>
      <c r="AK85" s="675">
        <v>0</v>
      </c>
      <c r="AL85" s="682">
        <v>0</v>
      </c>
      <c r="AM85" s="678">
        <v>0</v>
      </c>
      <c r="AN85" s="679">
        <v>0</v>
      </c>
      <c r="AO85" s="675">
        <v>0</v>
      </c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5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>
        <v>0</v>
      </c>
      <c r="G86" s="675">
        <v>0</v>
      </c>
      <c r="H86" s="682">
        <v>0</v>
      </c>
      <c r="I86" s="675">
        <v>0</v>
      </c>
      <c r="J86" s="682">
        <v>0</v>
      </c>
      <c r="K86" s="675">
        <v>0</v>
      </c>
      <c r="L86" s="682">
        <v>0</v>
      </c>
      <c r="M86" s="675">
        <v>0</v>
      </c>
      <c r="N86" s="682">
        <v>0</v>
      </c>
      <c r="O86" s="675">
        <v>0</v>
      </c>
      <c r="P86" s="682">
        <v>0</v>
      </c>
      <c r="Q86" s="675">
        <v>0</v>
      </c>
      <c r="R86" s="682">
        <v>0</v>
      </c>
      <c r="S86" s="675">
        <v>0</v>
      </c>
      <c r="T86" s="682">
        <v>0</v>
      </c>
      <c r="U86" s="675">
        <v>0</v>
      </c>
      <c r="V86" s="682">
        <v>0</v>
      </c>
      <c r="W86" s="675">
        <v>0</v>
      </c>
      <c r="X86" s="682">
        <v>0</v>
      </c>
      <c r="Y86" s="675">
        <v>0</v>
      </c>
      <c r="Z86" s="682">
        <v>0</v>
      </c>
      <c r="AA86" s="675">
        <v>0</v>
      </c>
      <c r="AB86" s="682">
        <v>0</v>
      </c>
      <c r="AC86" s="675">
        <v>0</v>
      </c>
      <c r="AD86" s="682">
        <v>0</v>
      </c>
      <c r="AE86" s="675">
        <v>0</v>
      </c>
      <c r="AF86" s="682">
        <v>0</v>
      </c>
      <c r="AG86" s="675">
        <v>0</v>
      </c>
      <c r="AH86" s="682">
        <v>0</v>
      </c>
      <c r="AI86" s="675">
        <v>0</v>
      </c>
      <c r="AJ86" s="682">
        <v>0</v>
      </c>
      <c r="AK86" s="675">
        <v>0</v>
      </c>
      <c r="AL86" s="682">
        <v>0</v>
      </c>
      <c r="AM86" s="678">
        <v>0</v>
      </c>
      <c r="AN86" s="679">
        <v>0</v>
      </c>
      <c r="AO86" s="675">
        <v>0</v>
      </c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6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>
        <v>0</v>
      </c>
      <c r="G87" s="690">
        <v>0</v>
      </c>
      <c r="H87" s="689">
        <v>0</v>
      </c>
      <c r="I87" s="690">
        <v>0</v>
      </c>
      <c r="J87" s="689">
        <v>0</v>
      </c>
      <c r="K87" s="690">
        <v>0</v>
      </c>
      <c r="L87" s="689">
        <v>0</v>
      </c>
      <c r="M87" s="690">
        <v>0</v>
      </c>
      <c r="N87" s="689">
        <v>0</v>
      </c>
      <c r="O87" s="690">
        <v>0</v>
      </c>
      <c r="P87" s="689">
        <v>0</v>
      </c>
      <c r="Q87" s="690">
        <v>0</v>
      </c>
      <c r="R87" s="689">
        <v>0</v>
      </c>
      <c r="S87" s="690">
        <v>0</v>
      </c>
      <c r="T87" s="689">
        <v>0</v>
      </c>
      <c r="U87" s="690">
        <v>0</v>
      </c>
      <c r="V87" s="689">
        <v>0</v>
      </c>
      <c r="W87" s="690">
        <v>0</v>
      </c>
      <c r="X87" s="689">
        <v>0</v>
      </c>
      <c r="Y87" s="690">
        <v>0</v>
      </c>
      <c r="Z87" s="689">
        <v>0</v>
      </c>
      <c r="AA87" s="690">
        <v>0</v>
      </c>
      <c r="AB87" s="689">
        <v>0</v>
      </c>
      <c r="AC87" s="690">
        <v>0</v>
      </c>
      <c r="AD87" s="689">
        <v>0</v>
      </c>
      <c r="AE87" s="690">
        <v>0</v>
      </c>
      <c r="AF87" s="689">
        <v>0</v>
      </c>
      <c r="AG87" s="690">
        <v>0</v>
      </c>
      <c r="AH87" s="689">
        <v>0</v>
      </c>
      <c r="AI87" s="690">
        <v>0</v>
      </c>
      <c r="AJ87" s="689">
        <v>0</v>
      </c>
      <c r="AK87" s="690">
        <v>0</v>
      </c>
      <c r="AL87" s="689">
        <v>0</v>
      </c>
      <c r="AM87" s="692">
        <v>0</v>
      </c>
      <c r="AN87" s="693">
        <v>0</v>
      </c>
      <c r="AO87" s="690">
        <v>0</v>
      </c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7" t="s">
        <v>630</v>
      </c>
      <c r="B88" s="8667"/>
      <c r="C88" s="8667"/>
      <c r="D88" s="8667"/>
      <c r="E88" s="8667"/>
      <c r="F88" s="8667"/>
      <c r="G88" s="8667"/>
      <c r="H88" s="8667"/>
      <c r="I88" s="8667"/>
      <c r="J88" s="8667"/>
      <c r="K88" s="8667"/>
      <c r="L88" s="8667"/>
      <c r="M88" s="8667"/>
      <c r="N88" s="8667"/>
      <c r="O88" s="8667"/>
      <c r="P88" s="8667"/>
      <c r="Q88" s="8667"/>
      <c r="R88" s="8667"/>
      <c r="S88" s="8667"/>
      <c r="T88" s="8667"/>
      <c r="U88" s="8667"/>
      <c r="V88" s="8667"/>
      <c r="W88" s="8667"/>
      <c r="X88" s="8667"/>
      <c r="Y88" s="8667"/>
      <c r="Z88" s="8667"/>
      <c r="AA88" s="8667"/>
      <c r="AB88" s="8667"/>
      <c r="AC88" s="8667"/>
      <c r="AD88" s="8667"/>
      <c r="AE88" s="8667"/>
      <c r="AF88" s="8667"/>
      <c r="AG88" s="8667"/>
      <c r="AH88" s="8667"/>
      <c r="AI88" s="8667"/>
      <c r="AJ88" s="8667"/>
      <c r="AK88" s="8667"/>
      <c r="AL88" s="8667"/>
    </row>
    <row r="89" spans="1:83" x14ac:dyDescent="0.25">
      <c r="A89" s="8668" t="s">
        <v>137</v>
      </c>
      <c r="B89" s="8671" t="s">
        <v>24</v>
      </c>
      <c r="C89" s="8672"/>
      <c r="D89" s="8673"/>
      <c r="E89" s="8677" t="s">
        <v>30</v>
      </c>
      <c r="F89" s="8678"/>
      <c r="G89" s="8678"/>
      <c r="H89" s="8678"/>
      <c r="I89" s="8678"/>
      <c r="J89" s="8678"/>
      <c r="K89" s="8678"/>
      <c r="L89" s="8678"/>
      <c r="M89" s="8678"/>
      <c r="N89" s="8678"/>
      <c r="O89" s="8678"/>
      <c r="P89" s="8678"/>
      <c r="Q89" s="8678"/>
      <c r="R89" s="8678"/>
      <c r="S89" s="8678"/>
      <c r="T89" s="8678"/>
      <c r="U89" s="8678"/>
      <c r="V89" s="8678"/>
      <c r="W89" s="8678"/>
      <c r="X89" s="8678"/>
      <c r="Y89" s="8678"/>
      <c r="Z89" s="8678"/>
      <c r="AA89" s="8678"/>
      <c r="AB89" s="8678"/>
      <c r="AC89" s="8678"/>
      <c r="AD89" s="8678"/>
      <c r="AE89" s="8678"/>
      <c r="AF89" s="8678"/>
      <c r="AG89" s="8678"/>
      <c r="AH89" s="8678"/>
      <c r="AI89" s="8678"/>
      <c r="AJ89" s="8678"/>
      <c r="AK89" s="8678"/>
      <c r="AL89" s="8679"/>
      <c r="AM89" s="8621" t="s">
        <v>606</v>
      </c>
      <c r="AN89" s="8680"/>
      <c r="AO89" s="8680"/>
      <c r="AP89" s="8680"/>
      <c r="AQ89" s="8680"/>
      <c r="AR89" s="8680"/>
      <c r="AS89" s="8680"/>
      <c r="AT89" s="8680"/>
      <c r="AU89" s="8680"/>
      <c r="AV89" s="8680"/>
      <c r="AW89" s="8681"/>
    </row>
    <row r="90" spans="1:83" x14ac:dyDescent="0.25">
      <c r="A90" s="8669"/>
      <c r="B90" s="8674"/>
      <c r="C90" s="8675"/>
      <c r="D90" s="8676"/>
      <c r="E90" s="8684" t="s">
        <v>36</v>
      </c>
      <c r="F90" s="8659"/>
      <c r="G90" s="8658" t="s">
        <v>37</v>
      </c>
      <c r="H90" s="8659"/>
      <c r="I90" s="8658" t="s">
        <v>38</v>
      </c>
      <c r="J90" s="8659"/>
      <c r="K90" s="8658" t="s">
        <v>4</v>
      </c>
      <c r="L90" s="8659"/>
      <c r="M90" s="8658" t="s">
        <v>5</v>
      </c>
      <c r="N90" s="8659"/>
      <c r="O90" s="8658" t="s">
        <v>561</v>
      </c>
      <c r="P90" s="8659"/>
      <c r="Q90" s="8658" t="s">
        <v>562</v>
      </c>
      <c r="R90" s="8659"/>
      <c r="S90" s="8658" t="s">
        <v>8</v>
      </c>
      <c r="T90" s="8659"/>
      <c r="U90" s="8658" t="s">
        <v>9</v>
      </c>
      <c r="V90" s="8659"/>
      <c r="W90" s="8658" t="s">
        <v>577</v>
      </c>
      <c r="X90" s="8659"/>
      <c r="Y90" s="8658" t="s">
        <v>11</v>
      </c>
      <c r="Z90" s="8659"/>
      <c r="AA90" s="8658" t="s">
        <v>18</v>
      </c>
      <c r="AB90" s="8659"/>
      <c r="AC90" s="8658" t="s">
        <v>19</v>
      </c>
      <c r="AD90" s="8659"/>
      <c r="AE90" s="8658" t="s">
        <v>20</v>
      </c>
      <c r="AF90" s="8659"/>
      <c r="AG90" s="8658" t="s">
        <v>70</v>
      </c>
      <c r="AH90" s="8659"/>
      <c r="AI90" s="8658" t="s">
        <v>71</v>
      </c>
      <c r="AJ90" s="8659"/>
      <c r="AK90" s="8685" t="s">
        <v>32</v>
      </c>
      <c r="AL90" s="8679"/>
      <c r="AM90" s="8682"/>
      <c r="AN90" s="8682"/>
      <c r="AO90" s="8682"/>
      <c r="AP90" s="8682"/>
      <c r="AQ90" s="8682"/>
      <c r="AR90" s="8682"/>
      <c r="AS90" s="8682"/>
      <c r="AT90" s="8682"/>
      <c r="AU90" s="8682"/>
      <c r="AV90" s="8682"/>
      <c r="AW90" s="8683"/>
    </row>
    <row r="91" spans="1:83" ht="31.5" x14ac:dyDescent="0.25">
      <c r="A91" s="8670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>
        <v>0</v>
      </c>
      <c r="F92" s="719">
        <v>0</v>
      </c>
      <c r="G92" s="720">
        <v>0</v>
      </c>
      <c r="H92" s="721">
        <v>0</v>
      </c>
      <c r="I92" s="674">
        <v>0</v>
      </c>
      <c r="J92" s="721">
        <v>0</v>
      </c>
      <c r="K92" s="674">
        <v>0</v>
      </c>
      <c r="L92" s="721">
        <v>0</v>
      </c>
      <c r="M92" s="674">
        <v>0</v>
      </c>
      <c r="N92" s="721">
        <v>0</v>
      </c>
      <c r="O92" s="674">
        <v>0</v>
      </c>
      <c r="P92" s="721">
        <v>0</v>
      </c>
      <c r="Q92" s="674">
        <v>0</v>
      </c>
      <c r="R92" s="721">
        <v>0</v>
      </c>
      <c r="S92" s="674">
        <v>0</v>
      </c>
      <c r="T92" s="721">
        <v>0</v>
      </c>
      <c r="U92" s="674">
        <v>0</v>
      </c>
      <c r="V92" s="721">
        <v>0</v>
      </c>
      <c r="W92" s="674">
        <v>0</v>
      </c>
      <c r="X92" s="721">
        <v>0</v>
      </c>
      <c r="Y92" s="674">
        <v>0</v>
      </c>
      <c r="Z92" s="721">
        <v>0</v>
      </c>
      <c r="AA92" s="674">
        <v>0</v>
      </c>
      <c r="AB92" s="721">
        <v>0</v>
      </c>
      <c r="AC92" s="674">
        <v>0</v>
      </c>
      <c r="AD92" s="721">
        <v>0</v>
      </c>
      <c r="AE92" s="674">
        <v>0</v>
      </c>
      <c r="AF92" s="721">
        <v>0</v>
      </c>
      <c r="AG92" s="674">
        <v>0</v>
      </c>
      <c r="AH92" s="721">
        <v>0</v>
      </c>
      <c r="AI92" s="674">
        <v>0</v>
      </c>
      <c r="AJ92" s="721">
        <v>0</v>
      </c>
      <c r="AK92" s="674">
        <v>0</v>
      </c>
      <c r="AL92" s="722">
        <v>0</v>
      </c>
      <c r="AM92" s="723">
        <v>0</v>
      </c>
      <c r="AN92" s="724">
        <v>0</v>
      </c>
      <c r="AO92" s="724">
        <v>0</v>
      </c>
      <c r="AP92" s="724">
        <v>0</v>
      </c>
      <c r="AQ92" s="724">
        <v>0</v>
      </c>
      <c r="AR92" s="724">
        <v>0</v>
      </c>
      <c r="AS92" s="724">
        <v>0</v>
      </c>
      <c r="AT92" s="724">
        <v>0</v>
      </c>
      <c r="AU92" s="724">
        <v>0</v>
      </c>
      <c r="AV92" s="724">
        <v>0</v>
      </c>
      <c r="AW92" s="719">
        <v>0</v>
      </c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>
        <v>0</v>
      </c>
      <c r="F93" s="727">
        <v>0</v>
      </c>
      <c r="G93" s="679">
        <v>0</v>
      </c>
      <c r="H93" s="675">
        <v>0</v>
      </c>
      <c r="I93" s="682">
        <v>0</v>
      </c>
      <c r="J93" s="675">
        <v>0</v>
      </c>
      <c r="K93" s="682">
        <v>0</v>
      </c>
      <c r="L93" s="675">
        <v>0</v>
      </c>
      <c r="M93" s="682">
        <v>0</v>
      </c>
      <c r="N93" s="675">
        <v>0</v>
      </c>
      <c r="O93" s="682">
        <v>0</v>
      </c>
      <c r="P93" s="675">
        <v>0</v>
      </c>
      <c r="Q93" s="682">
        <v>0</v>
      </c>
      <c r="R93" s="675">
        <v>0</v>
      </c>
      <c r="S93" s="682">
        <v>0</v>
      </c>
      <c r="T93" s="675">
        <v>0</v>
      </c>
      <c r="U93" s="682">
        <v>0</v>
      </c>
      <c r="V93" s="675">
        <v>0</v>
      </c>
      <c r="W93" s="682">
        <v>0</v>
      </c>
      <c r="X93" s="675">
        <v>0</v>
      </c>
      <c r="Y93" s="682">
        <v>0</v>
      </c>
      <c r="Z93" s="675">
        <v>0</v>
      </c>
      <c r="AA93" s="682">
        <v>0</v>
      </c>
      <c r="AB93" s="675">
        <v>0</v>
      </c>
      <c r="AC93" s="682">
        <v>0</v>
      </c>
      <c r="AD93" s="675">
        <v>0</v>
      </c>
      <c r="AE93" s="682">
        <v>0</v>
      </c>
      <c r="AF93" s="675">
        <v>0</v>
      </c>
      <c r="AG93" s="682">
        <v>0</v>
      </c>
      <c r="AH93" s="675">
        <v>0</v>
      </c>
      <c r="AI93" s="682">
        <v>0</v>
      </c>
      <c r="AJ93" s="675">
        <v>0</v>
      </c>
      <c r="AK93" s="682">
        <v>0</v>
      </c>
      <c r="AL93" s="678">
        <v>0</v>
      </c>
      <c r="AM93" s="728">
        <v>0</v>
      </c>
      <c r="AN93" s="729">
        <v>0</v>
      </c>
      <c r="AO93" s="729">
        <v>0</v>
      </c>
      <c r="AP93" s="729">
        <v>0</v>
      </c>
      <c r="AQ93" s="729">
        <v>0</v>
      </c>
      <c r="AR93" s="729">
        <v>0</v>
      </c>
      <c r="AS93" s="729">
        <v>0</v>
      </c>
      <c r="AT93" s="729">
        <v>0</v>
      </c>
      <c r="AU93" s="729">
        <v>0</v>
      </c>
      <c r="AV93" s="729">
        <v>0</v>
      </c>
      <c r="AW93" s="727">
        <v>0</v>
      </c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>
        <v>0</v>
      </c>
      <c r="F94" s="727">
        <v>0</v>
      </c>
      <c r="G94" s="679">
        <v>0</v>
      </c>
      <c r="H94" s="675">
        <v>0</v>
      </c>
      <c r="I94" s="682">
        <v>0</v>
      </c>
      <c r="J94" s="675">
        <v>0</v>
      </c>
      <c r="K94" s="682">
        <v>0</v>
      </c>
      <c r="L94" s="675">
        <v>0</v>
      </c>
      <c r="M94" s="682">
        <v>0</v>
      </c>
      <c r="N94" s="675">
        <v>0</v>
      </c>
      <c r="O94" s="682">
        <v>0</v>
      </c>
      <c r="P94" s="675">
        <v>0</v>
      </c>
      <c r="Q94" s="682">
        <v>0</v>
      </c>
      <c r="R94" s="675">
        <v>0</v>
      </c>
      <c r="S94" s="682">
        <v>0</v>
      </c>
      <c r="T94" s="675">
        <v>0</v>
      </c>
      <c r="U94" s="682">
        <v>0</v>
      </c>
      <c r="V94" s="675">
        <v>0</v>
      </c>
      <c r="W94" s="682">
        <v>0</v>
      </c>
      <c r="X94" s="675">
        <v>0</v>
      </c>
      <c r="Y94" s="682">
        <v>0</v>
      </c>
      <c r="Z94" s="675">
        <v>0</v>
      </c>
      <c r="AA94" s="682">
        <v>0</v>
      </c>
      <c r="AB94" s="675">
        <v>0</v>
      </c>
      <c r="AC94" s="682">
        <v>0</v>
      </c>
      <c r="AD94" s="675">
        <v>0</v>
      </c>
      <c r="AE94" s="682">
        <v>0</v>
      </c>
      <c r="AF94" s="675">
        <v>0</v>
      </c>
      <c r="AG94" s="682">
        <v>0</v>
      </c>
      <c r="AH94" s="675">
        <v>0</v>
      </c>
      <c r="AI94" s="682">
        <v>0</v>
      </c>
      <c r="AJ94" s="675">
        <v>0</v>
      </c>
      <c r="AK94" s="682">
        <v>0</v>
      </c>
      <c r="AL94" s="678">
        <v>0</v>
      </c>
      <c r="AM94" s="728">
        <v>0</v>
      </c>
      <c r="AN94" s="729">
        <v>0</v>
      </c>
      <c r="AO94" s="729">
        <v>0</v>
      </c>
      <c r="AP94" s="729">
        <v>0</v>
      </c>
      <c r="AQ94" s="729">
        <v>0</v>
      </c>
      <c r="AR94" s="729">
        <v>0</v>
      </c>
      <c r="AS94" s="729">
        <v>0</v>
      </c>
      <c r="AT94" s="729">
        <v>0</v>
      </c>
      <c r="AU94" s="729">
        <v>0</v>
      </c>
      <c r="AV94" s="729">
        <v>0</v>
      </c>
      <c r="AW94" s="727">
        <v>0</v>
      </c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>
        <v>0</v>
      </c>
      <c r="F95" s="727">
        <v>0</v>
      </c>
      <c r="G95" s="679">
        <v>0</v>
      </c>
      <c r="H95" s="675">
        <v>0</v>
      </c>
      <c r="I95" s="682">
        <v>0</v>
      </c>
      <c r="J95" s="675">
        <v>0</v>
      </c>
      <c r="K95" s="682">
        <v>0</v>
      </c>
      <c r="L95" s="675">
        <v>0</v>
      </c>
      <c r="M95" s="682">
        <v>0</v>
      </c>
      <c r="N95" s="675">
        <v>0</v>
      </c>
      <c r="O95" s="682">
        <v>0</v>
      </c>
      <c r="P95" s="675">
        <v>0</v>
      </c>
      <c r="Q95" s="682">
        <v>0</v>
      </c>
      <c r="R95" s="675">
        <v>0</v>
      </c>
      <c r="S95" s="682">
        <v>0</v>
      </c>
      <c r="T95" s="675">
        <v>0</v>
      </c>
      <c r="U95" s="682">
        <v>0</v>
      </c>
      <c r="V95" s="675">
        <v>0</v>
      </c>
      <c r="W95" s="682">
        <v>0</v>
      </c>
      <c r="X95" s="675">
        <v>0</v>
      </c>
      <c r="Y95" s="682">
        <v>0</v>
      </c>
      <c r="Z95" s="675">
        <v>0</v>
      </c>
      <c r="AA95" s="682">
        <v>0</v>
      </c>
      <c r="AB95" s="675">
        <v>0</v>
      </c>
      <c r="AC95" s="682">
        <v>0</v>
      </c>
      <c r="AD95" s="675">
        <v>0</v>
      </c>
      <c r="AE95" s="682">
        <v>0</v>
      </c>
      <c r="AF95" s="675">
        <v>0</v>
      </c>
      <c r="AG95" s="682">
        <v>0</v>
      </c>
      <c r="AH95" s="675">
        <v>0</v>
      </c>
      <c r="AI95" s="682">
        <v>0</v>
      </c>
      <c r="AJ95" s="675">
        <v>0</v>
      </c>
      <c r="AK95" s="682">
        <v>0</v>
      </c>
      <c r="AL95" s="678">
        <v>0</v>
      </c>
      <c r="AM95" s="728">
        <v>0</v>
      </c>
      <c r="AN95" s="729">
        <v>0</v>
      </c>
      <c r="AO95" s="729">
        <v>0</v>
      </c>
      <c r="AP95" s="729">
        <v>0</v>
      </c>
      <c r="AQ95" s="729">
        <v>0</v>
      </c>
      <c r="AR95" s="729">
        <v>0</v>
      </c>
      <c r="AS95" s="729">
        <v>0</v>
      </c>
      <c r="AT95" s="729">
        <v>0</v>
      </c>
      <c r="AU95" s="729">
        <v>0</v>
      </c>
      <c r="AV95" s="729">
        <v>0</v>
      </c>
      <c r="AW95" s="727">
        <v>0</v>
      </c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>
        <v>0</v>
      </c>
      <c r="F96" s="727">
        <v>0</v>
      </c>
      <c r="G96" s="679">
        <v>0</v>
      </c>
      <c r="H96" s="675">
        <v>0</v>
      </c>
      <c r="I96" s="682">
        <v>0</v>
      </c>
      <c r="J96" s="675">
        <v>0</v>
      </c>
      <c r="K96" s="682">
        <v>0</v>
      </c>
      <c r="L96" s="675">
        <v>0</v>
      </c>
      <c r="M96" s="682">
        <v>0</v>
      </c>
      <c r="N96" s="675">
        <v>0</v>
      </c>
      <c r="O96" s="682">
        <v>0</v>
      </c>
      <c r="P96" s="675">
        <v>0</v>
      </c>
      <c r="Q96" s="682">
        <v>0</v>
      </c>
      <c r="R96" s="675">
        <v>0</v>
      </c>
      <c r="S96" s="682">
        <v>0</v>
      </c>
      <c r="T96" s="675">
        <v>0</v>
      </c>
      <c r="U96" s="682">
        <v>0</v>
      </c>
      <c r="V96" s="675">
        <v>0</v>
      </c>
      <c r="W96" s="682">
        <v>0</v>
      </c>
      <c r="X96" s="675">
        <v>0</v>
      </c>
      <c r="Y96" s="682">
        <v>0</v>
      </c>
      <c r="Z96" s="675">
        <v>0</v>
      </c>
      <c r="AA96" s="682">
        <v>0</v>
      </c>
      <c r="AB96" s="675">
        <v>0</v>
      </c>
      <c r="AC96" s="682">
        <v>0</v>
      </c>
      <c r="AD96" s="675">
        <v>0</v>
      </c>
      <c r="AE96" s="682">
        <v>0</v>
      </c>
      <c r="AF96" s="675">
        <v>0</v>
      </c>
      <c r="AG96" s="682">
        <v>0</v>
      </c>
      <c r="AH96" s="675">
        <v>0</v>
      </c>
      <c r="AI96" s="682">
        <v>0</v>
      </c>
      <c r="AJ96" s="675">
        <v>0</v>
      </c>
      <c r="AK96" s="682">
        <v>0</v>
      </c>
      <c r="AL96" s="678">
        <v>0</v>
      </c>
      <c r="AM96" s="728">
        <v>0</v>
      </c>
      <c r="AN96" s="729">
        <v>0</v>
      </c>
      <c r="AO96" s="729">
        <v>0</v>
      </c>
      <c r="AP96" s="729">
        <v>0</v>
      </c>
      <c r="AQ96" s="729">
        <v>0</v>
      </c>
      <c r="AR96" s="729">
        <v>0</v>
      </c>
      <c r="AS96" s="729">
        <v>0</v>
      </c>
      <c r="AT96" s="729">
        <v>0</v>
      </c>
      <c r="AU96" s="729">
        <v>0</v>
      </c>
      <c r="AV96" s="729">
        <v>0</v>
      </c>
      <c r="AW96" s="727">
        <v>0</v>
      </c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>
        <v>0</v>
      </c>
      <c r="F97" s="727">
        <v>0</v>
      </c>
      <c r="G97" s="679">
        <v>0</v>
      </c>
      <c r="H97" s="675">
        <v>0</v>
      </c>
      <c r="I97" s="682">
        <v>0</v>
      </c>
      <c r="J97" s="675">
        <v>0</v>
      </c>
      <c r="K97" s="682">
        <v>0</v>
      </c>
      <c r="L97" s="675">
        <v>0</v>
      </c>
      <c r="M97" s="682">
        <v>0</v>
      </c>
      <c r="N97" s="675">
        <v>0</v>
      </c>
      <c r="O97" s="682">
        <v>0</v>
      </c>
      <c r="P97" s="675">
        <v>0</v>
      </c>
      <c r="Q97" s="682">
        <v>0</v>
      </c>
      <c r="R97" s="675">
        <v>0</v>
      </c>
      <c r="S97" s="682">
        <v>0</v>
      </c>
      <c r="T97" s="675">
        <v>0</v>
      </c>
      <c r="U97" s="682">
        <v>0</v>
      </c>
      <c r="V97" s="675">
        <v>0</v>
      </c>
      <c r="W97" s="682">
        <v>0</v>
      </c>
      <c r="X97" s="675">
        <v>0</v>
      </c>
      <c r="Y97" s="682">
        <v>0</v>
      </c>
      <c r="Z97" s="675">
        <v>0</v>
      </c>
      <c r="AA97" s="682">
        <v>0</v>
      </c>
      <c r="AB97" s="675">
        <v>0</v>
      </c>
      <c r="AC97" s="682">
        <v>0</v>
      </c>
      <c r="AD97" s="675">
        <v>0</v>
      </c>
      <c r="AE97" s="682">
        <v>0</v>
      </c>
      <c r="AF97" s="675">
        <v>0</v>
      </c>
      <c r="AG97" s="682">
        <v>0</v>
      </c>
      <c r="AH97" s="675">
        <v>0</v>
      </c>
      <c r="AI97" s="682">
        <v>0</v>
      </c>
      <c r="AJ97" s="675">
        <v>0</v>
      </c>
      <c r="AK97" s="682">
        <v>0</v>
      </c>
      <c r="AL97" s="678">
        <v>0</v>
      </c>
      <c r="AM97" s="728">
        <v>0</v>
      </c>
      <c r="AN97" s="729">
        <v>0</v>
      </c>
      <c r="AO97" s="729">
        <v>0</v>
      </c>
      <c r="AP97" s="729">
        <v>0</v>
      </c>
      <c r="AQ97" s="729">
        <v>0</v>
      </c>
      <c r="AR97" s="729">
        <v>0</v>
      </c>
      <c r="AS97" s="729">
        <v>0</v>
      </c>
      <c r="AT97" s="729">
        <v>0</v>
      </c>
      <c r="AU97" s="729">
        <v>0</v>
      </c>
      <c r="AV97" s="729">
        <v>0</v>
      </c>
      <c r="AW97" s="727">
        <v>0</v>
      </c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>
        <v>0</v>
      </c>
      <c r="F98" s="727">
        <v>0</v>
      </c>
      <c r="G98" s="679">
        <v>0</v>
      </c>
      <c r="H98" s="675">
        <v>0</v>
      </c>
      <c r="I98" s="682">
        <v>0</v>
      </c>
      <c r="J98" s="675">
        <v>0</v>
      </c>
      <c r="K98" s="682">
        <v>0</v>
      </c>
      <c r="L98" s="675">
        <v>0</v>
      </c>
      <c r="M98" s="682">
        <v>0</v>
      </c>
      <c r="N98" s="675">
        <v>0</v>
      </c>
      <c r="O98" s="682">
        <v>0</v>
      </c>
      <c r="P98" s="675">
        <v>0</v>
      </c>
      <c r="Q98" s="682">
        <v>0</v>
      </c>
      <c r="R98" s="675">
        <v>0</v>
      </c>
      <c r="S98" s="682">
        <v>0</v>
      </c>
      <c r="T98" s="675">
        <v>0</v>
      </c>
      <c r="U98" s="682">
        <v>0</v>
      </c>
      <c r="V98" s="675">
        <v>0</v>
      </c>
      <c r="W98" s="682">
        <v>0</v>
      </c>
      <c r="X98" s="675">
        <v>0</v>
      </c>
      <c r="Y98" s="682">
        <v>0</v>
      </c>
      <c r="Z98" s="675">
        <v>0</v>
      </c>
      <c r="AA98" s="682">
        <v>0</v>
      </c>
      <c r="AB98" s="675">
        <v>0</v>
      </c>
      <c r="AC98" s="682">
        <v>0</v>
      </c>
      <c r="AD98" s="675">
        <v>0</v>
      </c>
      <c r="AE98" s="682">
        <v>0</v>
      </c>
      <c r="AF98" s="675">
        <v>0</v>
      </c>
      <c r="AG98" s="682">
        <v>0</v>
      </c>
      <c r="AH98" s="675">
        <v>0</v>
      </c>
      <c r="AI98" s="682">
        <v>0</v>
      </c>
      <c r="AJ98" s="675">
        <v>0</v>
      </c>
      <c r="AK98" s="682">
        <v>0</v>
      </c>
      <c r="AL98" s="678">
        <v>0</v>
      </c>
      <c r="AM98" s="728">
        <v>0</v>
      </c>
      <c r="AN98" s="729">
        <v>0</v>
      </c>
      <c r="AO98" s="729">
        <v>0</v>
      </c>
      <c r="AP98" s="729">
        <v>0</v>
      </c>
      <c r="AQ98" s="729">
        <v>0</v>
      </c>
      <c r="AR98" s="729">
        <v>0</v>
      </c>
      <c r="AS98" s="729">
        <v>0</v>
      </c>
      <c r="AT98" s="729">
        <v>0</v>
      </c>
      <c r="AU98" s="729">
        <v>0</v>
      </c>
      <c r="AV98" s="729">
        <v>0</v>
      </c>
      <c r="AW98" s="727">
        <v>0</v>
      </c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>
        <v>0</v>
      </c>
      <c r="F99" s="733">
        <v>0</v>
      </c>
      <c r="G99" s="734">
        <v>0</v>
      </c>
      <c r="H99" s="735">
        <v>0</v>
      </c>
      <c r="I99" s="736">
        <v>0</v>
      </c>
      <c r="J99" s="735">
        <v>0</v>
      </c>
      <c r="K99" s="736">
        <v>0</v>
      </c>
      <c r="L99" s="735">
        <v>0</v>
      </c>
      <c r="M99" s="736">
        <v>0</v>
      </c>
      <c r="N99" s="735">
        <v>0</v>
      </c>
      <c r="O99" s="736">
        <v>0</v>
      </c>
      <c r="P99" s="735">
        <v>0</v>
      </c>
      <c r="Q99" s="736">
        <v>0</v>
      </c>
      <c r="R99" s="735">
        <v>0</v>
      </c>
      <c r="S99" s="736">
        <v>0</v>
      </c>
      <c r="T99" s="735">
        <v>0</v>
      </c>
      <c r="U99" s="736">
        <v>0</v>
      </c>
      <c r="V99" s="735">
        <v>0</v>
      </c>
      <c r="W99" s="736">
        <v>0</v>
      </c>
      <c r="X99" s="735">
        <v>0</v>
      </c>
      <c r="Y99" s="736">
        <v>0</v>
      </c>
      <c r="Z99" s="735">
        <v>0</v>
      </c>
      <c r="AA99" s="736">
        <v>0</v>
      </c>
      <c r="AB99" s="735">
        <v>0</v>
      </c>
      <c r="AC99" s="736">
        <v>0</v>
      </c>
      <c r="AD99" s="735">
        <v>0</v>
      </c>
      <c r="AE99" s="736">
        <v>0</v>
      </c>
      <c r="AF99" s="735">
        <v>0</v>
      </c>
      <c r="AG99" s="736">
        <v>0</v>
      </c>
      <c r="AH99" s="735">
        <v>0</v>
      </c>
      <c r="AI99" s="736">
        <v>0</v>
      </c>
      <c r="AJ99" s="735">
        <v>0</v>
      </c>
      <c r="AK99" s="736">
        <v>0</v>
      </c>
      <c r="AL99" s="737">
        <v>0</v>
      </c>
      <c r="AM99" s="738">
        <v>0</v>
      </c>
      <c r="AN99" s="739">
        <v>0</v>
      </c>
      <c r="AO99" s="739">
        <v>0</v>
      </c>
      <c r="AP99" s="739">
        <v>0</v>
      </c>
      <c r="AQ99" s="739">
        <v>0</v>
      </c>
      <c r="AR99" s="739">
        <v>0</v>
      </c>
      <c r="AS99" s="739">
        <v>0</v>
      </c>
      <c r="AT99" s="739">
        <v>0</v>
      </c>
      <c r="AU99" s="739">
        <v>0</v>
      </c>
      <c r="AV99" s="739">
        <v>0</v>
      </c>
      <c r="AW99" s="733">
        <v>0</v>
      </c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>
        <v>0</v>
      </c>
      <c r="F100" s="727">
        <v>0</v>
      </c>
      <c r="G100" s="679">
        <v>0</v>
      </c>
      <c r="H100" s="675">
        <v>0</v>
      </c>
      <c r="I100" s="682">
        <v>0</v>
      </c>
      <c r="J100" s="675">
        <v>0</v>
      </c>
      <c r="K100" s="682">
        <v>0</v>
      </c>
      <c r="L100" s="675">
        <v>0</v>
      </c>
      <c r="M100" s="682">
        <v>0</v>
      </c>
      <c r="N100" s="675">
        <v>0</v>
      </c>
      <c r="O100" s="682">
        <v>0</v>
      </c>
      <c r="P100" s="675">
        <v>0</v>
      </c>
      <c r="Q100" s="682">
        <v>0</v>
      </c>
      <c r="R100" s="675">
        <v>0</v>
      </c>
      <c r="S100" s="682">
        <v>0</v>
      </c>
      <c r="T100" s="675">
        <v>0</v>
      </c>
      <c r="U100" s="682">
        <v>0</v>
      </c>
      <c r="V100" s="675">
        <v>0</v>
      </c>
      <c r="W100" s="682">
        <v>0</v>
      </c>
      <c r="X100" s="675">
        <v>0</v>
      </c>
      <c r="Y100" s="682">
        <v>0</v>
      </c>
      <c r="Z100" s="675">
        <v>0</v>
      </c>
      <c r="AA100" s="682">
        <v>0</v>
      </c>
      <c r="AB100" s="675">
        <v>0</v>
      </c>
      <c r="AC100" s="682">
        <v>0</v>
      </c>
      <c r="AD100" s="675">
        <v>0</v>
      </c>
      <c r="AE100" s="682">
        <v>0</v>
      </c>
      <c r="AF100" s="675">
        <v>0</v>
      </c>
      <c r="AG100" s="682">
        <v>0</v>
      </c>
      <c r="AH100" s="675">
        <v>0</v>
      </c>
      <c r="AI100" s="682">
        <v>0</v>
      </c>
      <c r="AJ100" s="675">
        <v>0</v>
      </c>
      <c r="AK100" s="682">
        <v>0</v>
      </c>
      <c r="AL100" s="678">
        <v>0</v>
      </c>
      <c r="AM100" s="728">
        <v>0</v>
      </c>
      <c r="AN100" s="729">
        <v>0</v>
      </c>
      <c r="AO100" s="729">
        <v>0</v>
      </c>
      <c r="AP100" s="729">
        <v>0</v>
      </c>
      <c r="AQ100" s="729">
        <v>0</v>
      </c>
      <c r="AR100" s="729">
        <v>0</v>
      </c>
      <c r="AS100" s="729">
        <v>0</v>
      </c>
      <c r="AT100" s="729">
        <v>0</v>
      </c>
      <c r="AU100" s="729">
        <v>0</v>
      </c>
      <c r="AV100" s="729">
        <v>0</v>
      </c>
      <c r="AW100" s="727">
        <v>0</v>
      </c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>
        <v>0</v>
      </c>
      <c r="F101" s="727">
        <v>0</v>
      </c>
      <c r="G101" s="679">
        <v>0</v>
      </c>
      <c r="H101" s="675">
        <v>0</v>
      </c>
      <c r="I101" s="682">
        <v>0</v>
      </c>
      <c r="J101" s="675">
        <v>0</v>
      </c>
      <c r="K101" s="682">
        <v>0</v>
      </c>
      <c r="L101" s="675">
        <v>0</v>
      </c>
      <c r="M101" s="682">
        <v>0</v>
      </c>
      <c r="N101" s="675">
        <v>0</v>
      </c>
      <c r="O101" s="682">
        <v>0</v>
      </c>
      <c r="P101" s="675">
        <v>0</v>
      </c>
      <c r="Q101" s="682">
        <v>0</v>
      </c>
      <c r="R101" s="675">
        <v>0</v>
      </c>
      <c r="S101" s="682">
        <v>0</v>
      </c>
      <c r="T101" s="675">
        <v>0</v>
      </c>
      <c r="U101" s="682">
        <v>0</v>
      </c>
      <c r="V101" s="675">
        <v>0</v>
      </c>
      <c r="W101" s="682">
        <v>0</v>
      </c>
      <c r="X101" s="675">
        <v>0</v>
      </c>
      <c r="Y101" s="682">
        <v>0</v>
      </c>
      <c r="Z101" s="675">
        <v>0</v>
      </c>
      <c r="AA101" s="682">
        <v>0</v>
      </c>
      <c r="AB101" s="675">
        <v>0</v>
      </c>
      <c r="AC101" s="682">
        <v>0</v>
      </c>
      <c r="AD101" s="675">
        <v>0</v>
      </c>
      <c r="AE101" s="682">
        <v>0</v>
      </c>
      <c r="AF101" s="675">
        <v>0</v>
      </c>
      <c r="AG101" s="682">
        <v>0</v>
      </c>
      <c r="AH101" s="675">
        <v>0</v>
      </c>
      <c r="AI101" s="682">
        <v>0</v>
      </c>
      <c r="AJ101" s="675">
        <v>0</v>
      </c>
      <c r="AK101" s="682">
        <v>0</v>
      </c>
      <c r="AL101" s="678">
        <v>0</v>
      </c>
      <c r="AM101" s="728">
        <v>0</v>
      </c>
      <c r="AN101" s="729">
        <v>0</v>
      </c>
      <c r="AO101" s="729">
        <v>0</v>
      </c>
      <c r="AP101" s="729">
        <v>0</v>
      </c>
      <c r="AQ101" s="729">
        <v>0</v>
      </c>
      <c r="AR101" s="729">
        <v>0</v>
      </c>
      <c r="AS101" s="729">
        <v>0</v>
      </c>
      <c r="AT101" s="729">
        <v>0</v>
      </c>
      <c r="AU101" s="729">
        <v>0</v>
      </c>
      <c r="AV101" s="729">
        <v>0</v>
      </c>
      <c r="AW101" s="727">
        <v>0</v>
      </c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>
        <v>0</v>
      </c>
      <c r="F102" s="727">
        <v>0</v>
      </c>
      <c r="G102" s="679">
        <v>0</v>
      </c>
      <c r="H102" s="675">
        <v>0</v>
      </c>
      <c r="I102" s="682">
        <v>0</v>
      </c>
      <c r="J102" s="675">
        <v>0</v>
      </c>
      <c r="K102" s="682">
        <v>0</v>
      </c>
      <c r="L102" s="675">
        <v>0</v>
      </c>
      <c r="M102" s="682">
        <v>0</v>
      </c>
      <c r="N102" s="675">
        <v>0</v>
      </c>
      <c r="O102" s="682">
        <v>0</v>
      </c>
      <c r="P102" s="675">
        <v>0</v>
      </c>
      <c r="Q102" s="682">
        <v>0</v>
      </c>
      <c r="R102" s="675">
        <v>0</v>
      </c>
      <c r="S102" s="682">
        <v>0</v>
      </c>
      <c r="T102" s="675">
        <v>0</v>
      </c>
      <c r="U102" s="682">
        <v>0</v>
      </c>
      <c r="V102" s="675">
        <v>0</v>
      </c>
      <c r="W102" s="682">
        <v>0</v>
      </c>
      <c r="X102" s="675">
        <v>0</v>
      </c>
      <c r="Y102" s="682">
        <v>0</v>
      </c>
      <c r="Z102" s="675">
        <v>0</v>
      </c>
      <c r="AA102" s="682">
        <v>0</v>
      </c>
      <c r="AB102" s="675">
        <v>0</v>
      </c>
      <c r="AC102" s="682">
        <v>0</v>
      </c>
      <c r="AD102" s="675">
        <v>0</v>
      </c>
      <c r="AE102" s="682">
        <v>0</v>
      </c>
      <c r="AF102" s="675">
        <v>0</v>
      </c>
      <c r="AG102" s="682">
        <v>0</v>
      </c>
      <c r="AH102" s="675">
        <v>0</v>
      </c>
      <c r="AI102" s="682">
        <v>0</v>
      </c>
      <c r="AJ102" s="675">
        <v>0</v>
      </c>
      <c r="AK102" s="682">
        <v>0</v>
      </c>
      <c r="AL102" s="678">
        <v>0</v>
      </c>
      <c r="AM102" s="728">
        <v>0</v>
      </c>
      <c r="AN102" s="729">
        <v>0</v>
      </c>
      <c r="AO102" s="729">
        <v>0</v>
      </c>
      <c r="AP102" s="729">
        <v>0</v>
      </c>
      <c r="AQ102" s="729">
        <v>0</v>
      </c>
      <c r="AR102" s="729">
        <v>0</v>
      </c>
      <c r="AS102" s="729">
        <v>0</v>
      </c>
      <c r="AT102" s="729">
        <v>0</v>
      </c>
      <c r="AU102" s="729">
        <v>0</v>
      </c>
      <c r="AV102" s="729">
        <v>0</v>
      </c>
      <c r="AW102" s="727">
        <v>0</v>
      </c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>
        <v>0</v>
      </c>
      <c r="F103" s="746">
        <v>0</v>
      </c>
      <c r="G103" s="747">
        <v>0</v>
      </c>
      <c r="H103" s="748">
        <v>0</v>
      </c>
      <c r="I103" s="749">
        <v>0</v>
      </c>
      <c r="J103" s="748">
        <v>0</v>
      </c>
      <c r="K103" s="749">
        <v>0</v>
      </c>
      <c r="L103" s="748">
        <v>0</v>
      </c>
      <c r="M103" s="749">
        <v>0</v>
      </c>
      <c r="N103" s="748">
        <v>0</v>
      </c>
      <c r="O103" s="749">
        <v>0</v>
      </c>
      <c r="P103" s="748">
        <v>0</v>
      </c>
      <c r="Q103" s="749">
        <v>0</v>
      </c>
      <c r="R103" s="748">
        <v>0</v>
      </c>
      <c r="S103" s="749">
        <v>0</v>
      </c>
      <c r="T103" s="748">
        <v>0</v>
      </c>
      <c r="U103" s="749">
        <v>0</v>
      </c>
      <c r="V103" s="748">
        <v>0</v>
      </c>
      <c r="W103" s="749">
        <v>0</v>
      </c>
      <c r="X103" s="748">
        <v>0</v>
      </c>
      <c r="Y103" s="749">
        <v>0</v>
      </c>
      <c r="Z103" s="748">
        <v>0</v>
      </c>
      <c r="AA103" s="749">
        <v>0</v>
      </c>
      <c r="AB103" s="748">
        <v>0</v>
      </c>
      <c r="AC103" s="749">
        <v>0</v>
      </c>
      <c r="AD103" s="748">
        <v>0</v>
      </c>
      <c r="AE103" s="749">
        <v>0</v>
      </c>
      <c r="AF103" s="748">
        <v>0</v>
      </c>
      <c r="AG103" s="749">
        <v>0</v>
      </c>
      <c r="AH103" s="748">
        <v>0</v>
      </c>
      <c r="AI103" s="749">
        <v>0</v>
      </c>
      <c r="AJ103" s="748">
        <v>0</v>
      </c>
      <c r="AK103" s="749">
        <v>0</v>
      </c>
      <c r="AL103" s="750">
        <v>0</v>
      </c>
      <c r="AM103" s="751">
        <v>0</v>
      </c>
      <c r="AN103" s="752">
        <v>0</v>
      </c>
      <c r="AO103" s="752">
        <v>0</v>
      </c>
      <c r="AP103" s="752">
        <v>0</v>
      </c>
      <c r="AQ103" s="752">
        <v>0</v>
      </c>
      <c r="AR103" s="752">
        <v>0</v>
      </c>
      <c r="AS103" s="752">
        <v>0</v>
      </c>
      <c r="AT103" s="752">
        <v>0</v>
      </c>
      <c r="AU103" s="752">
        <v>0</v>
      </c>
      <c r="AV103" s="752">
        <v>0</v>
      </c>
      <c r="AW103" s="746">
        <v>0</v>
      </c>
    </row>
    <row r="104" spans="1:49" ht="18" customHeight="1" x14ac:dyDescent="0.25">
      <c r="A104" s="8660" t="s">
        <v>649</v>
      </c>
      <c r="B104" s="8660"/>
      <c r="C104" s="8660"/>
      <c r="D104" s="8660"/>
      <c r="E104" s="8660"/>
      <c r="F104" s="8660"/>
      <c r="G104" s="8660"/>
      <c r="H104" s="8660"/>
      <c r="I104" s="8660"/>
    </row>
    <row r="105" spans="1:49" x14ac:dyDescent="0.25">
      <c r="A105" s="8652" t="s">
        <v>137</v>
      </c>
      <c r="B105" s="8649" t="s">
        <v>650</v>
      </c>
      <c r="C105" s="8650"/>
      <c r="D105" s="8650"/>
      <c r="E105" s="8651"/>
      <c r="F105" s="8649" t="s">
        <v>651</v>
      </c>
      <c r="G105" s="8650"/>
      <c r="H105" s="8650"/>
      <c r="I105" s="8651"/>
    </row>
    <row r="106" spans="1:49" ht="21" x14ac:dyDescent="0.25">
      <c r="A106" s="8653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>
        <v>0</v>
      </c>
      <c r="C107" s="697">
        <v>0</v>
      </c>
      <c r="D107" s="697">
        <v>0</v>
      </c>
      <c r="E107" s="697">
        <v>0</v>
      </c>
      <c r="F107" s="697">
        <v>0</v>
      </c>
      <c r="G107" s="697">
        <v>0</v>
      </c>
      <c r="H107" s="697">
        <v>0</v>
      </c>
      <c r="I107" s="697">
        <v>0</v>
      </c>
    </row>
    <row r="108" spans="1:49" x14ac:dyDescent="0.25">
      <c r="A108" s="686" t="s">
        <v>658</v>
      </c>
      <c r="B108" s="755">
        <v>0</v>
      </c>
      <c r="C108" s="690">
        <v>0</v>
      </c>
      <c r="D108" s="690">
        <v>0</v>
      </c>
      <c r="E108" s="690">
        <v>0</v>
      </c>
      <c r="F108" s="756"/>
      <c r="G108" s="756"/>
      <c r="H108" s="756"/>
      <c r="I108" s="756"/>
    </row>
    <row r="109" spans="1:49" ht="18" customHeight="1" x14ac:dyDescent="0.25">
      <c r="A109" s="8648" t="s">
        <v>659</v>
      </c>
      <c r="B109" s="8648"/>
      <c r="C109" s="8648"/>
      <c r="D109" s="8648"/>
      <c r="E109" s="8648"/>
      <c r="F109" s="8648"/>
      <c r="G109" s="8648"/>
      <c r="H109" s="8648"/>
      <c r="I109" s="8648"/>
    </row>
    <row r="110" spans="1:49" x14ac:dyDescent="0.25">
      <c r="A110" s="757"/>
      <c r="B110" s="8649" t="s">
        <v>650</v>
      </c>
      <c r="C110" s="8650"/>
      <c r="D110" s="8650"/>
      <c r="E110" s="8651"/>
      <c r="F110" s="8649" t="s">
        <v>651</v>
      </c>
      <c r="G110" s="8650"/>
      <c r="H110" s="8650"/>
      <c r="I110" s="8651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>
        <v>0</v>
      </c>
      <c r="G112" s="697">
        <v>0</v>
      </c>
      <c r="H112" s="697">
        <v>0</v>
      </c>
      <c r="I112" s="697">
        <v>0</v>
      </c>
    </row>
    <row r="113" spans="1:9" x14ac:dyDescent="0.25">
      <c r="A113" s="686" t="s">
        <v>661</v>
      </c>
      <c r="B113" s="690">
        <v>0</v>
      </c>
      <c r="C113" s="690">
        <v>0</v>
      </c>
      <c r="D113" s="690">
        <v>0</v>
      </c>
      <c r="E113" s="690">
        <v>0</v>
      </c>
      <c r="F113" s="756"/>
      <c r="G113" s="756"/>
      <c r="H113" s="756"/>
      <c r="I113" s="756"/>
    </row>
    <row r="114" spans="1:9" ht="18" customHeight="1" x14ac:dyDescent="0.25">
      <c r="A114" s="8648" t="s">
        <v>662</v>
      </c>
      <c r="B114" s="8648"/>
      <c r="C114" s="8648"/>
      <c r="D114" s="8648"/>
      <c r="E114" s="8648"/>
      <c r="F114" s="8648"/>
      <c r="G114" s="8648"/>
    </row>
    <row r="115" spans="1:9" ht="21" x14ac:dyDescent="0.25">
      <c r="A115" s="8652" t="s">
        <v>663</v>
      </c>
      <c r="B115" s="8654" t="s">
        <v>650</v>
      </c>
      <c r="C115" s="8655"/>
      <c r="D115" s="8654" t="s">
        <v>664</v>
      </c>
      <c r="E115" s="8656"/>
      <c r="F115" s="8657"/>
      <c r="G115" s="760" t="s">
        <v>665</v>
      </c>
    </row>
    <row r="116" spans="1:9" ht="21" x14ac:dyDescent="0.25">
      <c r="A116" s="8653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>
        <v>0</v>
      </c>
      <c r="C117" s="721">
        <v>0</v>
      </c>
      <c r="D117" s="762"/>
      <c r="E117" s="721">
        <v>0</v>
      </c>
      <c r="F117" s="721">
        <v>0</v>
      </c>
      <c r="G117" s="721">
        <v>0</v>
      </c>
    </row>
    <row r="118" spans="1:9" x14ac:dyDescent="0.25">
      <c r="A118" s="680" t="s">
        <v>671</v>
      </c>
      <c r="B118" s="763"/>
      <c r="C118" s="675">
        <v>0</v>
      </c>
      <c r="D118" s="675">
        <v>0</v>
      </c>
      <c r="E118" s="675">
        <v>0</v>
      </c>
      <c r="F118" s="763"/>
      <c r="G118" s="675">
        <v>0</v>
      </c>
    </row>
    <row r="119" spans="1:9" x14ac:dyDescent="0.25">
      <c r="A119" s="680" t="s">
        <v>672</v>
      </c>
      <c r="B119" s="764"/>
      <c r="C119" s="764"/>
      <c r="D119" s="765">
        <v>0</v>
      </c>
      <c r="E119" s="765">
        <v>0</v>
      </c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>
        <v>0</v>
      </c>
      <c r="F120" s="767">
        <v>0</v>
      </c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C1" sqref="C1:E1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08" t="s">
        <v>3879</v>
      </c>
      <c r="D1" s="8709"/>
      <c r="E1" s="8710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CECOSF ANAHUAC - 124705 
   / MES:  ENERO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/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/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/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/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/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/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/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0</v>
      </c>
      <c r="E12" s="4732" t="str">
        <f>IF('A08'!A248=0,"SIN DATOS","")</f>
        <v>SIN DATOS</v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/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>SIN DATOS</v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>SIN DATOS</v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/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>SIN DATOS</v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>SIN DATOS</v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/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/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>SIN DATOS</v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/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>SIN DATOS</v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>SIN DATOS</v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0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1" t="s">
        <v>3893</v>
      </c>
      <c r="B1" s="8712"/>
      <c r="C1" s="8712"/>
      <c r="D1" s="8712"/>
      <c r="E1" s="8712"/>
      <c r="F1" s="8713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CECOSF ANAHUAC - 124705 
   / MES:  ENERO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4" t="str">
        <f>IF(Control!D31&gt;0,"ANTES DE EJECUTAR LA MACRO REVISE LA HOJA CONTROL, EXISTEN ERRORES","")</f>
        <v/>
      </c>
      <c r="C7" s="8715"/>
      <c r="D7" s="8715"/>
      <c r="E7" s="8716"/>
    </row>
    <row r="8" spans="1:6" x14ac:dyDescent="0.25">
      <c r="B8" s="8717"/>
      <c r="C8" s="8718"/>
      <c r="D8" s="8718"/>
      <c r="E8" s="8719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Rosita</cp:lastModifiedBy>
  <dcterms:created xsi:type="dcterms:W3CDTF">2023-04-14T14:34:58Z</dcterms:created>
  <dcterms:modified xsi:type="dcterms:W3CDTF">2025-01-23T12:13:12Z</dcterms:modified>
</cp:coreProperties>
</file>