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rkstation\OneDrive - Departamento de Salud Municipal - Puerto Montt\VALERIA\Respaldo Valeria\VALERIA\Unidad Gestion Informaciòn\REM\REM 2024\2\"/>
    </mc:Choice>
  </mc:AlternateContent>
  <xr:revisionPtr revIDLastSave="0" documentId="8_{BC1E8B8C-EF14-4D00-BA64-B803C326BDD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4" i="46" l="1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8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AL124" i="19" s="1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7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<sst xmlns="http://schemas.openxmlformats.org/spreadsheetml/2006/main" count="13845" uniqueCount="3949">
  <si>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</si>
  <si>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</si>
  <si>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</si>
  <si>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</si>
  <si>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</si>
  <si>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</si>
  <si>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</si>
  <si>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</si>
  <si>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</si>
  <si>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</si>
  <si>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</si>
  <si>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</si>
  <si>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</si>
  <si>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</si>
  <si>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</si>
  <si>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</si>
  <si>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</si>
  <si>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</si>
  <si>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</si>
  <si>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</si>
  <si>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</si>
  <si>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</si>
  <si>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</si>
  <si>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</si>
  <si>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</si>
  <si>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</si>
  <si>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</si>
  <si>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</si>
  <si>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</si>
  <si>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</si>
  <si>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</si>
  <si>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</si>
  <si>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</si>
  <si>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</si>
  <si>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</si>
  <si>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</si>
  <si>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</si>
  <si>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</si>
  <si>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</si>
  <si>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</si>
  <si>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</si>
  <si>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</si>
  <si>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</si>
  <si>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</si>
  <si>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</si>
  <si>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</si>
  <si>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</si>
  <si>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</si>
  <si>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</si>
  <si>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</si>
  <si>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</si>
  <si>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</si>
  <si>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</si>
  <si>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</si>
  <si>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</si>
  <si>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</si>
  <si>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</si>
  <si>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</si>
  <si>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</si>
  <si>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</si>
  <si>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</si>
  <si>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</si>
  <si>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</si>
  <si>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</si>
  <si>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</si>
  <si>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</si>
  <si>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</si>
  <si>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</si>
  <si>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</si>
  <si>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</si>
  <si>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</si>
  <si>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</si>
  <si>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</si>
  <si>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</si>
  <si>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</si>
  <si>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</si>
  <si>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</si>
  <si>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</si>
  <si>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</si>
  <si>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</si>
  <si>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</si>
  <si>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</si>
  <si>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</si>
  <si>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</si>
  <si>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</si>
  <si>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</si>
  <si>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</si>
  <si>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</si>
  <si>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</si>
  <si>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</si>
  <si>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</si>
  <si>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</si>
  <si>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</si>
  <si>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</si>
  <si>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</si>
  <si>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</si>
  <si>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</si>
  <si>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</si>
  <si>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</si>
  <si>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</si>
  <si>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</si>
  <si>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</si>
  <si>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</si>
  <si>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</si>
  <si>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</si>
  <si>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</si>
  <si>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</si>
  <si>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</si>
  <si>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</si>
  <si>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</si>
  <si>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</si>
  <si>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</si>
  <si>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</si>
  <si>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</si>
  <si>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</si>
  <si>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</si>
  <si>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</si>
  <si>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</si>
  <si>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</si>
  <si>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</si>
  <si>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</si>
  <si>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</si>
  <si>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</si>
  <si>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</si>
  <si>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</si>
  <si>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</si>
  <si>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</si>
  <si>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</si>
  <si>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</si>
  <si>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</si>
  <si>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</si>
  <si>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</si>
  <si>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</si>
  <si>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</si>
  <si>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</si>
  <si>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</si>
  <si>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</si>
  <si>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</si>
  <si>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</si>
  <si>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</si>
  <si>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</si>
  <si>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</si>
  <si>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</si>
  <si>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</si>
  <si>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</si>
  <si>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</si>
  <si>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</si>
  <si>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</si>
  <si>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</si>
  <si>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</si>
  <si>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</si>
  <si>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</si>
  <si>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</si>
  <si>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</si>
  <si>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</si>
  <si>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</si>
  <si>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</si>
  <si>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</si>
  <si>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</si>
  <si>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</si>
  <si>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</si>
  <si>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</si>
  <si>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</si>
  <si>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</si>
  <si>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</si>
  <si>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</si>
  <si>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</si>
  <si>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</si>
  <si>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</si>
  <si>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</si>
  <si>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</si>
  <si>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</si>
  <si>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</si>
  <si>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</si>
  <si>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</si>
  <si>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</si>
  <si>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</si>
  <si>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</si>
  <si>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</si>
  <si>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</si>
  <si>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</si>
  <si>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</si>
  <si>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</si>
  <si>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</si>
  <si>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</si>
  <si>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</si>
  <si>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</si>
  <si>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</si>
  <si>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</si>
  <si>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</si>
  <si>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</si>
  <si>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</si>
  <si>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</si>
  <si>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</si>
  <si>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</si>
  <si>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</si>
  <si>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</si>
  <si>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</si>
  <si>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</si>
  <si>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</si>
  <si>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</si>
  <si>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</si>
  <si>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</si>
  <si>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</si>
  <si>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</si>
  <si>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</si>
  <si>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</si>
  <si>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</si>
  <si>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</si>
  <si>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</si>
  <si>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</si>
  <si>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</si>
  <si>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</si>
  <si>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</si>
  <si>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</si>
  <si>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</si>
  <si>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</si>
  <si>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</si>
  <si>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</si>
  <si>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</si>
  <si>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</si>
  <si>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</si>
  <si>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</si>
  <si>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</si>
  <si>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</si>
  <si>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</si>
  <si>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</si>
  <si>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</si>
  <si>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</si>
  <si>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</si>
  <si>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</si>
  <si>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</si>
  <si>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</si>
  <si>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</si>
  <si>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</si>
  <si>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</si>
  <si>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</si>
  <si>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</si>
  <si>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</si>
  <si>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</si>
  <si>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</si>
  <si>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</si>
  <si>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</si>
  <si>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</si>
  <si>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</si>
  <si>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</si>
  <si>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</si>
  <si>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</si>
  <si>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</si>
  <si>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</si>
  <si>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</si>
  <si>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</si>
  <si>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</si>
  <si>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</si>
  <si>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</si>
  <si>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</si>
  <si>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</si>
  <si>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</si>
  <si>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</si>
  <si>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</si>
  <si>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</si>
  <si>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</si>
  <si>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</si>
  <si>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</si>
  <si>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</si>
  <si>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</si>
  <si>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</si>
  <si>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</si>
  <si>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</si>
  <si>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</si>
  <si>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</si>
  <si>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</si>
  <si>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</si>
  <si>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</si>
  <si>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</si>
  <si>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</si>
  <si>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</si>
  <si>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</si>
  <si>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</si>
  <si>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</si>
  <si>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</si>
  <si>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</si>
  <si>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</si>
  <si>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</si>
  <si>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</si>
  <si>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</si>
  <si>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</si>
  <si>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</si>
  <si>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</si>
  <si>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</si>
  <si>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</si>
  <si>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</si>
  <si>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</si>
  <si>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</si>
  <si>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</si>
  <si>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</si>
  <si>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</si>
  <si>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</si>
  <si>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</si>
  <si>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</si>
  <si>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</si>
  <si>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</si>
  <si>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</si>
  <si>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</si>
  <si>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</si>
  <si>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</si>
  <si>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</si>
  <si>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</si>
  <si>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</si>
  <si>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</si>
  <si>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</si>
  <si>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</si>
  <si>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</si>
  <si>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</si>
  <si>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</si>
  <si>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</si>
  <si>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</si>
  <si>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</si>
  <si>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</si>
  <si>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</si>
  <si>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</si>
  <si>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</si>
  <si>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</si>
  <si>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</si>
  <si>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</si>
  <si>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</si>
  <si>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</si>
  <si>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</si>
  <si>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</si>
  <si>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</si>
  <si>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</si>
  <si>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</si>
  <si>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</si>
  <si>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</si>
  <si>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</si>
  <si>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</si>
  <si>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</si>
  <si>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</si>
  <si>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</si>
  <si>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</si>
  <si>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</si>
  <si>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</si>
  <si>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</si>
  <si>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</si>
  <si>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</si>
  <si>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</si>
  <si>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</si>
  <si>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</si>
  <si>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</si>
  <si>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</si>
  <si>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</si>
  <si>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</si>
  <si>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</si>
  <si>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</si>
  <si>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</si>
  <si>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</si>
  <si>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</si>
  <si>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</si>
  <si>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</si>
  <si>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</si>
  <si>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</si>
  <si>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</si>
  <si>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</si>
  <si>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</si>
  <si>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</si>
  <si>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</si>
  <si>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</si>
  <si>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</si>
  <si>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</si>
  <si>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</si>
  <si>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</si>
  <si>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</si>
  <si>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</si>
  <si>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</si>
  <si>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</si>
  <si>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</si>
  <si>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</si>
  <si>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</si>
  <si>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</si>
  <si>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</si>
  <si>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</si>
  <si>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</si>
  <si>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</si>
  <si>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</si>
  <si>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</si>
  <si>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</si>
  <si>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</si>
  <si>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</si>
  <si>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</si>
  <si>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</si>
  <si>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</si>
  <si>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</si>
  <si>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</si>
  <si>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</si>
  <si>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</si>
  <si>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</si>
  <si>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</si>
  <si>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</si>
  <si>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</si>
  <si>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</si>
  <si>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</si>
  <si>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</si>
  <si>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</si>
  <si>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</si>
  <si>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</si>
  <si>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</si>
  <si>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</si>
  <si>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</si>
  <si>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</si>
  <si>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</si>
  <si>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</si>
  <si>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</si>
  <si>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</si>
  <si>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</si>
  <si>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</si>
  <si>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</si>
  <si>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</si>
  <si>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</si>
  <si>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</si>
  <si>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</si>
  <si>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</si>
  <si>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</si>
  <si>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</si>
  <si>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</si>
  <si>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</si>
  <si>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</si>
  <si>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</si>
  <si>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</si>
  <si>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</si>
  <si>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</si>
  <si>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</si>
  <si>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</si>
  <si>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</si>
  <si>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</si>
  <si>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</si>
  <si>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</si>
  <si>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</si>
  <si>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</si>
  <si>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</si>
  <si>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</si>
  <si>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</si>
  <si>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</si>
  <si>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</si>
  <si>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</si>
  <si>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</si>
  <si>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</si>
  <si>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</si>
  <si>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</si>
  <si>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</si>
  <si>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</si>
  <si>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</si>
  <si>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</si>
  <si>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</si>
  <si>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</si>
  <si>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</si>
  <si>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</si>
  <si>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</si>
  <si>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</si>
  <si>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</si>
  <si>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</si>
  <si>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</si>
  <si>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</si>
  <si>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</si>
  <si>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</si>
  <si>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</si>
  <si>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</si>
  <si>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</si>
  <si>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</si>
  <si>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</si>
  <si>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</si>
  <si>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</si>
  <si>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</si>
  <si>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</si>
  <si>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</si>
  <si>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</si>
  <si>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</si>
  <si>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</si>
  <si>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</si>
  <si>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</si>
  <si>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</si>
  <si>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</si>
  <si>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</si>
  <si>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</si>
  <si>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</si>
  <si>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</si>
  <si>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</si>
  <si>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</si>
  <si>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</si>
  <si>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</si>
  <si>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</si>
  <si>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</si>
  <si>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</si>
  <si>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</si>
  <si>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</si>
  <si>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</si>
  <si>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</si>
  <si>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</si>
  <si>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</si>
  <si>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</si>
  <si>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</si>
  <si>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</si>
  <si>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</si>
  <si>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</si>
  <si>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</si>
  <si>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</si>
  <si>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</si>
  <si>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</si>
  <si>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</si>
  <si>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</si>
  <si>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</si>
  <si>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</si>
  <si>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</si>
  <si>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</si>
  <si>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</si>
  <si>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</si>
  <si>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</si>
  <si>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</si>
  <si>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</si>
  <si>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</si>
  <si>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</si>
  <si>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</si>
  <si>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</si>
  <si>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</si>
  <si>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</si>
  <si>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</si>
  <si>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</si>
  <si>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</si>
  <si>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</si>
  <si>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</si>
  <si>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</si>
  <si>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</si>
  <si>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</si>
  <si>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</si>
  <si>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</si>
  <si>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</si>
  <si>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</si>
  <si>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</si>
  <si>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</si>
  <si>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</si>
  <si>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</si>
  <si>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</si>
  <si>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</si>
  <si>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</si>
  <si>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</si>
  <si>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</si>
  <si>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</si>
  <si>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</si>
  <si>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</si>
  <si>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</si>
  <si>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</si>
  <si>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</si>
  <si>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</si>
  <si>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</si>
  <si>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</si>
  <si>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</si>
  <si>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</si>
  <si>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</si>
  <si>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</si>
  <si>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</si>
  <si>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</si>
  <si>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</si>
  <si>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</si>
  <si>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</si>
  <si>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</si>
  <si>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</si>
  <si>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</si>
  <si>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</si>
  <si>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</si>
  <si>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</si>
  <si>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</si>
  <si>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</si>
  <si>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</si>
  <si>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</si>
  <si>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</si>
  <si>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</si>
  <si>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</si>
  <si>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</si>
  <si>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</si>
  <si>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</si>
  <si>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</si>
  <si>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</si>
  <si>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</si>
  <si>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</si>
  <si>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</si>
  <si>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</si>
  <si>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</si>
  <si>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</si>
  <si>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</si>
  <si>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</si>
  <si>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</si>
  <si>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</si>
  <si>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</si>
  <si>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</si>
  <si>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</si>
  <si>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</si>
  <si>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</si>
  <si>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</si>
  <si>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</si>
  <si>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</si>
  <si>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</si>
  <si>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</si>
  <si>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</si>
  <si>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</si>
  <si>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</si>
  <si>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</si>
  <si>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</si>
  <si>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</si>
  <si>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</si>
  <si>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</si>
  <si>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</si>
  <si>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</si>
  <si>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</si>
  <si>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</si>
  <si>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</si>
  <si>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</si>
  <si>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</si>
  <si>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</si>
  <si>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</si>
  <si>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</si>
  <si>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</si>
  <si>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</si>
  <si>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</si>
  <si>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</si>
  <si>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</si>
  <si>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</si>
  <si>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</si>
  <si>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</si>
  <si>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</si>
  <si>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</si>
  <si>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</si>
  <si>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</si>
  <si>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</si>
  <si>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</si>
  <si>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</si>
  <si>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</si>
  <si>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</si>
  <si>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</si>
  <si>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</si>
  <si>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</si>
  <si>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</si>
  <si>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</si>
  <si>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</si>
  <si>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</si>
  <si>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</si>
  <si>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</si>
  <si>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</si>
  <si>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</si>
  <si>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</si>
  <si>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</si>
  <si>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</si>
  <si>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</si>
  <si>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</si>
  <si>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</si>
  <si>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</si>
  <si>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</si>
  <si>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</si>
  <si>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</si>
  <si>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</si>
  <si>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</si>
  <si>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</si>
  <si>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</si>
  <si>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</si>
  <si>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</si>
  <si>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</si>
  <si>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</si>
  <si>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</si>
  <si>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</si>
  <si>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</si>
  <si>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</si>
  <si>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</si>
  <si>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</si>
  <si>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</si>
  <si>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</si>
  <si>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</si>
  <si>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</si>
  <si>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</si>
  <si>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</si>
  <si>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</si>
  <si>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</si>
  <si>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</si>
  <si>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</si>
  <si>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</si>
  <si>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</si>
  <si>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</si>
  <si>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</si>
  <si>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</si>
  <si>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</si>
  <si>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</si>
  <si>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</si>
  <si>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</si>
  <si>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</si>
  <si>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</si>
  <si>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</si>
  <si>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</si>
  <si>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</si>
  <si>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</si>
  <si>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</si>
  <si>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</si>
  <si>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</si>
  <si>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</si>
  <si>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</si>
  <si>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</si>
  <si>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</si>
  <si>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</si>
  <si>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</si>
  <si>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</si>
  <si>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</si>
  <si>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</si>
  <si>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</si>
  <si>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</si>
  <si>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</si>
  <si>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</si>
  <si>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</si>
  <si>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</si>
  <si>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</si>
  <si>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</si>
  <si>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</si>
  <si>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</si>
  <si>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</si>
  <si>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</si>
  <si>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</si>
  <si>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</si>
  <si>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</si>
  <si>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</si>
  <si>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</si>
  <si>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</si>
  <si>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</si>
  <si>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</si>
  <si>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</si>
  <si>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</si>
  <si>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</si>
  <si>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</si>
  <si>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</si>
  <si>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</si>
  <si>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</si>
  <si>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</si>
  <si>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</si>
  <si>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</si>
  <si>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</si>
  <si>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</si>
  <si>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</si>
  <si>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</si>
  <si>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</si>
  <si>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</si>
  <si>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</si>
  <si>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</si>
  <si>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</si>
  <si>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</si>
  <si>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</si>
  <si>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</si>
  <si>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</si>
  <si>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</si>
  <si>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</si>
  <si>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</si>
  <si>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</si>
  <si>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</si>
  <si>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</si>
  <si>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</si>
  <si>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</si>
  <si>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</si>
  <si>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</si>
  <si>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</si>
  <si>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</si>
  <si>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</si>
  <si>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</si>
  <si>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</si>
  <si>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</si>
  <si>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</si>
  <si>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</si>
  <si>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</si>
  <si>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</si>
  <si>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</si>
  <si>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</si>
  <si>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</si>
  <si>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</si>
  <si>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</si>
  <si>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</si>
  <si>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</si>
  <si>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</si>
  <si>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</si>
  <si>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</si>
  <si>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</si>
  <si>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</si>
  <si>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</si>
  <si>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</si>
  <si>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</si>
  <si>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</si>
  <si>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</si>
  <si>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</si>
  <si>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</si>
  <si>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</si>
  <si>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</si>
  <si>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</si>
  <si>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</si>
  <si>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</si>
  <si>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</si>
  <si>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</si>
  <si>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</si>
  <si>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</si>
  <si>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</si>
  <si>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</si>
  <si>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</si>
  <si>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</si>
  <si>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</si>
  <si>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</si>
  <si>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</si>
  <si>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</si>
  <si>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</si>
  <si>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</si>
  <si>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</si>
  <si>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</si>
  <si>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</si>
  <si>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</si>
  <si>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</si>
  <si>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</si>
  <si>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</si>
  <si>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</si>
  <si>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</si>
  <si>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</si>
  <si>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</si>
  <si>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</si>
  <si>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</si>
  <si>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</si>
  <si>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</si>
  <si>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</si>
  <si>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</si>
  <si>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</si>
  <si>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</si>
  <si>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</si>
  <si>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</si>
  <si>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</si>
  <si>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</si>
  <si>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</si>
  <si>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</si>
  <si>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</si>
  <si>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</si>
  <si>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</si>
  <si>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</si>
  <si>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</si>
  <si>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</si>
  <si>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</si>
  <si>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</si>
  <si>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</si>
  <si>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</si>
  <si>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</si>
  <si>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</si>
  <si>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</si>
  <si>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</si>
  <si>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</si>
  <si>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</si>
  <si>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</si>
  <si>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</si>
  <si>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</si>
  <si>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</si>
  <si>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</si>
  <si>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</si>
  <si>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</si>
  <si>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</si>
  <si>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</si>
  <si>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</si>
  <si>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</si>
  <si>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</si>
  <si>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</si>
  <si>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</si>
  <si>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</si>
  <si>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</si>
  <si>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</si>
  <si>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</si>
  <si>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</si>
  <si>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</si>
  <si>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</si>
  <si>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</si>
  <si>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</si>
  <si>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</si>
  <si>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</si>
  <si>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</si>
  <si>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</si>
  <si>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</si>
  <si>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</si>
  <si>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</si>
  <si>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</si>
  <si>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</si>
  <si>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</si>
  <si>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</si>
  <si>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</si>
  <si>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</si>
  <si>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</si>
  <si>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</si>
  <si>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</si>
  <si>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</si>
  <si>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</si>
  <si>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</si>
  <si>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</si>
  <si>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</si>
  <si>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</si>
  <si>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</si>
  <si>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</si>
  <si>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</si>
  <si>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</si>
  <si>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</si>
  <si>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</si>
  <si>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</si>
  <si>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</si>
  <si>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</si>
  <si>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</si>
  <si>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</si>
  <si>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</si>
  <si>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</si>
  <si>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</si>
  <si>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</si>
  <si>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</si>
  <si>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</si>
  <si>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</si>
  <si>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</si>
  <si>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</si>
  <si>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</si>
  <si>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</si>
  <si>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</si>
  <si>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</si>
  <si>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</si>
  <si>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</si>
  <si>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</si>
  <si>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</si>
  <si>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</si>
  <si>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</si>
  <si>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</si>
  <si>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</si>
  <si>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</si>
  <si>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</si>
  <si>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</si>
  <si>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</si>
  <si>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</si>
  <si>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</si>
  <si>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</si>
  <si>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</si>
  <si>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</si>
  <si>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</si>
  <si>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</si>
  <si>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</si>
  <si>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</si>
  <si>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</si>
  <si>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</si>
  <si>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</si>
  <si>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</si>
  <si>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</si>
  <si>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</si>
  <si>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</si>
  <si>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</si>
  <si>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</si>
  <si>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</si>
  <si>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</si>
  <si>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</si>
  <si>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</si>
  <si>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</si>
  <si>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</si>
  <si>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</si>
  <si>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</si>
  <si>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</si>
  <si>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</si>
  <si>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</si>
  <si>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</si>
  <si>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</si>
  <si>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</si>
  <si>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</si>
  <si>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</si>
  <si>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</si>
  <si>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</si>
  <si>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</si>
  <si>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</si>
  <si>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</si>
  <si>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</si>
  <si>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</si>
  <si>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</si>
  <si>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</si>
  <si>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</si>
  <si>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</si>
  <si>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</si>
  <si>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</si>
  <si>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</si>
  <si>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</si>
  <si>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</si>
  <si>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</si>
  <si>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</si>
  <si>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</si>
  <si>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</si>
  <si>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</si>
  <si>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</si>
  <si>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</si>
  <si>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</si>
  <si>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</si>
  <si>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</si>
  <si>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</si>
  <si>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</si>
  <si>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</si>
  <si>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</si>
  <si>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</si>
  <si>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</si>
  <si>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</si>
  <si>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</si>
  <si>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</si>
  <si>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</si>
  <si>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</si>
  <si>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</si>
  <si>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</si>
  <si>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</si>
  <si>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</si>
  <si>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</si>
  <si>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</si>
  <si>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</si>
  <si>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</si>
  <si>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</si>
  <si>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</si>
  <si>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</si>
  <si>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</si>
  <si>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</si>
  <si>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</si>
  <si>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</si>
  <si>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</si>
  <si>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</si>
  <si>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</si>
  <si>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</si>
  <si>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</si>
  <si>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</si>
  <si>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</si>
  <si>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</si>
  <si>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</si>
  <si>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</si>
  <si>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</si>
  <si>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</si>
  <si>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</si>
  <si>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</si>
  <si>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</si>
  <si>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</si>
  <si>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</si>
  <si>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</si>
  <si>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</si>
  <si>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</si>
  <si>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</si>
  <si>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</si>
  <si>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</si>
  <si>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</si>
  <si>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</si>
  <si>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</si>
  <si>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</si>
  <si>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</si>
  <si>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</si>
  <si>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</si>
  <si>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</si>
  <si>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</si>
  <si>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</si>
  <si>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</si>
  <si>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</si>
  <si>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</si>
  <si>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</si>
  <si>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</si>
  <si>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</si>
  <si>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</si>
  <si>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</si>
  <si>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</si>
  <si>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</si>
  <si>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</si>
  <si>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</si>
  <si>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</si>
  <si>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</si>
  <si>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</si>
  <si>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</si>
  <si>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</si>
  <si>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</si>
  <si>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</si>
  <si>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</si>
  <si>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</si>
  <si>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</si>
  <si>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</si>
  <si>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</si>
  <si>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</si>
  <si>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</si>
  <si>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</si>
  <si>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</si>
  <si>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</si>
  <si>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</si>
  <si>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</si>
  <si>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</si>
  <si>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</si>
  <si>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</si>
  <si>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</si>
  <si>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</si>
  <si>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</si>
  <si>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</si>
  <si>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</si>
  <si>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</si>
  <si>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</si>
  <si>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</si>
  <si>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</si>
  <si>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</si>
  <si>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</si>
  <si>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</si>
  <si>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</si>
  <si>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</si>
  <si>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</si>
  <si>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</si>
  <si>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</si>
  <si>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</si>
  <si>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</si>
  <si>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</si>
  <si>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</si>
  <si>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</si>
  <si>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</si>
  <si>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</si>
  <si>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</si>
  <si>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</si>
  <si>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</si>
  <si>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</si>
  <si>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</si>
  <si>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</si>
  <si>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</si>
  <si>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</si>
  <si>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</si>
  <si>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</si>
  <si>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</si>
  <si>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</si>
  <si>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</si>
  <si>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</si>
  <si>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</si>
  <si>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</si>
  <si>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</si>
  <si>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</si>
  <si>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</si>
  <si>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</si>
  <si>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</si>
  <si>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</si>
  <si>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</si>
  <si>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</si>
  <si>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</si>
  <si>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</si>
  <si>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</si>
  <si>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</si>
  <si>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</si>
  <si>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</si>
  <si>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</si>
  <si>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</si>
  <si>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</si>
  <si>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</si>
  <si>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</si>
  <si>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</si>
  <si>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</si>
  <si>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</si>
  <si>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</si>
  <si>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</si>
  <si>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</si>
  <si>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</si>
  <si>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</si>
  <si>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</si>
  <si>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</si>
  <si>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</si>
  <si>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</si>
  <si>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</si>
  <si>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</si>
  <si>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</si>
  <si>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</si>
  <si>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</si>
  <si>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</si>
  <si>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</si>
  <si>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</si>
  <si>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</si>
  <si>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</si>
  <si>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</si>
  <si>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</si>
  <si>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</si>
  <si>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</si>
  <si>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</si>
  <si>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</si>
  <si>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</si>
  <si>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</si>
  <si>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</si>
  <si>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</si>
  <si>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</si>
  <si>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</si>
  <si>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</si>
  <si>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</si>
  <si>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</si>
  <si>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</si>
  <si>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</si>
  <si>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</si>
  <si>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</si>
  <si>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</si>
  <si>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</si>
  <si>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</si>
  <si>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</si>
  <si>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</si>
  <si>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</si>
  <si>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</si>
  <si>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</si>
  <si>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</si>
  <si>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</si>
  <si>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</si>
  <si>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</si>
  <si>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</si>
  <si>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</si>
  <si>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</si>
  <si>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</si>
  <si>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</si>
  <si>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</si>
  <si>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</si>
  <si>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</si>
  <si>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</si>
  <si>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</si>
  <si>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</si>
  <si>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</si>
  <si>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</si>
  <si>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</si>
  <si>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</si>
  <si>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</si>
  <si>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</si>
  <si>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</si>
  <si>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</si>
  <si>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</si>
  <si>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</si>
  <si>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</si>
  <si>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</si>
  <si>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</si>
  <si>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</si>
  <si>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</si>
  <si>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</si>
  <si>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</si>
  <si>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</si>
  <si>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</si>
  <si>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</si>
  <si>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</si>
  <si>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</si>
  <si>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</si>
  <si>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</si>
  <si>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</si>
  <si>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</si>
  <si>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</si>
  <si>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</si>
  <si>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</si>
  <si>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</si>
  <si>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</si>
  <si>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</si>
  <si>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</si>
  <si>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</si>
  <si>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</si>
  <si>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</si>
  <si>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</si>
  <si>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</si>
  <si>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</si>
  <si>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</si>
  <si>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</si>
  <si>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</si>
  <si>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</si>
  <si>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</si>
  <si>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</si>
  <si>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</si>
  <si>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</si>
  <si>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</si>
  <si>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</si>
  <si>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</si>
  <si>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</si>
  <si>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</si>
  <si>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</si>
  <si>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</si>
  <si>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</si>
  <si>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</si>
  <si>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</si>
  <si>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</si>
  <si>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</si>
  <si>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</si>
  <si>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</si>
  <si>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</si>
  <si>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</si>
  <si>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</si>
  <si>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</si>
  <si>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</si>
  <si>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</si>
  <si>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</si>
  <si>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</si>
  <si>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</si>
  <si>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</si>
  <si>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</si>
  <si>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</si>
  <si>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</si>
  <si>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</si>
  <si>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</si>
  <si>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</si>
  <si>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</si>
  <si>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</si>
  <si>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</si>
  <si>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</si>
  <si>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</si>
  <si>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</si>
  <si>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</si>
  <si>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</si>
  <si>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</si>
  <si>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</si>
  <si>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</si>
  <si>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</si>
  <si>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</si>
  <si>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</si>
  <si>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</si>
  <si>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</si>
  <si>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</si>
  <si>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</si>
  <si>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</si>
  <si>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</si>
  <si>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</si>
  <si>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</si>
  <si>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</si>
  <si>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</si>
  <si>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</si>
  <si>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</si>
  <si>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</si>
  <si>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</si>
  <si>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</si>
  <si>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</si>
  <si>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</si>
  <si>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</si>
  <si>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</si>
  <si>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</si>
  <si>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</si>
  <si>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</si>
  <si>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</si>
  <si>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</si>
  <si>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</si>
  <si>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</si>
  <si>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</si>
  <si>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</si>
  <si>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</si>
  <si>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</si>
  <si>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</si>
  <si>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</si>
  <si>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</si>
  <si>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</si>
  <si>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</si>
  <si>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</si>
  <si>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</si>
  <si>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</si>
  <si>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</si>
  <si>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</si>
  <si>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</si>
  <si>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</si>
  <si>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</si>
  <si>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</si>
  <si>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</si>
  <si>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</si>
  <si>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</si>
  <si>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</si>
  <si>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</si>
  <si>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</si>
  <si>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</si>
  <si>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</si>
  <si>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</si>
  <si>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</si>
  <si>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</si>
  <si>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</si>
  <si>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</si>
  <si>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</si>
  <si>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</si>
  <si>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</si>
  <si>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</si>
  <si>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</si>
  <si>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</si>
  <si>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</si>
  <si>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</si>
  <si>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</si>
  <si>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</si>
  <si>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</si>
  <si>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</si>
  <si>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</si>
  <si>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</si>
  <si>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</si>
  <si>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</si>
  <si>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</si>
  <si>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</si>
  <si>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</si>
  <si>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</si>
  <si>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</si>
  <si>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</si>
  <si>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</si>
  <si>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</si>
  <si>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</si>
  <si>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</si>
  <si>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</si>
  <si>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</si>
  <si>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</si>
  <si>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</si>
  <si>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</si>
  <si>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</si>
  <si>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</si>
  <si>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</si>
  <si>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</si>
  <si>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</si>
  <si>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</si>
  <si>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</si>
  <si>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</si>
  <si>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</si>
  <si>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</si>
  <si>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</si>
  <si>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</si>
  <si>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</si>
  <si>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</si>
  <si>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</si>
  <si>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</si>
  <si>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</si>
  <si>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</si>
  <si>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</si>
  <si>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</si>
  <si>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</si>
  <si>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</si>
  <si>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</si>
  <si>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</si>
  <si>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</si>
  <si>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</si>
  <si>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</si>
  <si>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</si>
  <si>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</si>
  <si>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</si>
  <si>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</si>
  <si>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</si>
  <si>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</si>
  <si>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</si>
  <si>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</si>
  <si>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</si>
  <si>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</si>
  <si>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</si>
  <si>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</si>
  <si>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</si>
  <si>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</si>
  <si>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</si>
  <si>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</si>
  <si>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</si>
  <si>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</si>
  <si>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</si>
  <si>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</si>
  <si>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</si>
  <si>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</si>
  <si>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</si>
  <si>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</si>
  <si>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</si>
  <si>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</si>
  <si>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</si>
  <si>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</si>
  <si>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</si>
  <si>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</si>
  <si>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</si>
  <si>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</si>
  <si>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</si>
  <si>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</si>
  <si>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</si>
  <si>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</si>
  <si>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</si>
  <si>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</si>
  <si>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</si>
  <si>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</si>
  <si>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</si>
  <si>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</si>
  <si>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</si>
  <si>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</si>
  <si>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</si>
  <si>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</si>
  <si>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</si>
  <si>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</si>
  <si>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</si>
  <si>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</si>
  <si>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</si>
  <si>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</si>
  <si>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</si>
  <si>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</si>
  <si>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</si>
  <si>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</si>
  <si>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</si>
  <si>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</si>
  <si>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</si>
  <si>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</si>
  <si>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</si>
  <si>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</si>
  <si>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</si>
  <si>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</si>
  <si>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</si>
  <si>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</si>
  <si>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</si>
  <si>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</si>
  <si>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</si>
  <si>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</si>
  <si>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</si>
  <si>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</si>
  <si>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</si>
  <si>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</si>
  <si>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</si>
  <si>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</si>
  <si>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</si>
  <si>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</si>
  <si>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</si>
  <si>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</si>
  <si>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</si>
  <si>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</si>
  <si>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</si>
  <si>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</si>
  <si>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</si>
  <si>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</si>
  <si>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</si>
  <si>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</si>
  <si>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</si>
  <si>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</si>
  <si>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</si>
  <si>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</si>
  <si>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</si>
  <si>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</si>
  <si>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</si>
  <si>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</si>
  <si>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</si>
  <si>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</si>
  <si>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</si>
  <si>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</si>
  <si>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</si>
  <si>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</si>
  <si>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</si>
  <si>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</si>
  <si>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</si>
  <si>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</si>
  <si>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</si>
  <si>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</si>
  <si>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</si>
  <si>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</si>
  <si>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</si>
  <si>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</si>
  <si>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</si>
  <si>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</si>
  <si>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</si>
  <si>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</si>
  <si>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</si>
  <si>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</si>
  <si>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</si>
  <si>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</si>
  <si>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</si>
  <si>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</si>
  <si>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</si>
  <si>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</si>
  <si>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</si>
  <si>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</si>
  <si>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</si>
  <si>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</si>
  <si>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</si>
  <si>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</si>
  <si>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</si>
  <si>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</si>
  <si>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</si>
  <si>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</si>
  <si>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</si>
  <si>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</si>
  <si>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</si>
  <si>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</si>
  <si>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</si>
  <si>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</si>
  <si>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</si>
  <si>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</si>
  <si>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</si>
  <si>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</si>
  <si>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</si>
  <si>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</si>
  <si>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</si>
  <si>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</si>
  <si>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</si>
  <si>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</si>
  <si>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</si>
  <si>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</si>
  <si>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</si>
  <si>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</si>
  <si>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</si>
  <si>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</si>
  <si>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</si>
  <si>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</si>
  <si>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</si>
  <si>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</si>
  <si>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</si>
  <si>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</si>
  <si>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</si>
  <si>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</si>
  <si>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</si>
  <si>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</si>
  <si>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</si>
  <si>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</si>
  <si>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</si>
  <si>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</si>
  <si>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</si>
  <si>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</si>
  <si>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</si>
  <si>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</si>
  <si>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</si>
  <si>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</si>
  <si>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</si>
  <si>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</si>
  <si>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</si>
  <si>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</si>
  <si>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</si>
  <si>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</si>
  <si>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</si>
  <si>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</si>
  <si>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</si>
  <si>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</si>
  <si>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</si>
  <si>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</si>
  <si>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</si>
  <si>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</si>
  <si>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</si>
  <si>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</si>
  <si>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</si>
  <si>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</si>
  <si>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</si>
  <si>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</si>
  <si>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</si>
  <si>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</si>
  <si>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</si>
  <si>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</si>
  <si>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</si>
  <si>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</si>
  <si>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</si>
  <si>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</si>
  <si>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</si>
  <si>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</si>
  <si>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</si>
  <si>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</si>
  <si>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</si>
  <si>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</si>
  <si>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</si>
  <si>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</si>
  <si>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</si>
  <si>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</si>
  <si>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</si>
  <si>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</si>
  <si>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</si>
  <si>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</si>
  <si>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</si>
  <si>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</si>
  <si>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</si>
  <si>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</si>
  <si>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</si>
  <si>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</si>
  <si>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</si>
  <si>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</si>
  <si>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</si>
  <si>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</si>
  <si>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</si>
  <si>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</si>
  <si>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</si>
  <si>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</si>
  <si>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</si>
  <si>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</si>
  <si>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</si>
  <si>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</si>
  <si>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</si>
  <si>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</si>
  <si>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</si>
  <si>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</si>
  <si>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</si>
  <si>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</si>
  <si>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</si>
  <si>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</si>
  <si>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</si>
  <si>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</si>
  <si>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</si>
  <si>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</si>
  <si>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</si>
  <si>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</si>
  <si>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</si>
  <si>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</si>
  <si>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</si>
  <si>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</si>
  <si>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</si>
  <si>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</si>
  <si>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</si>
  <si>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</si>
  <si>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</si>
  <si>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</si>
  <si>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</si>
  <si>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</si>
  <si>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</si>
  <si>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</si>
  <si>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</si>
  <si>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</si>
  <si>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</si>
  <si>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</si>
  <si>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</si>
  <si>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</si>
  <si>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</si>
  <si>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</si>
  <si>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</si>
  <si>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</si>
  <si>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</si>
  <si>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</si>
  <si>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</si>
  <si>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</si>
  <si>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</si>
  <si>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</si>
  <si>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</si>
  <si>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</si>
  <si>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</si>
  <si>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</si>
  <si>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</si>
  <si>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</si>
  <si>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</si>
  <si>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</si>
  <si>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</si>
  <si>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</si>
  <si>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</si>
  <si>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</si>
  <si>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</si>
  <si>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</si>
  <si>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</si>
  <si>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</si>
  <si>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</si>
  <si>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</si>
  <si>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</si>
  <si>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</si>
  <si>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</si>
  <si>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</si>
  <si>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</si>
  <si>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</si>
  <si>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</si>
  <si>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</si>
  <si>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</si>
  <si>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</si>
  <si>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</si>
  <si>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</si>
  <si>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</si>
  <si>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</si>
  <si>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</si>
  <si>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</si>
  <si>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</si>
  <si>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</si>
  <si>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</si>
  <si>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</si>
  <si>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</si>
  <si>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</si>
  <si>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</si>
  <si>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</si>
  <si>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</si>
  <si>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</si>
  <si>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</si>
  <si>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</si>
  <si>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</si>
  <si>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</si>
  <si>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</si>
  <si>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</si>
  <si>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</si>
  <si>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</si>
  <si>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</si>
  <si>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</si>
  <si>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</si>
  <si>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</si>
  <si>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</si>
  <si>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</si>
  <si>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</si>
  <si>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</si>
  <si>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</si>
  <si>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</si>
  <si>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</si>
  <si>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</si>
  <si>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</si>
  <si>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</si>
  <si>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</si>
  <si>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</si>
  <si>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</si>
  <si>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</si>
  <si>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</si>
  <si>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</si>
  <si>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</si>
  <si>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</si>
  <si>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</si>
  <si>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</si>
  <si>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</si>
  <si>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</si>
  <si>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</si>
  <si>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</si>
  <si>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</si>
  <si>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</si>
  <si>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</si>
  <si>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</si>
  <si>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</si>
  <si>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</si>
  <si>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</si>
  <si>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</si>
  <si>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</si>
  <si>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</si>
  <si>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</si>
  <si>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</si>
  <si>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</si>
  <si>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</si>
  <si>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</si>
  <si>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</si>
  <si>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</si>
  <si>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</si>
  <si>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</si>
  <si>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</si>
  <si>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</si>
  <si>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</si>
  <si>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</si>
  <si>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</si>
  <si>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</si>
  <si>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</si>
  <si>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</si>
  <si>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</si>
  <si>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</si>
  <si>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</si>
  <si>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</si>
  <si>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</si>
  <si>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</si>
  <si>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</si>
  <si>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</si>
  <si>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</si>
  <si>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</si>
  <si>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</si>
  <si>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</si>
  <si>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</si>
  <si>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</si>
  <si>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</si>
  <si>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</si>
  <si>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</si>
  <si>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</si>
  <si>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</si>
  <si>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</si>
  <si>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</si>
  <si>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</si>
  <si>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</si>
  <si>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</si>
  <si>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</si>
  <si>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</si>
  <si>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</si>
  <si>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</si>
  <si>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</si>
  <si>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</si>
  <si>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</si>
  <si>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</si>
  <si>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</si>
  <si>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</si>
  <si>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</si>
  <si>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</si>
  <si>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</si>
  <si>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</si>
  <si>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</si>
  <si>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</si>
  <si>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</si>
  <si>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</si>
  <si>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</si>
  <si>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</si>
  <si>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</si>
  <si>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</si>
  <si>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</si>
  <si>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</si>
  <si>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</si>
  <si>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</si>
  <si>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</si>
  <si>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</si>
  <si>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</si>
  <si>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</si>
  <si>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</si>
  <si>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</si>
  <si>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</si>
  <si>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</si>
  <si>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</si>
  <si>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</si>
  <si>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</si>
  <si>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</si>
  <si>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</si>
  <si>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</si>
  <si>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</si>
  <si>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</si>
  <si>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</si>
  <si>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</si>
  <si>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</si>
  <si>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</si>
  <si>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</si>
  <si>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</si>
  <si>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</si>
  <si>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</si>
  <si>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</si>
  <si>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</si>
  <si>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</si>
  <si>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</si>
  <si>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</si>
  <si>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</si>
  <si>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</si>
  <si>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</si>
  <si>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</si>
  <si>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</si>
  <si>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</si>
  <si>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</si>
  <si>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</si>
  <si>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</si>
  <si>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</si>
  <si>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</si>
  <si>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</si>
  <si>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</si>
  <si>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</si>
  <si>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</si>
  <si>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</si>
  <si>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</si>
  <si>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</si>
  <si>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</si>
  <si>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</si>
  <si>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</si>
  <si>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</si>
  <si>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</si>
  <si>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</si>
  <si>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</si>
  <si>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</si>
  <si>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</si>
  <si>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</si>
  <si>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</si>
  <si>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</si>
  <si>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</si>
  <si>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</si>
  <si>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</si>
  <si>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</si>
  <si>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</si>
  <si>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</si>
  <si>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</si>
  <si>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</si>
  <si>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</si>
  <si>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</si>
  <si>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</si>
  <si>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</si>
  <si>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</si>
  <si>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</si>
  <si>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</si>
  <si>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</si>
  <si>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</si>
  <si>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</si>
  <si>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</si>
  <si>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</si>
  <si>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</si>
  <si>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</si>
  <si>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</si>
  <si>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</si>
  <si>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</si>
  <si>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</si>
  <si>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</si>
  <si>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</si>
  <si>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</si>
  <si>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</si>
  <si>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</si>
  <si>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</si>
  <si>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</si>
  <si>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</si>
  <si>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</si>
  <si>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</si>
  <si>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</si>
  <si>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</si>
  <si>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</si>
  <si>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</si>
  <si>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</si>
  <si>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</si>
  <si>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</si>
  <si>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</si>
  <si>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</si>
  <si>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</si>
  <si>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</si>
  <si>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</si>
  <si>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</si>
  <si>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</si>
  <si>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</si>
  <si>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</si>
  <si>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</si>
  <si>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</si>
  <si>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</si>
  <si>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</si>
  <si>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</si>
  <si>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</si>
  <si>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</si>
  <si>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</si>
  <si>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</si>
  <si>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</si>
  <si>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</si>
  <si>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</si>
  <si>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</si>
  <si>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</si>
  <si>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</si>
  <si>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</si>
  <si>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</si>
  <si>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</si>
  <si>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</si>
  <si>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</si>
  <si>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</si>
  <si>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</si>
  <si>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</si>
  <si>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</si>
  <si>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</si>
  <si>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</si>
  <si>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</si>
  <si>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</si>
  <si>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</si>
  <si>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</si>
  <si>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</si>
  <si>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</si>
  <si>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</si>
  <si>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</si>
  <si>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</si>
  <si>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</si>
  <si>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</si>
  <si>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</si>
  <si>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</si>
  <si>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</si>
  <si>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</si>
  <si>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</si>
  <si>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</si>
  <si>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</si>
  <si>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</si>
  <si>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</si>
  <si>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</si>
  <si>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</si>
  <si>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</si>
  <si>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</si>
  <si>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</si>
  <si>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</si>
  <si>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</si>
  <si>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</si>
  <si>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</si>
  <si>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</si>
  <si>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</si>
  <si>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</si>
  <si>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</si>
  <si>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</si>
  <si>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</si>
  <si>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</si>
  <si>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</si>
  <si>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</si>
  <si>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</si>
  <si>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</si>
  <si>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</si>
  <si>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</si>
  <si>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</si>
  <si>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</si>
  <si>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</si>
  <si>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</si>
  <si>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</si>
  <si>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</si>
  <si>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</si>
  <si>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</si>
  <si>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</si>
  <si>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</si>
  <si>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</si>
  <si>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</si>
  <si>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</si>
  <si>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</si>
  <si>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</si>
  <si>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</si>
  <si>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</si>
  <si>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</si>
  <si>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</si>
  <si>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</si>
  <si>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</si>
  <si>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</si>
  <si>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</si>
  <si>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</si>
  <si>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</si>
  <si>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</si>
  <si>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</si>
  <si>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</si>
  <si>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</si>
  <si>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</si>
  <si>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</si>
  <si>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</si>
  <si>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</si>
  <si>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</si>
  <si>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</si>
  <si>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</si>
  <si>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</si>
  <si>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</si>
  <si>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</si>
  <si>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</si>
  <si>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</si>
  <si>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</si>
  <si>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</si>
  <si>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</si>
  <si>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</si>
  <si>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</si>
  <si>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</si>
  <si>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</si>
  <si>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</si>
  <si>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</si>
  <si>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</si>
  <si>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</si>
  <si>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</si>
  <si>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</si>
  <si>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</si>
  <si>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</si>
  <si>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</si>
  <si>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</si>
  <si>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</si>
  <si>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</si>
  <si>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</si>
  <si>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</si>
  <si>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</si>
  <si>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</si>
  <si>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</si>
  <si>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</si>
  <si>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</si>
  <si>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</si>
  <si>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</si>
  <si>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</si>
  <si>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</si>
  <si>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</si>
  <si>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</si>
  <si>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</si>
  <si>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</si>
  <si>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</si>
  <si>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</si>
  <si>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</si>
  <si>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</si>
  <si>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</si>
  <si>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</si>
  <si>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</si>
  <si>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</si>
  <si>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</si>
  <si>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</si>
  <si>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</si>
  <si>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</si>
  <si>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</si>
  <si>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</si>
  <si>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</si>
  <si>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</si>
  <si>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</si>
  <si>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</si>
  <si>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</si>
  <si>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</si>
  <si>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</si>
  <si>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</si>
  <si>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</si>
  <si>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</si>
  <si>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</si>
  <si>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</si>
  <si>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</si>
  <si>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</si>
  <si>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</si>
  <si>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</si>
  <si>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</si>
  <si>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</si>
  <si>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</si>
  <si>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</si>
  <si>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</si>
  <si>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</si>
  <si>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</si>
  <si>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</si>
  <si>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</si>
  <si>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</si>
  <si>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</si>
  <si>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</si>
  <si>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</si>
  <si>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</si>
  <si>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</si>
  <si>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</si>
  <si>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</si>
  <si>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</si>
  <si>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</si>
  <si>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</si>
  <si>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</si>
  <si>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</si>
  <si>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</si>
  <si>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</si>
  <si>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</si>
  <si>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</si>
  <si>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</si>
  <si>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</si>
  <si>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</si>
  <si>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</si>
  <si>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</si>
  <si>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</si>
  <si>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</si>
  <si>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</si>
  <si>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</si>
  <si>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</si>
  <si>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</si>
  <si>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</si>
  <si>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</si>
  <si>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</si>
  <si>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</si>
  <si>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</si>
  <si>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</si>
  <si>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</si>
  <si>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</si>
  <si>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</si>
  <si>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</si>
  <si>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</si>
  <si>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</si>
  <si>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</si>
  <si>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</si>
  <si>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</si>
  <si>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</si>
  <si>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</si>
  <si>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</si>
  <si>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</si>
  <si>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</si>
  <si>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</si>
  <si>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</si>
  <si>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</si>
  <si>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</si>
  <si>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</si>
  <si>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</si>
  <si>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</si>
  <si>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</si>
  <si>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</si>
  <si>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</si>
  <si>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</si>
  <si>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</si>
  <si>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</si>
  <si>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</si>
  <si>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</si>
  <si>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</si>
  <si>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</si>
  <si>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</si>
  <si>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</si>
  <si>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</si>
  <si>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</si>
  <si>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</si>
  <si>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</si>
  <si>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</si>
  <si>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</si>
  <si>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</si>
  <si>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</si>
  <si>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</si>
  <si>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</si>
  <si>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</si>
  <si>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</si>
  <si>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</si>
  <si>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</si>
  <si>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</si>
  <si>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</si>
  <si>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</si>
  <si>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</si>
  <si>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</si>
  <si>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</si>
  <si>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</si>
  <si>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</si>
  <si>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</si>
  <si>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</si>
  <si>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</si>
  <si>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</si>
  <si>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</si>
  <si>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</si>
  <si>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</si>
  <si>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</si>
  <si>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</si>
  <si>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</si>
  <si>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</si>
  <si>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</si>
  <si>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</si>
  <si>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</si>
  <si>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</si>
  <si>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</si>
  <si>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</si>
  <si>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</si>
  <si>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</si>
  <si>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</si>
  <si>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</si>
  <si>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</si>
  <si>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</si>
  <si>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</si>
  <si>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</si>
  <si>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</si>
  <si>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</si>
  <si>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</si>
  <si>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</si>
  <si>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</si>
  <si>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</si>
  <si>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</si>
  <si>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</si>
  <si>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</si>
  <si>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</si>
  <si>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</si>
  <si>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</si>
  <si>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</si>
  <si>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</si>
  <si>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</si>
  <si>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</si>
  <si>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</si>
  <si>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</si>
  <si>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</si>
  <si>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</si>
  <si>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</si>
  <si>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</si>
  <si>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</si>
  <si>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</si>
  <si>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</si>
  <si>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</si>
  <si>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</si>
  <si>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</si>
  <si>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</si>
  <si>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</si>
  <si>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</si>
  <si>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</si>
  <si>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</si>
  <si>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</si>
  <si>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</si>
  <si>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</si>
  <si>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</si>
  <si>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</si>
  <si>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</si>
  <si>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</si>
  <si>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</si>
  <si>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</si>
  <si>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</si>
  <si>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</si>
  <si>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</si>
  <si>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</si>
  <si>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</si>
  <si>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</si>
  <si>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</si>
  <si>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</si>
  <si>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</si>
  <si>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</si>
  <si>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</si>
  <si>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</si>
  <si>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</si>
  <si>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</si>
  <si>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</si>
  <si>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</si>
  <si>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</si>
  <si>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</si>
  <si>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</si>
  <si>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</si>
  <si>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</si>
  <si>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</si>
  <si>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</si>
  <si>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</si>
  <si>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</si>
  <si>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</si>
  <si>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</si>
  <si>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</si>
  <si>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</si>
  <si>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</si>
  <si>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</si>
  <si>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</si>
  <si>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</si>
  <si>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</si>
  <si>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</si>
  <si>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</si>
  <si>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</si>
  <si>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</si>
  <si>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</si>
  <si>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</si>
  <si>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</si>
  <si>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</si>
  <si>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</si>
  <si>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</si>
  <si>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</si>
  <si>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</si>
  <si>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</si>
  <si>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</si>
  <si>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</si>
  <si>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</si>
  <si>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</si>
  <si>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</si>
  <si>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</si>
  <si>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</si>
  <si>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</si>
  <si>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</si>
  <si>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</si>
  <si>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</si>
  <si>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</si>
  <si>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</si>
  <si>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</si>
  <si>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</si>
  <si>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</si>
  <si>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</si>
  <si>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</si>
  <si>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</si>
  <si>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</si>
  <si>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</si>
  <si>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</si>
  <si>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</si>
  <si>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</si>
  <si>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</si>
  <si>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</si>
  <si>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</si>
  <si>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</si>
  <si>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</si>
  <si>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</si>
  <si>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</si>
  <si>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</si>
  <si>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</si>
  <si>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</si>
  <si>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</si>
  <si>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</si>
  <si>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</si>
  <si>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</si>
  <si>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</si>
  <si>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</si>
  <si>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</si>
  <si>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</si>
  <si>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</si>
  <si>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</si>
  <si>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</si>
  <si>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</si>
  <si>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</si>
  <si>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</si>
  <si>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</si>
  <si>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</si>
  <si>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</si>
  <si>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</si>
  <si>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</si>
  <si>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</si>
  <si>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</si>
  <si>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</si>
  <si>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</si>
  <si>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</si>
  <si>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</si>
  <si>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</si>
  <si>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</si>
  <si>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</si>
  <si>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</si>
  <si>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</si>
  <si>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</si>
  <si>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</si>
  <si>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</si>
  <si>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</si>
  <si>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</si>
  <si>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</si>
  <si>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</si>
  <si>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</si>
  <si>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</si>
  <si>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</si>
  <si>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</si>
  <si>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</si>
  <si>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</si>
  <si>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</si>
  <si>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</si>
  <si>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</si>
  <si>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</si>
  <si>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</si>
  <si>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</si>
  <si>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</si>
  <si>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</si>
  <si>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</si>
  <si>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</si>
  <si>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</si>
  <si>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</si>
  <si>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</si>
  <si>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</si>
  <si>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</si>
  <si>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</si>
  <si>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</si>
  <si>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</si>
  <si>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</si>
  <si>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</si>
  <si>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</si>
  <si>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</si>
  <si>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</si>
  <si>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</si>
  <si>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</si>
  <si>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</si>
  <si>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</si>
  <si>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</si>
  <si>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</si>
  <si>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</si>
  <si>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</si>
  <si>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</si>
  <si>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</si>
  <si>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</si>
  <si>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</si>
  <si>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</si>
  <si>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</si>
  <si>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</si>
  <si>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</si>
  <si>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</si>
  <si>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</si>
  <si>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</si>
  <si>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</si>
  <si>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</si>
  <si>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</si>
  <si>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</si>
  <si>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</si>
  <si>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</si>
  <si>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</si>
  <si>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</si>
  <si>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</si>
  <si>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</si>
  <si>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</si>
  <si>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</si>
  <si>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</si>
  <si>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</si>
  <si>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</si>
  <si>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</si>
  <si>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</si>
  <si>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</si>
  <si>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</si>
  <si>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</si>
  <si>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</si>
  <si>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</si>
  <si>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</si>
  <si>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</si>
  <si>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</si>
  <si>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</si>
  <si>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</si>
  <si>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</si>
  <si>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</si>
  <si>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</si>
  <si>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</si>
  <si>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</si>
  <si>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</si>
  <si>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</si>
  <si>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</si>
  <si>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</si>
  <si>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</si>
  <si>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</si>
  <si>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</si>
  <si>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</si>
  <si>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</si>
  <si>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</si>
  <si>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</si>
  <si>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</si>
  <si>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</si>
  <si>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</si>
  <si>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</si>
  <si>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</si>
  <si>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</si>
  <si>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</si>
  <si>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</si>
  <si>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</si>
  <si>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</si>
  <si>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</si>
  <si>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</si>
  <si>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</si>
  <si>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</si>
  <si>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</si>
  <si>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</si>
  <si>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</si>
  <si>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</si>
  <si>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</si>
  <si>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</si>
  <si>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</si>
  <si>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</si>
  <si>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</si>
  <si>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</si>
  <si>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</si>
  <si>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</si>
  <si>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</si>
  <si>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</si>
  <si>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</si>
  <si>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</si>
  <si>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</si>
  <si>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</si>
  <si>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</si>
  <si>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</si>
  <si>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</si>
  <si>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</si>
  <si>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</si>
  <si>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</si>
  <si>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</si>
  <si>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</si>
  <si>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</si>
  <si>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</si>
  <si>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</si>
  <si>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</si>
  <si>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</si>
  <si>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</si>
  <si>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</si>
  <si>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</si>
  <si>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</si>
  <si>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</si>
  <si>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</si>
  <si>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</si>
  <si>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</si>
  <si>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</si>
  <si>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</si>
  <si>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</si>
  <si>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</si>
  <si>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</si>
  <si>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</si>
  <si>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</si>
  <si>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</si>
  <si>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</si>
  <si>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</si>
  <si>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</si>
  <si>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</si>
  <si>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</si>
  <si>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</si>
  <si>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</si>
  <si>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</si>
  <si>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</si>
  <si>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</si>
  <si>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</si>
  <si>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</si>
  <si>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</si>
  <si>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</si>
  <si>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</si>
  <si>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</si>
  <si>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</si>
  <si>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</si>
  <si>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</si>
  <si>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</si>
  <si>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</si>
  <si>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</si>
  <si>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</si>
  <si>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</si>
  <si>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</si>
  <si>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</si>
  <si>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</si>
  <si>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</si>
  <si>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</si>
  <si>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</si>
  <si>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</si>
  <si>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</si>
  <si>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</si>
  <si>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</si>
  <si>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</si>
  <si>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</si>
  <si>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</si>
  <si>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</si>
  <si>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</si>
  <si>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</si>
  <si>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</si>
  <si>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</si>
  <si>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</si>
  <si>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</si>
  <si>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</si>
  <si>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</si>
  <si>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</si>
  <si>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</si>
  <si>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</si>
  <si>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</si>
  <si>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</si>
  <si>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</si>
  <si>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</si>
  <si>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</si>
  <si>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</si>
  <si>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</si>
  <si>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</si>
  <si>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</si>
  <si>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</si>
  <si>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</si>
  <si>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</si>
  <si>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</si>
  <si>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</si>
  <si>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</si>
  <si>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</si>
  <si>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</si>
  <si>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</si>
  <si>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</si>
  <si>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</si>
  <si>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</si>
  <si>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</si>
  <si>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</si>
  <si>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</si>
  <si>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</si>
  <si>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</si>
  <si>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</si>
  <si>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</si>
  <si>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</si>
  <si>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</si>
  <si>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</si>
  <si>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</si>
  <si>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</si>
  <si>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</si>
  <si>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</si>
  <si>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</si>
  <si>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</si>
  <si>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</si>
  <si>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</si>
  <si>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</si>
  <si>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</si>
  <si>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</si>
  <si>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</si>
  <si>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</si>
  <si>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</si>
  <si>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</si>
  <si>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</si>
  <si>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</si>
  <si>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</si>
  <si>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</si>
  <si>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</si>
  <si>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</si>
  <si>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</si>
  <si>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</si>
  <si>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</si>
  <si>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</si>
  <si>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</si>
  <si>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</si>
  <si>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</si>
  <si>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</si>
  <si>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</si>
  <si>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</si>
  <si>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</si>
  <si>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</si>
  <si>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</si>
  <si>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</si>
  <si>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</si>
  <si>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</si>
  <si>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</si>
  <si>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</si>
  <si>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</si>
  <si>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</si>
  <si>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</si>
  <si>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</si>
  <si>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</si>
  <si>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</si>
  <si>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</si>
  <si>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</si>
  <si>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</si>
  <si>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</si>
  <si>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</si>
  <si>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</si>
  <si>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</si>
  <si>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</si>
  <si>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</si>
  <si>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</si>
  <si>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</si>
  <si>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</si>
  <si>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</si>
  <si>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</si>
  <si>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</si>
  <si>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</si>
  <si>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</si>
  <si>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</si>
  <si>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</si>
  <si>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</si>
  <si>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</si>
  <si>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</si>
  <si>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</si>
  <si>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</si>
  <si>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</si>
  <si>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</si>
  <si>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</si>
  <si>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</si>
  <si>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</si>
  <si>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</si>
  <si>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</si>
  <si>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</si>
  <si>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</si>
  <si>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</si>
  <si>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</si>
  <si>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</si>
  <si>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</si>
  <si>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</si>
  <si>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</si>
  <si>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</si>
  <si>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</si>
  <si>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</si>
  <si>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</si>
  <si>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</si>
  <si>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</si>
  <si>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</si>
  <si>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</si>
  <si>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</si>
  <si>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</si>
  <si>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</si>
  <si>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</si>
  <si>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</si>
  <si>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</si>
  <si>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</si>
  <si>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</si>
  <si>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</si>
  <si>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</si>
  <si>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</si>
  <si>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</si>
  <si>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</si>
  <si>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</si>
  <si>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</si>
  <si>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</si>
  <si>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</si>
  <si>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</si>
  <si>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</si>
  <si>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</si>
  <si>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</si>
  <si>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</si>
  <si>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</si>
  <si>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</si>
  <si>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</si>
  <si>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</si>
  <si>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</si>
  <si>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</si>
  <si>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</si>
  <si>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</si>
  <si>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</si>
  <si>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</si>
  <si>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</si>
  <si>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</si>
  <si>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</si>
  <si>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</si>
  <si>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</si>
  <si>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</si>
  <si>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</si>
  <si>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</si>
  <si>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</si>
  <si>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</si>
  <si>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</si>
  <si>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</si>
  <si>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</si>
  <si>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</si>
  <si>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</si>
  <si>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</si>
  <si>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</si>
  <si>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</si>
  <si>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</si>
  <si>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</si>
  <si>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</si>
  <si>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</si>
  <si>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</si>
  <si>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</si>
  <si>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</si>
  <si>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</si>
  <si>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</si>
  <si>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</si>
  <si>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</si>
  <si>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</si>
  <si>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</si>
  <si>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</si>
  <si>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</si>
  <si>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</si>
  <si>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</si>
  <si>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</si>
  <si>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</si>
  <si>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</si>
  <si>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</si>
  <si>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</si>
  <si>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</si>
  <si>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</si>
  <si>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</si>
  <si>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</si>
  <si>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</si>
  <si>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</si>
  <si>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</si>
  <si>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</si>
  <si>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</si>
  <si>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</si>
  <si>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</si>
  <si>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</si>
  <si>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</si>
  <si>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</si>
  <si>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</si>
  <si>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</si>
  <si>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</si>
  <si>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</si>
  <si>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</si>
  <si>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</si>
  <si>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</si>
  <si>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</si>
  <si>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</si>
  <si>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</si>
  <si>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</si>
  <si>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</si>
  <si>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</si>
  <si>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</si>
  <si>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</si>
  <si>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</si>
  <si>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</si>
  <si>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</si>
  <si>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</si>
  <si>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</si>
  <si>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</si>
  <si>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</si>
  <si>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</si>
  <si>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</si>
  <si>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</si>
  <si>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</si>
  <si>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</si>
  <si>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</si>
  <si>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</si>
  <si>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</si>
  <si>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</si>
  <si>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</si>
  <si>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</si>
  <si>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</si>
  <si>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</si>
  <si>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</si>
  <si>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</si>
  <si>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</si>
  <si>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</si>
  <si>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</si>
  <si>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</si>
  <si>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</si>
  <si>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</si>
  <si>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</si>
  <si>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</si>
  <si>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</si>
  <si>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</si>
  <si>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</si>
  <si>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</si>
  <si>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</si>
  <si>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</si>
  <si>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</si>
  <si>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</si>
  <si>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</si>
  <si>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</si>
  <si>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</si>
  <si>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</si>
  <si>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</si>
  <si>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</si>
  <si>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</si>
  <si>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</si>
  <si>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</si>
  <si>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</si>
  <si>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</si>
  <si>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</si>
  <si>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</si>
  <si>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</si>
  <si>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</si>
  <si>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</si>
  <si>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</si>
  <si>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</si>
  <si>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</si>
  <si>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</si>
  <si>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</si>
  <si>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</si>
  <si>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</si>
  <si>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</si>
  <si>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</si>
  <si>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</si>
  <si>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</si>
  <si>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</si>
  <si>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</si>
  <si>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</si>
  <si>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</si>
  <si>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</si>
  <si>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</si>
  <si>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</si>
  <si>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</si>
  <si>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</si>
  <si>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</si>
  <si>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</si>
  <si>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</si>
  <si>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</si>
  <si>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</si>
  <si>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</si>
  <si>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</si>
  <si>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</si>
  <si>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</si>
  <si>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</si>
  <si>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</si>
  <si>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</si>
  <si>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</si>
  <si>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</si>
  <si>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</si>
  <si>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</si>
  <si>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</si>
  <si>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</si>
  <si>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</si>
  <si>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</si>
  <si>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</si>
  <si>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</si>
  <si>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</si>
  <si>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</si>
  <si>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</si>
  <si>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</si>
  <si>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</si>
  <si>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</si>
  <si>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</si>
  <si>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</si>
  <si>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</si>
  <si>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</si>
  <si>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</si>
  <si>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</si>
  <si>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</si>
  <si>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</si>
  <si>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</si>
  <si>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</si>
  <si>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</si>
  <si>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</si>
  <si>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</si>
  <si>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</si>
  <si>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</si>
  <si>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</si>
  <si>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</si>
  <si>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</si>
  <si>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</si>
  <si>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</si>
  <si>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</si>
  <si>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</si>
  <si>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</si>
  <si>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</si>
  <si>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</si>
  <si>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</si>
  <si>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</si>
  <si>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</si>
  <si>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</si>
  <si>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</si>
  <si>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</si>
  <si>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</si>
  <si>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</si>
  <si>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</si>
  <si>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</si>
  <si>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</si>
  <si>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</si>
  <si>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</si>
  <si>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</si>
  <si>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</si>
  <si>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</si>
  <si>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</si>
  <si>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</si>
  <si>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</si>
  <si>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</si>
  <si>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</si>
  <si>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</si>
  <si>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</si>
  <si>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</si>
  <si>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</si>
  <si>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</si>
  <si>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</si>
  <si>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</si>
  <si>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</si>
  <si>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</si>
  <si>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</si>
  <si>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</si>
  <si>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</si>
  <si>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</si>
  <si>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</si>
  <si>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</si>
  <si>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</si>
  <si>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</si>
  <si>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</si>
  <si>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</si>
  <si>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</si>
  <si>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</si>
  <si>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</si>
  <si>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</si>
  <si>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</si>
  <si>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</si>
  <si>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</si>
  <si>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</si>
  <si>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</si>
  <si>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</si>
  <si>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</si>
  <si>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</si>
  <si>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</si>
  <si>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</si>
  <si>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</si>
  <si>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</si>
  <si>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</si>
  <si>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</si>
  <si>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</si>
  <si>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</si>
  <si>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</si>
  <si>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</si>
  <si>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</si>
  <si>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</si>
  <si>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</si>
  <si>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</si>
  <si>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</si>
  <si>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</si>
  <si>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</si>
  <si>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</si>
  <si>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</si>
  <si>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</si>
  <si>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</si>
  <si>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</si>
  <si>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</si>
  <si>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</si>
  <si>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</si>
  <si>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</si>
  <si>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</si>
  <si>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</si>
  <si>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</si>
  <si>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</si>
  <si>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</si>
  <si>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</si>
  <si>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</si>
  <si>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</si>
  <si>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</si>
  <si>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</si>
  <si>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</si>
  <si>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</si>
  <si>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</si>
  <si>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</si>
  <si>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</si>
  <si>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</si>
  <si>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</si>
  <si>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</si>
  <si>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</si>
  <si>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</si>
  <si>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</si>
  <si>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</si>
  <si>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</si>
  <si>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</si>
  <si>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</si>
  <si>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</si>
  <si>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</si>
  <si>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</si>
  <si>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</si>
  <si>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</si>
  <si>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</si>
  <si>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</si>
  <si>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</si>
  <si>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</si>
  <si>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</si>
  <si>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</si>
  <si>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</si>
  <si>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</si>
  <si>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</si>
  <si>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</si>
  <si>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</si>
  <si>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</si>
  <si>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</si>
  <si>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</si>
  <si>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</si>
  <si>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</si>
  <si>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</si>
  <si>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</si>
  <si>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</si>
  <si>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</si>
  <si>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</si>
  <si>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</si>
  <si>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</si>
  <si>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</si>
  <si>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</si>
  <si>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</si>
  <si>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</si>
  <si>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</si>
  <si>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</si>
  <si>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</si>
  <si>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</si>
  <si>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</si>
  <si>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</si>
  <si>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</si>
  <si>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</si>
  <si>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</si>
  <si>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</si>
  <si>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</si>
  <si>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</si>
  <si>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</si>
  <si>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</si>
  <si>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</si>
  <si>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</si>
  <si>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</si>
  <si>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</si>
  <si>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</si>
  <si>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</si>
  <si>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</si>
  <si>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</si>
  <si>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</si>
  <si>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</si>
  <si>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</si>
  <si>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</si>
  <si>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</si>
  <si>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</si>
  <si>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</si>
  <si>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</si>
  <si>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</si>
  <si>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</si>
  <si>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</si>
  <si>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</si>
  <si>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</si>
  <si>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</si>
  <si>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</si>
  <si>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</si>
  <si>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</si>
  <si>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</si>
  <si>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</si>
  <si>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</si>
  <si>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</si>
  <si>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</si>
  <si>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</si>
  <si>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</si>
  <si>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</si>
  <si>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</si>
  <si>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</si>
  <si>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</si>
  <si>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</si>
  <si>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</si>
  <si>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</si>
  <si>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</si>
  <si>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</si>
  <si>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</si>
  <si>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</si>
  <si>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</si>
  <si>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</si>
  <si>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</si>
  <si>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</si>
  <si>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</si>
  <si>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</si>
  <si>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</si>
  <si>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</si>
  <si>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</si>
  <si>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</si>
  <si>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</si>
  <si>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</si>
  <si>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</si>
  <si>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</si>
  <si>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</si>
  <si>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</si>
  <si>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</si>
  <si>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</si>
  <si>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</si>
  <si>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</si>
  <si>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</si>
  <si>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</si>
  <si>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</si>
  <si>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</si>
  <si>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</si>
  <si>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</si>
  <si>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</si>
  <si>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</si>
  <si>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</si>
  <si>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</si>
  <si>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</si>
  <si>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</si>
  <si>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</si>
  <si>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</si>
  <si>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</si>
  <si>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</si>
  <si>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</si>
  <si>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</si>
  <si>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</si>
  <si>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</si>
  <si>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</si>
  <si>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</si>
  <si>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</si>
  <si>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</si>
  <si>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</si>
  <si>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</si>
  <si>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</si>
  <si>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</si>
  <si>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</si>
  <si>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</si>
  <si>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</si>
  <si>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</si>
  <si>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</si>
  <si>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</si>
  <si>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</si>
  <si>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</si>
  <si>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</si>
  <si>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</si>
  <si>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</si>
  <si>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</si>
  <si>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</si>
  <si>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</si>
  <si>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</si>
  <si>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</si>
  <si>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</si>
  <si>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</si>
  <si>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</si>
  <si>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</si>
  <si>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</si>
  <si>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</si>
  <si>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</si>
  <si>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</si>
  <si>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</si>
  <si>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</si>
  <si>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</si>
  <si>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</si>
  <si>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</si>
  <si>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</si>
  <si>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</si>
  <si>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</si>
  <si>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</si>
  <si>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</si>
  <si>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</si>
  <si>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</si>
  <si>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</si>
  <si>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</si>
  <si>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</si>
  <si>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</si>
  <si>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</si>
  <si>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</si>
  <si>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</si>
  <si>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</si>
  <si>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</si>
  <si>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</si>
  <si>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</si>
  <si>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</si>
  <si>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</si>
  <si>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</si>
  <si>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</si>
  <si>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</si>
  <si>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</si>
  <si>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</si>
  <si>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</si>
  <si>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</si>
  <si>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</si>
  <si>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</si>
  <si>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</si>
  <si>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</si>
  <si>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</si>
  <si>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</si>
  <si>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</si>
  <si>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</si>
  <si>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</si>
  <si>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</si>
  <si>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</si>
  <si>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</si>
  <si>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</si>
  <si>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</si>
  <si>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</si>
  <si>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</si>
  <si>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</si>
  <si>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</si>
  <si>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</si>
  <si>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</si>
  <si>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</si>
  <si>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</si>
  <si>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</si>
  <si>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</si>
  <si>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</si>
  <si>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</si>
  <si>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</si>
  <si>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</si>
  <si>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</si>
  <si>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</si>
  <si>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</si>
  <si>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</si>
  <si>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</si>
  <si>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</si>
  <si>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</si>
  <si>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</si>
  <si>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</si>
  <si>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</si>
  <si>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</si>
  <si>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</si>
  <si>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</si>
  <si>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</si>
  <si>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</si>
  <si>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</si>
  <si>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</si>
  <si>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</si>
  <si>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</si>
  <si>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</si>
  <si>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</si>
  <si>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</si>
  <si>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</si>
  <si>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</si>
  <si>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</si>
  <si>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</si>
  <si>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</si>
  <si>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</si>
  <si>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</si>
  <si>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</si>
  <si>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</si>
  <si>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</si>
  <si>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</si>
  <si>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</si>
  <si>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</si>
  <si>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</si>
  <si>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</si>
  <si>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</si>
  <si>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</si>
  <si>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</si>
  <si>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</si>
  <si>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</si>
  <si>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</si>
  <si>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</si>
  <si>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</si>
  <si>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</si>
  <si>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</si>
  <si>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</si>
  <si>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</si>
  <si>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</si>
  <si>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</si>
  <si>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</si>
  <si>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</si>
  <si>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</si>
  <si>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</si>
  <si>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</si>
  <si>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</si>
  <si>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</si>
  <si>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</si>
  <si>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</si>
  <si>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</si>
  <si>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</si>
  <si>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</si>
  <si>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</si>
  <si>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</si>
  <si>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</si>
  <si>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</si>
  <si>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</si>
  <si>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</si>
  <si>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</si>
  <si>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</si>
  <si>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</si>
  <si>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</si>
  <si>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</si>
  <si>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</si>
  <si>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</si>
  <si>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</si>
  <si>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</si>
  <si>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</si>
  <si>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</si>
  <si>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</si>
  <si>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</si>
  <si>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</si>
  <si>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</si>
  <si>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</si>
  <si>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</si>
  <si>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</si>
  <si>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</si>
  <si>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</si>
  <si>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</si>
  <si>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</si>
  <si>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</si>
  <si>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</si>
  <si>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</si>
  <si>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</si>
  <si>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</si>
  <si>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</si>
  <si>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</si>
  <si>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</si>
  <si>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</si>
  <si>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</si>
  <si>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</si>
  <si>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</si>
  <si>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</si>
  <si>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</si>
  <si>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</si>
  <si>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</si>
  <si>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</si>
  <si>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</si>
  <si>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</si>
  <si>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</si>
  <si>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</si>
  <si>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</si>
  <si>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</si>
  <si>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</si>
  <si>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</si>
  <si>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</si>
  <si>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</si>
  <si>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</si>
  <si>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</si>
  <si>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</si>
  <si>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</si>
  <si>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</si>
  <si>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</si>
  <si>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</si>
  <si>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</si>
  <si>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</si>
  <si>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</si>
  <si>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</si>
  <si>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</si>
  <si>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</si>
  <si>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</si>
  <si>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</si>
  <si>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</si>
  <si>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</si>
  <si>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</si>
  <si>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</si>
  <si>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</si>
  <si>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</si>
  <si>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</si>
  <si>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</si>
  <si>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</si>
  <si>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</si>
  <si>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</si>
  <si>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</si>
  <si>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</si>
  <si>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</si>
  <si>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</si>
  <si>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</si>
  <si>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</si>
  <si>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</si>
  <si>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</si>
  <si>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</si>
  <si>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</si>
  <si>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</si>
  <si>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</si>
  <si>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</si>
  <si>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</si>
  <si>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</si>
  <si>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</si>
  <si>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</si>
  <si>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</si>
  <si>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</si>
  <si>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</si>
  <si>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</si>
  <si>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</si>
  <si>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</si>
  <si>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</si>
  <si>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</si>
  <si>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</si>
  <si>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</si>
  <si>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</si>
  <si>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</si>
  <si>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</si>
  <si>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</si>
  <si>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</si>
  <si>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</si>
  <si>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</si>
  <si>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</si>
  <si>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</si>
  <si>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</si>
  <si>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</si>
  <si>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</si>
  <si>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</si>
  <si>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</si>
  <si>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</si>
  <si>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</si>
  <si>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</si>
  <si>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</si>
  <si>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</si>
  <si>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</si>
  <si>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</si>
  <si>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</si>
  <si>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</si>
  <si>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</si>
  <si>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</si>
  <si>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</si>
  <si>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</si>
  <si>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</si>
  <si>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</si>
  <si>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</si>
  <si>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</si>
  <si>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</si>
  <si>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</si>
  <si>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</si>
  <si>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</si>
  <si>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</si>
  <si>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</si>
  <si>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</si>
  <si>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</si>
  <si>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</si>
  <si>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</si>
  <si>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</si>
  <si>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</si>
  <si>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</si>
  <si>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</si>
  <si>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</si>
  <si>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</si>
  <si>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</si>
  <si>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</si>
  <si>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</si>
  <si>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</si>
  <si>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</si>
  <si>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</si>
  <si>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</si>
  <si>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</si>
  <si>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</si>
  <si>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</si>
  <si>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</si>
  <si>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</si>
  <si>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</si>
  <si>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</si>
  <si>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</si>
  <si>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</si>
  <si>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</si>
  <si>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</si>
  <si>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</si>
  <si>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</si>
  <si>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</si>
  <si>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</si>
  <si>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</si>
  <si>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</si>
  <si>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</si>
  <si>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</si>
  <si>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</si>
  <si>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</si>
  <si>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</si>
  <si>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</si>
  <si>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</si>
  <si>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</si>
  <si>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</si>
  <si>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</si>
  <si>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</si>
  <si>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</si>
  <si>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</si>
  <si>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</si>
  <si>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</si>
  <si>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</si>
  <si>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</si>
  <si>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</si>
  <si>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</si>
  <si>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</si>
  <si>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</si>
  <si>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</si>
  <si>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</si>
  <si>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</si>
  <si>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</si>
  <si>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</si>
  <si>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</si>
  <si>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</si>
  <si>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</si>
  <si>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</si>
  <si>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</si>
  <si>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</si>
  <si>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</si>
  <si>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</si>
  <si>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</si>
  <si>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</si>
  <si>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</si>
  <si>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</si>
  <si>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</si>
  <si>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</si>
  <si>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</si>
  <si>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</si>
  <si>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</si>
  <si>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</si>
  <si>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</si>
  <si>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</si>
  <si>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</si>
  <si>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</si>
  <si>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</si>
  <si>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</si>
  <si>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</si>
  <si>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</si>
  <si>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</si>
  <si>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</si>
  <si>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</si>
  <si>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</si>
  <si>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</si>
  <si>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</si>
  <si>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</si>
  <si>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</si>
  <si>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</si>
  <si>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</si>
  <si>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</si>
  <si>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</si>
  <si>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</si>
  <si>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</si>
  <si>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</si>
  <si>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</si>
  <si>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</si>
  <si>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</si>
  <si>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</si>
  <si>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</si>
  <si>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</si>
  <si>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</si>
  <si>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</si>
  <si>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</si>
  <si>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</si>
  <si>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</si>
  <si>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</si>
  <si>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</si>
  <si>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</si>
  <si>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</si>
  <si>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</si>
  <si>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</si>
  <si>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</si>
  <si>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</si>
  <si>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</si>
  <si>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</si>
  <si>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</si>
  <si>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</si>
  <si>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</si>
  <si>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</si>
  <si>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</si>
  <si>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</si>
  <si>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</si>
  <si>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</si>
  <si>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</si>
  <si>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</si>
  <si>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</si>
  <si>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</si>
  <si>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</si>
  <si>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</si>
  <si>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</si>
  <si>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</si>
  <si>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</si>
  <si>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</si>
  <si>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</si>
  <si>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</si>
  <si>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</si>
  <si>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</si>
  <si>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</si>
  <si>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</si>
  <si>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</si>
  <si>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</si>
  <si>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</si>
  <si>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</si>
  <si>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</si>
  <si>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</si>
  <si>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</si>
  <si>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</si>
  <si>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</si>
  <si>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</si>
  <si>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</si>
  <si>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</si>
  <si>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</si>
  <si>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</si>
  <si>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</si>
  <si>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</si>
  <si>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</si>
  <si>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</si>
  <si>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</si>
  <si>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</si>
  <si>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</si>
  <si>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</si>
  <si>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</si>
  <si>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</si>
  <si>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</si>
  <si>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</si>
  <si>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</si>
  <si>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</si>
  <si>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</si>
  <si>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</si>
  <si>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</si>
  <si>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</si>
  <si>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</si>
  <si>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</si>
  <si>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</si>
  <si>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</si>
  <si>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</si>
  <si>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</si>
  <si>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</si>
  <si>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</si>
  <si>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</si>
  <si>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</si>
  <si>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</si>
  <si>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</si>
  <si>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</si>
  <si>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</si>
  <si>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</si>
  <si>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</si>
  <si>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</si>
  <si>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</si>
  <si>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</si>
  <si>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</si>
  <si>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</si>
  <si>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</si>
  <si>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</si>
  <si>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</si>
  <si>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</si>
  <si>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</si>
  <si>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</si>
  <si>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</si>
  <si>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</si>
  <si>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</si>
  <si>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</si>
  <si>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</si>
  <si>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</si>
  <si>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</si>
  <si>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</si>
  <si>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</si>
  <si>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</si>
  <si>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</si>
  <si>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</si>
  <si>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</si>
  <si>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</si>
  <si>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</si>
  <si>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</si>
  <si>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</si>
  <si>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</si>
  <si>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</si>
  <si>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</si>
  <si>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</si>
  <si>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</si>
  <si>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</si>
  <si>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</si>
  <si>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</si>
  <si>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</si>
  <si>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</si>
  <si>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</si>
  <si>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</si>
  <si>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</si>
  <si>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</si>
  <si>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</si>
  <si>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</si>
  <si>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</si>
  <si>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</si>
  <si>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</si>
  <si>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</si>
  <si>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</si>
  <si>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</si>
  <si>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</si>
  <si>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</si>
  <si>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</si>
  <si>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</si>
  <si>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</si>
  <si>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</si>
  <si>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</si>
  <si>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</si>
  <si>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</si>
  <si>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</si>
  <si>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</si>
  <si>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</si>
  <si>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</si>
  <si>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</si>
  <si>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</si>
  <si>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</si>
  <si>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</si>
  <si>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</si>
  <si>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</si>
  <si>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</si>
  <si>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</si>
  <si>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</si>
  <si>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</si>
  <si>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</si>
  <si>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</si>
  <si>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</si>
  <si>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</si>
  <si>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</si>
  <si>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</si>
  <si>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</si>
  <si>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</si>
  <si>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</si>
  <si>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</si>
  <si>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</si>
  <si>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</si>
  <si>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</si>
  <si>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</si>
  <si>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</si>
  <si>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</si>
  <si>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</si>
  <si>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</si>
  <si>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</si>
  <si>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</si>
  <si>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</si>
  <si>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</si>
  <si>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</si>
  <si>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</si>
  <si>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</si>
  <si>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</si>
  <si>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</si>
  <si>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</si>
  <si>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</si>
  <si>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</si>
  <si>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</si>
  <si>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</si>
  <si>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</si>
  <si>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</si>
  <si>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</si>
  <si>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</si>
  <si>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</si>
  <si>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</si>
  <si>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</si>
  <si>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</si>
  <si>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</si>
  <si>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</si>
  <si>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</si>
  <si>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</si>
  <si>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</si>
  <si>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</si>
  <si>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</si>
  <si>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</si>
  <si>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</si>
  <si>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</si>
  <si>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</si>
  <si>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</si>
  <si>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</si>
  <si>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</si>
  <si>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</si>
  <si>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</si>
  <si>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</si>
  <si>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</si>
  <si>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</si>
  <si>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</si>
  <si>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</si>
  <si>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</si>
  <si>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</si>
  <si>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</si>
  <si>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</si>
  <si>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</si>
  <si>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</si>
  <si>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</si>
  <si>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</si>
  <si>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</si>
  <si>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</si>
  <si>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</si>
  <si>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</si>
  <si>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</si>
  <si>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</si>
  <si>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</si>
  <si>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</si>
  <si>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</si>
  <si>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</si>
  <si>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</si>
  <si>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</si>
  <si>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</si>
  <si>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</si>
  <si>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</si>
  <si>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</si>
  <si>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</si>
  <si>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</si>
  <si>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</si>
  <si>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</si>
  <si>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</si>
  <si>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</si>
  <si>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</si>
  <si>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</si>
  <si>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</si>
  <si>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</si>
  <si>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</si>
  <si>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</si>
  <si>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</si>
  <si>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</si>
  <si>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</si>
  <si>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</si>
  <si>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</si>
  <si>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</si>
  <si>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</si>
  <si>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</si>
  <si>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</si>
  <si>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</si>
  <si>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</si>
  <si>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</si>
  <si>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</si>
  <si>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</si>
  <si>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</si>
  <si>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</si>
  <si>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</si>
  <si>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</si>
  <si>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</si>
  <si>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</si>
  <si>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</si>
  <si>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</si>
  <si>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</si>
  <si>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</si>
  <si>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</si>
  <si>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</si>
  <si>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</si>
  <si>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</si>
  <si>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</si>
  <si>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</si>
  <si>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</si>
  <si>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</si>
  <si>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</si>
  <si>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</si>
  <si>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</si>
  <si>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</si>
  <si>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</si>
  <si>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</si>
  <si>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</si>
  <si>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</si>
  <si>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</si>
  <si>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</si>
  <si>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</si>
  <si>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</si>
  <si>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</si>
  <si>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</si>
  <si>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</si>
  <si>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</si>
  <si>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</si>
  <si>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</si>
  <si>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</si>
  <si>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</si>
  <si>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</si>
  <si>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</si>
  <si>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</si>
  <si>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</si>
  <si>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</si>
  <si>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</si>
  <si>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</si>
  <si>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</si>
  <si>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</si>
  <si>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</si>
  <si>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</si>
  <si>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</si>
  <si>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</si>
  <si>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</si>
  <si>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</si>
  <si>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</si>
  <si>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</si>
  <si>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</si>
  <si>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</si>
  <si>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</si>
  <si>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</si>
  <si>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</si>
  <si>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</si>
  <si>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</si>
  <si>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</si>
  <si>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</si>
  <si>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</si>
  <si>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</si>
  <si>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</si>
  <si>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CESFAM PADRE HURTADO</t>
  </si>
  <si>
    <t>David Acuña Garrido</t>
  </si>
  <si>
    <t>Ana María Avila Sandoval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</si>
</sst>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I12" sqref="I12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1</v>
      </c>
      <c r="D3" s="6031">
        <v>2</v>
      </c>
      <c r="E3" s="6031">
        <v>4</v>
      </c>
      <c r="F3" s="6031">
        <v>8</v>
      </c>
      <c r="G3" s="6031">
        <v>8</v>
      </c>
      <c r="H3" s="6032">
        <v>1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S7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517" t="s">
        <v>2374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505" t="s">
        <v>1398</v>
      </c>
      <c r="B9" s="6505" t="s">
        <v>61</v>
      </c>
      <c r="C9" s="6514" t="s">
        <v>1</v>
      </c>
      <c r="D9" s="6509" t="s">
        <v>12</v>
      </c>
      <c r="E9" s="6510"/>
      <c r="F9" s="6510"/>
      <c r="G9" s="6510"/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8"/>
      <c r="U9" s="6509" t="s">
        <v>2376</v>
      </c>
      <c r="V9" s="6511"/>
      <c r="W9" s="6516" t="s">
        <v>2377</v>
      </c>
      <c r="X9" s="6514" t="s">
        <v>2378</v>
      </c>
      <c r="Y9" s="6516" t="s">
        <v>17</v>
      </c>
      <c r="Z9" s="6516" t="s">
        <v>49</v>
      </c>
      <c r="AA9" s="6516" t="s">
        <v>45</v>
      </c>
      <c r="AB9" s="6516" t="s">
        <v>2</v>
      </c>
      <c r="AC9" s="6514" t="s">
        <v>3</v>
      </c>
    </row>
    <row r="10" spans="1:130" ht="21" x14ac:dyDescent="0.25">
      <c r="A10" s="6460"/>
      <c r="B10" s="6460"/>
      <c r="C10" s="6483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46"/>
      <c r="X10" s="6483"/>
      <c r="Y10" s="6446"/>
      <c r="Z10" s="6446"/>
      <c r="AA10" s="6446"/>
      <c r="AB10" s="6446"/>
      <c r="AC10" s="6483"/>
    </row>
    <row r="11" spans="1:130" ht="15" customHeight="1" x14ac:dyDescent="0.25">
      <c r="A11" s="6500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515"/>
      <c r="B12" s="150" t="s">
        <v>77</v>
      </c>
      <c r="C12" s="2999">
        <f t="shared" ref="C12:C22" si="0">SUM(F12:O12)</f>
        <v>0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500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70"/>
      <c r="B14" s="150" t="s">
        <v>77</v>
      </c>
      <c r="C14" s="3112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500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71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500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71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70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70"/>
      <c r="B20" s="150" t="s">
        <v>77</v>
      </c>
      <c r="C20" s="3112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500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71"/>
      <c r="B22" s="150" t="s">
        <v>77</v>
      </c>
      <c r="C22" s="2999">
        <f t="shared" si="0"/>
        <v>0</v>
      </c>
      <c r="D22" s="3104"/>
      <c r="E22" s="197"/>
      <c r="F22" s="2495">
        <v>0</v>
      </c>
      <c r="G22" s="2495">
        <v>0</v>
      </c>
      <c r="H22" s="2495">
        <v>0</v>
      </c>
      <c r="I22" s="2495">
        <v>0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70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70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500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71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519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519"/>
      <c r="B28" s="150" t="s">
        <v>77</v>
      </c>
      <c r="C28" s="926">
        <f>SUM(F28:T28)</f>
        <v>0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05">
        <v>0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500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71"/>
      <c r="B30" s="150" t="s">
        <v>77</v>
      </c>
      <c r="C30" s="2481">
        <f>SUM(M30:P30)</f>
        <v>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0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70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71"/>
      <c r="B32" s="150" t="s">
        <v>77</v>
      </c>
      <c r="C32" s="150">
        <f>SUM(F32:T32)</f>
        <v>0</v>
      </c>
      <c r="D32" s="3104"/>
      <c r="E32" s="197"/>
      <c r="F32" s="3105">
        <v>0</v>
      </c>
      <c r="G32" s="3105">
        <v>0</v>
      </c>
      <c r="H32" s="3105">
        <v>0</v>
      </c>
      <c r="I32" s="3105">
        <v>0</v>
      </c>
      <c r="J32" s="3105">
        <v>0</v>
      </c>
      <c r="K32" s="3105">
        <v>0</v>
      </c>
      <c r="L32" s="3105">
        <v>0</v>
      </c>
      <c r="M32" s="3105">
        <v>0</v>
      </c>
      <c r="N32" s="2495">
        <v>0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505" t="s">
        <v>1398</v>
      </c>
      <c r="B34" s="6505" t="s">
        <v>61</v>
      </c>
      <c r="C34" s="6506" t="s">
        <v>24</v>
      </c>
      <c r="D34" s="6507"/>
      <c r="E34" s="6508"/>
      <c r="F34" s="6509" t="s">
        <v>12</v>
      </c>
      <c r="G34" s="6510"/>
      <c r="H34" s="6510"/>
      <c r="I34" s="6510"/>
      <c r="J34" s="6510"/>
      <c r="K34" s="6510"/>
      <c r="L34" s="6510"/>
      <c r="M34" s="6510"/>
      <c r="N34" s="6510"/>
      <c r="O34" s="6510"/>
      <c r="P34" s="6510"/>
      <c r="Q34" s="6510"/>
      <c r="R34" s="6510"/>
      <c r="S34" s="6510"/>
      <c r="T34" s="6510"/>
      <c r="U34" s="6510"/>
      <c r="V34" s="6510"/>
      <c r="W34" s="6510"/>
      <c r="X34" s="6510"/>
      <c r="Y34" s="6510"/>
      <c r="Z34" s="6510"/>
      <c r="AA34" s="6510"/>
      <c r="AB34" s="6510"/>
      <c r="AC34" s="6510"/>
      <c r="AD34" s="6510"/>
      <c r="AE34" s="6510"/>
      <c r="AF34" s="6510"/>
      <c r="AG34" s="6510"/>
      <c r="AH34" s="6511"/>
      <c r="AI34" s="6512" t="s">
        <v>2390</v>
      </c>
      <c r="AJ34" s="6513"/>
      <c r="AK34" s="6498" t="s">
        <v>40</v>
      </c>
      <c r="AL34" s="6498" t="s">
        <v>45</v>
      </c>
      <c r="AM34" s="6498" t="s">
        <v>2</v>
      </c>
      <c r="AN34" s="6498" t="s">
        <v>3</v>
      </c>
    </row>
    <row r="35" spans="1:95" ht="42" x14ac:dyDescent="0.25">
      <c r="A35" s="6460"/>
      <c r="B35" s="6460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99"/>
      <c r="AL35" s="6499"/>
      <c r="AM35" s="6499"/>
      <c r="AN35" s="6499"/>
    </row>
    <row r="36" spans="1:95" ht="15" customHeight="1" x14ac:dyDescent="0.25">
      <c r="A36" s="6500" t="s">
        <v>2398</v>
      </c>
      <c r="B36" s="2871" t="s">
        <v>74</v>
      </c>
      <c r="C36" s="2871">
        <f>SUM(F36:AH36)</f>
        <v>0</v>
      </c>
      <c r="D36" s="3126">
        <v>0</v>
      </c>
      <c r="E36" s="3127">
        <v>0</v>
      </c>
      <c r="F36" s="2492">
        <v>0</v>
      </c>
      <c r="G36" s="320">
        <v>0</v>
      </c>
      <c r="H36" s="320">
        <v>0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70"/>
      <c r="B37" s="3131" t="s">
        <v>76</v>
      </c>
      <c r="C37" s="3131">
        <f>SUM(F37:AH37)</f>
        <v>0</v>
      </c>
      <c r="D37" s="3132">
        <v>0</v>
      </c>
      <c r="E37" s="3133">
        <v>0</v>
      </c>
      <c r="F37" s="620">
        <v>0</v>
      </c>
      <c r="G37" s="3134">
        <v>0</v>
      </c>
      <c r="H37" s="3134">
        <v>0</v>
      </c>
      <c r="I37" s="621">
        <v>0</v>
      </c>
      <c r="J37" s="3134">
        <v>0</v>
      </c>
      <c r="K37" s="3134">
        <v>0</v>
      </c>
      <c r="L37" s="621">
        <v>0</v>
      </c>
      <c r="M37" s="3134">
        <v>0</v>
      </c>
      <c r="N37" s="3134">
        <v>0</v>
      </c>
      <c r="O37" s="621">
        <v>0</v>
      </c>
      <c r="P37" s="3134">
        <v>0</v>
      </c>
      <c r="Q37" s="3134">
        <v>0</v>
      </c>
      <c r="R37" s="621">
        <v>0</v>
      </c>
      <c r="S37" s="3134">
        <v>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0</v>
      </c>
      <c r="AJ37" s="3136">
        <v>0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70"/>
      <c r="B38" s="3131" t="s">
        <v>77</v>
      </c>
      <c r="C38" s="926">
        <f>SUM(F38+T38+U38+V38+W38+X38+Y38+Z38+AA38+AB38+AC38+AD38+AE38+AF38+AG38+AH38)</f>
        <v>0</v>
      </c>
      <c r="D38" s="3132">
        <v>0</v>
      </c>
      <c r="E38" s="3133">
        <v>0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71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501" t="s">
        <v>1398</v>
      </c>
      <c r="B41" s="6501" t="s">
        <v>61</v>
      </c>
      <c r="C41" s="6502" t="s">
        <v>24</v>
      </c>
      <c r="D41" s="6462"/>
      <c r="E41" s="6463"/>
      <c r="F41" s="6495" t="s">
        <v>30</v>
      </c>
      <c r="G41" s="6466"/>
      <c r="H41" s="6466"/>
      <c r="I41" s="6466"/>
      <c r="J41" s="6466"/>
      <c r="K41" s="6466"/>
      <c r="L41" s="6466"/>
      <c r="M41" s="6466"/>
      <c r="N41" s="6466"/>
      <c r="O41" s="6466"/>
      <c r="P41" s="6466"/>
      <c r="Q41" s="6466"/>
      <c r="R41" s="6466"/>
      <c r="S41" s="6466"/>
      <c r="T41" s="6466"/>
      <c r="U41" s="6466"/>
      <c r="V41" s="6466"/>
      <c r="W41" s="6466"/>
      <c r="X41" s="6466"/>
      <c r="Y41" s="6466"/>
      <c r="Z41" s="6466"/>
      <c r="AA41" s="6466"/>
      <c r="AB41" s="6466"/>
      <c r="AC41" s="6466"/>
      <c r="AD41" s="6466"/>
      <c r="AE41" s="6466"/>
      <c r="AF41" s="6466"/>
      <c r="AG41" s="6466"/>
      <c r="AH41" s="6466"/>
      <c r="AI41" s="6466"/>
      <c r="AJ41" s="6466"/>
      <c r="AK41" s="6466"/>
      <c r="AL41" s="6466"/>
      <c r="AM41" s="6503"/>
      <c r="AN41" s="6462" t="s">
        <v>2</v>
      </c>
      <c r="AO41" s="6444" t="s">
        <v>3</v>
      </c>
    </row>
    <row r="42" spans="1:95" ht="15" customHeight="1" x14ac:dyDescent="0.25">
      <c r="A42" s="6459"/>
      <c r="B42" s="6459"/>
      <c r="C42" s="6464"/>
      <c r="D42" s="6465"/>
      <c r="E42" s="6445"/>
      <c r="F42" s="6495" t="s">
        <v>1228</v>
      </c>
      <c r="G42" s="6496"/>
      <c r="H42" s="6495" t="s">
        <v>1229</v>
      </c>
      <c r="I42" s="6496"/>
      <c r="J42" s="6495" t="s">
        <v>1315</v>
      </c>
      <c r="K42" s="6496"/>
      <c r="L42" s="6495" t="s">
        <v>4</v>
      </c>
      <c r="M42" s="6496"/>
      <c r="N42" s="6492" t="s">
        <v>5</v>
      </c>
      <c r="O42" s="6493"/>
      <c r="P42" s="6492" t="s">
        <v>6</v>
      </c>
      <c r="Q42" s="6493"/>
      <c r="R42" s="6492" t="s">
        <v>7</v>
      </c>
      <c r="S42" s="6493"/>
      <c r="T42" s="6492" t="s">
        <v>8</v>
      </c>
      <c r="U42" s="6493"/>
      <c r="V42" s="6492" t="s">
        <v>9</v>
      </c>
      <c r="W42" s="6493"/>
      <c r="X42" s="6492" t="s">
        <v>10</v>
      </c>
      <c r="Y42" s="6493"/>
      <c r="Z42" s="6492" t="s">
        <v>11</v>
      </c>
      <c r="AA42" s="6493"/>
      <c r="AB42" s="6492" t="s">
        <v>18</v>
      </c>
      <c r="AC42" s="6493"/>
      <c r="AD42" s="6492" t="s">
        <v>19</v>
      </c>
      <c r="AE42" s="6493"/>
      <c r="AF42" s="6492" t="s">
        <v>20</v>
      </c>
      <c r="AG42" s="6493"/>
      <c r="AH42" s="6492" t="s">
        <v>70</v>
      </c>
      <c r="AI42" s="6493"/>
      <c r="AJ42" s="6492" t="s">
        <v>71</v>
      </c>
      <c r="AK42" s="6493"/>
      <c r="AL42" s="6492" t="s">
        <v>32</v>
      </c>
      <c r="AM42" s="6497"/>
      <c r="AN42" s="6465"/>
      <c r="AO42" s="6494"/>
    </row>
    <row r="43" spans="1:95" ht="15" customHeight="1" x14ac:dyDescent="0.25">
      <c r="A43" s="6460"/>
      <c r="B43" s="6460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504"/>
      <c r="AO43" s="6483"/>
    </row>
    <row r="44" spans="1:95" ht="15" customHeight="1" x14ac:dyDescent="0.25">
      <c r="A44" s="6488" t="s">
        <v>2400</v>
      </c>
      <c r="B44" s="2871" t="s">
        <v>74</v>
      </c>
      <c r="C44" s="4788">
        <f t="shared" ref="C44:C66" si="42">SUM(D44:E44)</f>
        <v>0</v>
      </c>
      <c r="D44" s="3158">
        <f t="shared" ref="D44:E47" si="43">SUM(L44+N44+P44+R44+T44+V44+X44+Z44+AB44+AD44+AF44+AH44+AJ44+AL44)</f>
        <v>0</v>
      </c>
      <c r="E44" s="3159">
        <f t="shared" si="43"/>
        <v>0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0</v>
      </c>
      <c r="V44" s="2492">
        <v>0</v>
      </c>
      <c r="W44" s="185">
        <v>0</v>
      </c>
      <c r="X44" s="2492">
        <v>0</v>
      </c>
      <c r="Y44" s="185">
        <v>0</v>
      </c>
      <c r="Z44" s="2492">
        <v>0</v>
      </c>
      <c r="AA44" s="185">
        <v>0</v>
      </c>
      <c r="AB44" s="2492">
        <v>0</v>
      </c>
      <c r="AC44" s="185">
        <v>0</v>
      </c>
      <c r="AD44" s="2492">
        <v>0</v>
      </c>
      <c r="AE44" s="185">
        <v>0</v>
      </c>
      <c r="AF44" s="2492">
        <v>0</v>
      </c>
      <c r="AG44" s="185">
        <v>0</v>
      </c>
      <c r="AH44" s="2492">
        <v>0</v>
      </c>
      <c r="AI44" s="185">
        <v>0</v>
      </c>
      <c r="AJ44" s="2492">
        <v>0</v>
      </c>
      <c r="AK44" s="185">
        <v>0</v>
      </c>
      <c r="AL44" s="2492">
        <v>0</v>
      </c>
      <c r="AM44" s="321">
        <v>0</v>
      </c>
      <c r="AN44" s="2867">
        <v>0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70"/>
      <c r="B45" s="3131" t="s">
        <v>76</v>
      </c>
      <c r="C45" s="4789">
        <f t="shared" si="42"/>
        <v>0</v>
      </c>
      <c r="D45" s="3160">
        <f t="shared" si="43"/>
        <v>0</v>
      </c>
      <c r="E45" s="3161">
        <f t="shared" si="43"/>
        <v>0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70"/>
      <c r="B46" s="3131" t="s">
        <v>247</v>
      </c>
      <c r="C46" s="4789">
        <f t="shared" si="42"/>
        <v>0</v>
      </c>
      <c r="D46" s="3160">
        <f t="shared" si="43"/>
        <v>0</v>
      </c>
      <c r="E46" s="3161">
        <f t="shared" si="43"/>
        <v>0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62">
        <v>0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71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70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70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71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9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70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71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90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70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71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91" t="s">
        <v>2405</v>
      </c>
      <c r="B57" s="3197" t="s">
        <v>74</v>
      </c>
      <c r="C57" s="4788">
        <f t="shared" si="42"/>
        <v>0</v>
      </c>
      <c r="D57" s="3198">
        <f t="shared" si="49"/>
        <v>0</v>
      </c>
      <c r="E57" s="3199">
        <f t="shared" si="50"/>
        <v>0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0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0</v>
      </c>
      <c r="T57" s="3200">
        <v>0</v>
      </c>
      <c r="U57" s="3201">
        <v>0</v>
      </c>
      <c r="V57" s="3200">
        <v>0</v>
      </c>
      <c r="W57" s="3201">
        <v>0</v>
      </c>
      <c r="X57" s="3200">
        <v>0</v>
      </c>
      <c r="Y57" s="3201">
        <v>0</v>
      </c>
      <c r="Z57" s="3200">
        <v>0</v>
      </c>
      <c r="AA57" s="3201">
        <v>0</v>
      </c>
      <c r="AB57" s="3200">
        <v>0</v>
      </c>
      <c r="AC57" s="3201">
        <v>0</v>
      </c>
      <c r="AD57" s="3200">
        <v>0</v>
      </c>
      <c r="AE57" s="3201">
        <v>0</v>
      </c>
      <c r="AF57" s="3200">
        <v>0</v>
      </c>
      <c r="AG57" s="3201">
        <v>0</v>
      </c>
      <c r="AH57" s="3200">
        <v>0</v>
      </c>
      <c r="AI57" s="3201">
        <v>0</v>
      </c>
      <c r="AJ57" s="3200">
        <v>0</v>
      </c>
      <c r="AK57" s="3201">
        <v>0</v>
      </c>
      <c r="AL57" s="3200">
        <v>0</v>
      </c>
      <c r="AM57" s="3202">
        <v>0</v>
      </c>
      <c r="AN57" s="3203">
        <v>0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70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70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70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70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71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69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70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70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71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72" t="s">
        <v>2408</v>
      </c>
      <c r="B68" s="6473"/>
      <c r="C68" s="6479" t="s">
        <v>38</v>
      </c>
      <c r="D68" s="6480"/>
      <c r="E68" s="6456"/>
      <c r="F68" s="6480" t="s">
        <v>4</v>
      </c>
      <c r="G68" s="6480"/>
      <c r="H68" s="6481"/>
      <c r="I68" s="6484" t="s">
        <v>2</v>
      </c>
      <c r="J68" s="6486" t="s">
        <v>3</v>
      </c>
      <c r="K68" s="6473" t="s">
        <v>49</v>
      </c>
      <c r="L68" s="6482" t="s">
        <v>45</v>
      </c>
    </row>
    <row r="69" spans="1:92" ht="25.9" customHeight="1" x14ac:dyDescent="0.25">
      <c r="A69" s="6474"/>
      <c r="B69" s="6446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485"/>
      <c r="J69" s="6487"/>
      <c r="K69" s="6446"/>
      <c r="L69" s="6483"/>
    </row>
    <row r="70" spans="1:92" ht="15" customHeight="1" x14ac:dyDescent="0.25">
      <c r="A70" s="6475" t="s">
        <v>2409</v>
      </c>
      <c r="B70" s="6475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476" t="s">
        <v>2410</v>
      </c>
      <c r="B71" s="6476"/>
      <c r="C71" s="3131">
        <f>SUM(D71:E71)</f>
        <v>0</v>
      </c>
      <c r="D71" s="3228">
        <v>0</v>
      </c>
      <c r="E71" s="3162">
        <v>0</v>
      </c>
      <c r="F71" s="3276">
        <f>SUM(G71:H71)</f>
        <v>0</v>
      </c>
      <c r="G71" s="3228">
        <v>0</v>
      </c>
      <c r="H71" s="628">
        <v>0</v>
      </c>
      <c r="I71" s="5881">
        <v>0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476" t="s">
        <v>2411</v>
      </c>
      <c r="B72" s="6476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477" t="s">
        <v>2412</v>
      </c>
      <c r="B73" s="6477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478" t="s">
        <v>24</v>
      </c>
      <c r="B74" s="6478"/>
      <c r="C74" s="5877">
        <f t="shared" ref="C74:L74" si="56">SUM(C70:C73)</f>
        <v>0</v>
      </c>
      <c r="D74" s="5878">
        <f t="shared" si="56"/>
        <v>0</v>
      </c>
      <c r="E74" s="5808">
        <f t="shared" si="56"/>
        <v>0</v>
      </c>
      <c r="F74" s="5808">
        <f t="shared" si="56"/>
        <v>0</v>
      </c>
      <c r="G74" s="5878">
        <f t="shared" si="56"/>
        <v>0</v>
      </c>
      <c r="H74" s="5879">
        <f t="shared" si="56"/>
        <v>0</v>
      </c>
      <c r="I74" s="5882">
        <f t="shared" si="56"/>
        <v>0</v>
      </c>
      <c r="J74" s="5877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43" t="s">
        <v>2414</v>
      </c>
      <c r="B76" s="6443" t="s">
        <v>24</v>
      </c>
      <c r="C76" s="6443" t="s">
        <v>2376</v>
      </c>
      <c r="D76" s="6457"/>
      <c r="E76" s="6455" t="s">
        <v>3909</v>
      </c>
      <c r="F76" s="6443"/>
      <c r="G76" s="6456" t="s">
        <v>3910</v>
      </c>
      <c r="H76" s="6443"/>
      <c r="I76" s="6457"/>
      <c r="J76" s="6456" t="s">
        <v>2</v>
      </c>
      <c r="K76" s="6443" t="s">
        <v>3</v>
      </c>
      <c r="L76" s="6443" t="s">
        <v>49</v>
      </c>
      <c r="M76" s="6443" t="s">
        <v>45</v>
      </c>
    </row>
    <row r="77" spans="1:92" ht="31.9" customHeight="1" x14ac:dyDescent="0.25">
      <c r="A77" s="6443"/>
      <c r="B77" s="6443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456"/>
      <c r="K77" s="6443"/>
      <c r="L77" s="6443"/>
      <c r="M77" s="6443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58" t="s">
        <v>1398</v>
      </c>
      <c r="B85" s="6461" t="s">
        <v>24</v>
      </c>
      <c r="C85" s="6462"/>
      <c r="D85" s="6463"/>
      <c r="E85" s="6447" t="s">
        <v>30</v>
      </c>
      <c r="F85" s="6466"/>
      <c r="G85" s="6466"/>
      <c r="H85" s="6466"/>
      <c r="I85" s="6466"/>
      <c r="J85" s="6466"/>
      <c r="K85" s="6466"/>
      <c r="L85" s="6466"/>
      <c r="M85" s="6466"/>
      <c r="N85" s="6466"/>
      <c r="O85" s="6466"/>
      <c r="P85" s="6466"/>
      <c r="Q85" s="6466"/>
      <c r="R85" s="6466"/>
      <c r="S85" s="6466"/>
      <c r="T85" s="6466"/>
      <c r="U85" s="6466"/>
      <c r="V85" s="6466"/>
      <c r="W85" s="6466"/>
      <c r="X85" s="6466"/>
      <c r="Y85" s="6466"/>
      <c r="Z85" s="6466"/>
      <c r="AA85" s="6466"/>
      <c r="AB85" s="6466"/>
      <c r="AC85" s="6466"/>
      <c r="AD85" s="6466"/>
      <c r="AE85" s="6466"/>
      <c r="AF85" s="6467"/>
      <c r="AG85" s="6444" t="s">
        <v>3</v>
      </c>
      <c r="AH85" s="6444" t="s">
        <v>2</v>
      </c>
    </row>
    <row r="86" spans="1:92" ht="15" customHeight="1" x14ac:dyDescent="0.25">
      <c r="A86" s="6459"/>
      <c r="B86" s="6464"/>
      <c r="C86" s="6465"/>
      <c r="D86" s="6445"/>
      <c r="E86" s="6447" t="s">
        <v>4</v>
      </c>
      <c r="F86" s="6448"/>
      <c r="G86" s="6449" t="s">
        <v>5</v>
      </c>
      <c r="H86" s="6450"/>
      <c r="I86" s="6449" t="s">
        <v>6</v>
      </c>
      <c r="J86" s="6450"/>
      <c r="K86" s="6451" t="s">
        <v>7</v>
      </c>
      <c r="L86" s="6450"/>
      <c r="M86" s="6449" t="s">
        <v>8</v>
      </c>
      <c r="N86" s="6450"/>
      <c r="O86" s="6449" t="s">
        <v>9</v>
      </c>
      <c r="P86" s="6450"/>
      <c r="Q86" s="6449" t="s">
        <v>10</v>
      </c>
      <c r="R86" s="6450"/>
      <c r="S86" s="6449" t="s">
        <v>11</v>
      </c>
      <c r="T86" s="6450"/>
      <c r="U86" s="6449" t="s">
        <v>18</v>
      </c>
      <c r="V86" s="6450"/>
      <c r="W86" s="6449" t="s">
        <v>19</v>
      </c>
      <c r="X86" s="6468"/>
      <c r="Y86" s="6452" t="s">
        <v>20</v>
      </c>
      <c r="Z86" s="6453"/>
      <c r="AA86" s="6451" t="s">
        <v>70</v>
      </c>
      <c r="AB86" s="6450"/>
      <c r="AC86" s="6451" t="s">
        <v>71</v>
      </c>
      <c r="AD86" s="6450"/>
      <c r="AE86" s="6449" t="s">
        <v>32</v>
      </c>
      <c r="AF86" s="6454"/>
      <c r="AG86" s="6445"/>
      <c r="AH86" s="6445"/>
    </row>
    <row r="87" spans="1:92" ht="15" customHeight="1" x14ac:dyDescent="0.25">
      <c r="A87" s="6460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46"/>
      <c r="AH87" s="6446"/>
    </row>
    <row r="88" spans="1:92" ht="15" customHeight="1" x14ac:dyDescent="0.25">
      <c r="A88" s="3131" t="s">
        <v>2421</v>
      </c>
      <c r="B88" s="3248">
        <f t="shared" ref="B88:B93" si="58">SUM(C88:D88)</f>
        <v>0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0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0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0</v>
      </c>
      <c r="U88" s="3251">
        <v>0</v>
      </c>
      <c r="V88" s="853">
        <v>0</v>
      </c>
      <c r="W88" s="3251">
        <v>0</v>
      </c>
      <c r="X88" s="5944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0</v>
      </c>
      <c r="C89" s="3249">
        <f t="shared" si="59"/>
        <v>0</v>
      </c>
      <c r="D89" s="3250">
        <f t="shared" si="60"/>
        <v>0</v>
      </c>
      <c r="E89" s="620">
        <v>0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0</v>
      </c>
      <c r="M89" s="3251">
        <v>0</v>
      </c>
      <c r="N89" s="853">
        <v>0</v>
      </c>
      <c r="O89" s="3251">
        <v>0</v>
      </c>
      <c r="P89" s="853">
        <v>0</v>
      </c>
      <c r="Q89" s="3251">
        <v>0</v>
      </c>
      <c r="R89" s="853">
        <v>0</v>
      </c>
      <c r="S89" s="3251">
        <v>0</v>
      </c>
      <c r="T89" s="853">
        <v>0</v>
      </c>
      <c r="U89" s="3251">
        <v>0</v>
      </c>
      <c r="V89" s="853">
        <v>0</v>
      </c>
      <c r="W89" s="3251">
        <v>0</v>
      </c>
      <c r="X89" s="5944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51">
        <v>0</v>
      </c>
      <c r="AF89" s="3252">
        <v>0</v>
      </c>
      <c r="AG89" s="3162">
        <v>0</v>
      </c>
      <c r="AH89" s="3162">
        <v>0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0</v>
      </c>
      <c r="C90" s="3254">
        <f t="shared" si="59"/>
        <v>0</v>
      </c>
      <c r="D90" s="3208">
        <f t="shared" si="60"/>
        <v>0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0</v>
      </c>
      <c r="P90" s="3256">
        <v>0</v>
      </c>
      <c r="Q90" s="3255">
        <v>0</v>
      </c>
      <c r="R90" s="3256">
        <v>0</v>
      </c>
      <c r="S90" s="3255">
        <v>0</v>
      </c>
      <c r="T90" s="3256">
        <v>0</v>
      </c>
      <c r="U90" s="3255">
        <v>0</v>
      </c>
      <c r="V90" s="3256">
        <v>0</v>
      </c>
      <c r="W90" s="3255">
        <v>0</v>
      </c>
      <c r="X90" s="5945">
        <v>0</v>
      </c>
      <c r="Y90" s="5946">
        <v>0</v>
      </c>
      <c r="Z90" s="5947">
        <v>0</v>
      </c>
      <c r="AA90" s="3257">
        <v>0</v>
      </c>
      <c r="AB90" s="3256">
        <v>0</v>
      </c>
      <c r="AC90" s="3257">
        <v>0</v>
      </c>
      <c r="AD90" s="3256">
        <v>0</v>
      </c>
      <c r="AE90" s="3255">
        <v>0</v>
      </c>
      <c r="AF90" s="3258">
        <v>0</v>
      </c>
      <c r="AG90" s="117">
        <v>0</v>
      </c>
      <c r="AH90" s="117">
        <v>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0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517" t="s">
        <v>2427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517"/>
      <c r="Z6" s="6517"/>
      <c r="AA6" s="6517"/>
      <c r="AB6" s="6517"/>
      <c r="AC6" s="6517"/>
      <c r="AD6" s="6517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44" t="s">
        <v>61</v>
      </c>
      <c r="B9" s="6451" t="s">
        <v>24</v>
      </c>
      <c r="C9" s="6449"/>
      <c r="D9" s="6454"/>
      <c r="E9" s="6523" t="s">
        <v>2</v>
      </c>
      <c r="F9" s="6463" t="s">
        <v>3</v>
      </c>
    </row>
    <row r="10" spans="1:130" ht="15" customHeight="1" x14ac:dyDescent="0.25">
      <c r="A10" s="6483"/>
      <c r="B10" s="2825" t="s">
        <v>26</v>
      </c>
      <c r="C10" s="3244" t="s">
        <v>22</v>
      </c>
      <c r="D10" s="3264" t="s">
        <v>27</v>
      </c>
      <c r="E10" s="6524"/>
      <c r="F10" s="6446"/>
    </row>
    <row r="11" spans="1:130" ht="15" customHeight="1" x14ac:dyDescent="0.25">
      <c r="A11" s="3265" t="s">
        <v>47</v>
      </c>
      <c r="B11" s="3233">
        <f>SUM(B12:B17)</f>
        <v>0</v>
      </c>
      <c r="C11" s="3266">
        <f>SUM(C12:C17)</f>
        <v>0</v>
      </c>
      <c r="D11" s="3267">
        <f>SUM(D12:D17)</f>
        <v>0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5" t="s">
        <v>2502</v>
      </c>
      <c r="B19" s="6451" t="s">
        <v>24</v>
      </c>
      <c r="C19" s="6449"/>
      <c r="D19" s="6450"/>
      <c r="E19" s="6447" t="s">
        <v>4</v>
      </c>
      <c r="F19" s="6522"/>
      <c r="G19" s="6447" t="s">
        <v>5</v>
      </c>
      <c r="H19" s="6448"/>
      <c r="I19" s="6447" t="s">
        <v>6</v>
      </c>
      <c r="J19" s="6448"/>
      <c r="K19" s="6447" t="s">
        <v>7</v>
      </c>
      <c r="L19" s="6448"/>
      <c r="M19" s="6447" t="s">
        <v>8</v>
      </c>
      <c r="N19" s="6448"/>
      <c r="O19" s="6447" t="s">
        <v>9</v>
      </c>
      <c r="P19" s="6448"/>
      <c r="Q19" s="6447" t="s">
        <v>10</v>
      </c>
      <c r="R19" s="6448"/>
      <c r="S19" s="6447" t="s">
        <v>11</v>
      </c>
      <c r="T19" s="6448"/>
      <c r="U19" s="6447" t="s">
        <v>18</v>
      </c>
      <c r="V19" s="6448"/>
      <c r="W19" s="6447" t="s">
        <v>19</v>
      </c>
      <c r="X19" s="6448"/>
      <c r="Y19" s="6447" t="s">
        <v>20</v>
      </c>
      <c r="Z19" s="6448"/>
      <c r="AA19" s="6447" t="s">
        <v>70</v>
      </c>
      <c r="AB19" s="6448"/>
      <c r="AC19" s="6447" t="s">
        <v>71</v>
      </c>
      <c r="AD19" s="6448"/>
      <c r="AE19" s="6447" t="s">
        <v>32</v>
      </c>
      <c r="AF19" s="6467"/>
      <c r="AG19" s="6463" t="s">
        <v>2</v>
      </c>
      <c r="AH19" s="6463" t="s">
        <v>3</v>
      </c>
    </row>
    <row r="20" spans="1:86" ht="15" customHeight="1" x14ac:dyDescent="0.25">
      <c r="A20" s="6499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46"/>
      <c r="AH20" s="6446"/>
    </row>
    <row r="21" spans="1:86" ht="15" customHeight="1" x14ac:dyDescent="0.25">
      <c r="A21" s="3265" t="s">
        <v>24</v>
      </c>
      <c r="B21" s="4798">
        <f>SUM(B22:B25)</f>
        <v>0</v>
      </c>
      <c r="C21" s="4796">
        <f>SUM(C22:C25)</f>
        <v>0</v>
      </c>
      <c r="D21" s="3234">
        <f>SUM(D22:D25)</f>
        <v>0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0</v>
      </c>
      <c r="H21" s="3274">
        <f t="shared" si="5"/>
        <v>0</v>
      </c>
      <c r="I21" s="3266">
        <f t="shared" si="5"/>
        <v>0</v>
      </c>
      <c r="J21" s="3274">
        <f t="shared" si="5"/>
        <v>0</v>
      </c>
      <c r="K21" s="3266">
        <f t="shared" si="5"/>
        <v>0</v>
      </c>
      <c r="L21" s="3274">
        <f t="shared" si="5"/>
        <v>0</v>
      </c>
      <c r="M21" s="3266">
        <f t="shared" si="5"/>
        <v>0</v>
      </c>
      <c r="N21" s="3274">
        <f t="shared" si="5"/>
        <v>0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0</v>
      </c>
      <c r="U21" s="3266">
        <f t="shared" si="5"/>
        <v>0</v>
      </c>
      <c r="V21" s="3274">
        <f t="shared" si="5"/>
        <v>0</v>
      </c>
      <c r="W21" s="3266">
        <f t="shared" si="5"/>
        <v>0</v>
      </c>
      <c r="X21" s="3274">
        <f t="shared" si="5"/>
        <v>0</v>
      </c>
      <c r="Y21" s="3266">
        <f t="shared" si="5"/>
        <v>0</v>
      </c>
      <c r="Z21" s="3274">
        <f t="shared" si="5"/>
        <v>0</v>
      </c>
      <c r="AA21" s="3266">
        <f t="shared" si="5"/>
        <v>0</v>
      </c>
      <c r="AB21" s="3274">
        <f t="shared" si="5"/>
        <v>0</v>
      </c>
      <c r="AC21" s="3266">
        <f t="shared" si="5"/>
        <v>0</v>
      </c>
      <c r="AD21" s="3274">
        <f t="shared" si="5"/>
        <v>0</v>
      </c>
      <c r="AE21" s="3266">
        <f t="shared" si="5"/>
        <v>0</v>
      </c>
      <c r="AF21" s="3235">
        <f t="shared" si="5"/>
        <v>0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0</v>
      </c>
      <c r="C22" s="4285">
        <f>SUM(E22+G22+I22+K22+M22+O22+Q22+S22+U22+W22+Y22+AA22+AC22+AE22)</f>
        <v>0</v>
      </c>
      <c r="D22" s="3276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0</v>
      </c>
      <c r="C24" s="4285">
        <f t="shared" si="7"/>
        <v>0</v>
      </c>
      <c r="D24" s="3276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0</v>
      </c>
      <c r="C25" s="586">
        <f t="shared" si="7"/>
        <v>0</v>
      </c>
      <c r="D25" s="777">
        <f t="shared" si="7"/>
        <v>0</v>
      </c>
      <c r="E25" s="3108">
        <v>0</v>
      </c>
      <c r="F25" s="3120">
        <v>0</v>
      </c>
      <c r="G25" s="3108">
        <v>0</v>
      </c>
      <c r="H25" s="3120">
        <v>0</v>
      </c>
      <c r="I25" s="3108">
        <v>0</v>
      </c>
      <c r="J25" s="3120">
        <v>0</v>
      </c>
      <c r="K25" s="3108">
        <v>0</v>
      </c>
      <c r="L25" s="3120">
        <v>0</v>
      </c>
      <c r="M25" s="3108">
        <v>0</v>
      </c>
      <c r="N25" s="3120">
        <v>0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0</v>
      </c>
      <c r="U25" s="3108">
        <v>0</v>
      </c>
      <c r="V25" s="3120">
        <v>0</v>
      </c>
      <c r="W25" s="3108">
        <v>0</v>
      </c>
      <c r="X25" s="3120">
        <v>0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0</v>
      </c>
      <c r="AE25" s="3108">
        <v>0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44" t="s">
        <v>3896</v>
      </c>
      <c r="B27" s="6451" t="s">
        <v>24</v>
      </c>
      <c r="C27" s="6449"/>
      <c r="D27" s="6450"/>
      <c r="E27" s="6447" t="s">
        <v>4</v>
      </c>
      <c r="F27" s="6522"/>
      <c r="G27" s="6447" t="s">
        <v>5</v>
      </c>
      <c r="H27" s="6448"/>
      <c r="I27" s="6447" t="s">
        <v>6</v>
      </c>
      <c r="J27" s="6448"/>
      <c r="K27" s="6447" t="s">
        <v>7</v>
      </c>
      <c r="L27" s="6448"/>
      <c r="M27" s="6447" t="s">
        <v>8</v>
      </c>
      <c r="N27" s="6448"/>
      <c r="O27" s="6447" t="s">
        <v>9</v>
      </c>
      <c r="P27" s="6448"/>
      <c r="Q27" s="6447" t="s">
        <v>10</v>
      </c>
      <c r="R27" s="6448"/>
      <c r="S27" s="6447" t="s">
        <v>11</v>
      </c>
      <c r="T27" s="6448"/>
      <c r="U27" s="6447" t="s">
        <v>18</v>
      </c>
      <c r="V27" s="6448"/>
      <c r="W27" s="6447" t="s">
        <v>19</v>
      </c>
      <c r="X27" s="6448"/>
      <c r="Y27" s="6447" t="s">
        <v>20</v>
      </c>
      <c r="Z27" s="6448"/>
      <c r="AA27" s="6447" t="s">
        <v>70</v>
      </c>
      <c r="AB27" s="6448"/>
      <c r="AC27" s="6447" t="s">
        <v>71</v>
      </c>
      <c r="AD27" s="6448"/>
      <c r="AE27" s="6447" t="s">
        <v>32</v>
      </c>
      <c r="AF27" s="6467"/>
      <c r="AG27" s="6463" t="s">
        <v>2</v>
      </c>
      <c r="AH27" s="6520" t="s">
        <v>3</v>
      </c>
    </row>
    <row r="28" spans="1:86" ht="15" customHeight="1" x14ac:dyDescent="0.25">
      <c r="A28" s="6483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46"/>
      <c r="AH28" s="6521"/>
    </row>
    <row r="29" spans="1:86" ht="15" customHeight="1" x14ac:dyDescent="0.25">
      <c r="A29" s="3278" t="s">
        <v>33</v>
      </c>
      <c r="B29" s="4802">
        <f>SUM(C29:D29)</f>
        <v>0</v>
      </c>
      <c r="C29" s="4799">
        <f>SUM(E29+G29+I29+K29+M29+O29+Q29+S29+U29+W29+Y29+AA29+AC29+AE29)</f>
        <v>0</v>
      </c>
      <c r="D29" s="3280">
        <f>SUM(F29+H29+J29+L29+N29+P29+R29+T29+V29+X29+Z29+AB29+AD29+AF29)</f>
        <v>0</v>
      </c>
      <c r="E29" s="3212">
        <v>0</v>
      </c>
      <c r="F29" s="3213">
        <v>0</v>
      </c>
      <c r="G29" s="3212">
        <v>0</v>
      </c>
      <c r="H29" s="3213">
        <v>0</v>
      </c>
      <c r="I29" s="3212">
        <v>0</v>
      </c>
      <c r="J29" s="3213">
        <v>0</v>
      </c>
      <c r="K29" s="3212">
        <v>0</v>
      </c>
      <c r="L29" s="3213">
        <v>0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0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0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44" t="s">
        <v>3896</v>
      </c>
      <c r="B32" s="6451" t="s">
        <v>24</v>
      </c>
      <c r="C32" s="6449"/>
      <c r="D32" s="6450"/>
      <c r="E32" s="6447" t="s">
        <v>4</v>
      </c>
      <c r="F32" s="6522"/>
      <c r="G32" s="6447" t="s">
        <v>5</v>
      </c>
      <c r="H32" s="6448"/>
      <c r="I32" s="6447" t="s">
        <v>6</v>
      </c>
      <c r="J32" s="6448"/>
      <c r="K32" s="6447" t="s">
        <v>7</v>
      </c>
      <c r="L32" s="6448"/>
      <c r="M32" s="6447" t="s">
        <v>8</v>
      </c>
      <c r="N32" s="6448"/>
      <c r="O32" s="6447" t="s">
        <v>9</v>
      </c>
      <c r="P32" s="6448"/>
      <c r="Q32" s="6447" t="s">
        <v>10</v>
      </c>
      <c r="R32" s="6448"/>
      <c r="S32" s="6447" t="s">
        <v>11</v>
      </c>
      <c r="T32" s="6448"/>
      <c r="U32" s="6447" t="s">
        <v>18</v>
      </c>
      <c r="V32" s="6448"/>
      <c r="W32" s="6447" t="s">
        <v>19</v>
      </c>
      <c r="X32" s="6448"/>
      <c r="Y32" s="6447" t="s">
        <v>20</v>
      </c>
      <c r="Z32" s="6448"/>
      <c r="AA32" s="6447" t="s">
        <v>70</v>
      </c>
      <c r="AB32" s="6448"/>
      <c r="AC32" s="6447" t="s">
        <v>71</v>
      </c>
      <c r="AD32" s="6448"/>
      <c r="AE32" s="6447" t="s">
        <v>32</v>
      </c>
      <c r="AF32" s="6467"/>
      <c r="AG32" s="6463" t="s">
        <v>2</v>
      </c>
      <c r="AH32" s="6463" t="s">
        <v>3</v>
      </c>
    </row>
    <row r="33" spans="1:85" ht="15" customHeight="1" x14ac:dyDescent="0.25">
      <c r="A33" s="6483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46"/>
      <c r="AH33" s="6446"/>
    </row>
    <row r="34" spans="1:85" ht="15" customHeight="1" x14ac:dyDescent="0.25">
      <c r="A34" s="3283" t="s">
        <v>2438</v>
      </c>
      <c r="B34" s="1131">
        <f>SUM(C34:D34)</f>
        <v>0</v>
      </c>
      <c r="C34" s="4285">
        <f>SUM(E34+G34+I34+K34+M34+O34+Q34+S34+U34+W34+Y34+AA34+AC34+AE34)</f>
        <v>0</v>
      </c>
      <c r="D34" s="3276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0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322" zoomScaleNormal="100" workbookViewId="0">
      <selection activeCell="J196" sqref="J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517" t="s">
        <v>2440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778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82" t="s">
        <v>2443</v>
      </c>
      <c r="B10" s="6582"/>
      <c r="C10" s="6472" t="s">
        <v>35</v>
      </c>
      <c r="D10" s="6462"/>
      <c r="E10" s="6463"/>
      <c r="F10" s="6447" t="s">
        <v>30</v>
      </c>
      <c r="G10" s="6466"/>
      <c r="H10" s="6466"/>
      <c r="I10" s="6466"/>
      <c r="J10" s="6466"/>
      <c r="K10" s="6466"/>
      <c r="L10" s="6466"/>
      <c r="M10" s="6466"/>
      <c r="N10" s="6466"/>
      <c r="O10" s="6466"/>
      <c r="P10" s="6466"/>
      <c r="Q10" s="6466"/>
      <c r="R10" s="6466"/>
      <c r="S10" s="6466"/>
      <c r="T10" s="6466"/>
      <c r="U10" s="6466"/>
      <c r="V10" s="6466"/>
      <c r="W10" s="6466"/>
      <c r="X10" s="6466"/>
      <c r="Y10" s="6448"/>
    </row>
    <row r="11" spans="1:130" ht="15" customHeight="1" x14ac:dyDescent="0.25">
      <c r="A11" s="6582"/>
      <c r="B11" s="6582"/>
      <c r="C11" s="6474"/>
      <c r="D11" s="6504"/>
      <c r="E11" s="6446"/>
      <c r="F11" s="6447" t="s">
        <v>2741</v>
      </c>
      <c r="G11" s="6448"/>
      <c r="H11" s="6447" t="s">
        <v>547</v>
      </c>
      <c r="I11" s="6448"/>
      <c r="J11" s="6447" t="s">
        <v>548</v>
      </c>
      <c r="K11" s="6448"/>
      <c r="L11" s="6447" t="s">
        <v>549</v>
      </c>
      <c r="M11" s="6448"/>
      <c r="N11" s="6447" t="s">
        <v>550</v>
      </c>
      <c r="O11" s="6448"/>
      <c r="P11" s="6447" t="s">
        <v>2391</v>
      </c>
      <c r="Q11" s="6448"/>
      <c r="R11" s="6447" t="s">
        <v>552</v>
      </c>
      <c r="S11" s="6448"/>
      <c r="T11" s="6447" t="s">
        <v>2444</v>
      </c>
      <c r="U11" s="6448"/>
      <c r="V11" s="6447" t="s">
        <v>2445</v>
      </c>
      <c r="W11" s="6448"/>
      <c r="X11" s="6447" t="s">
        <v>2446</v>
      </c>
      <c r="Y11" s="6448"/>
    </row>
    <row r="12" spans="1:130" ht="15" customHeight="1" x14ac:dyDescent="0.25">
      <c r="A12" s="6582"/>
      <c r="B12" s="6582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776" t="s">
        <v>2447</v>
      </c>
      <c r="B13" s="6776"/>
      <c r="C13" s="3295">
        <f>SUM(D13+E13)</f>
        <v>0</v>
      </c>
      <c r="D13" s="3296">
        <f t="shared" ref="D13:E15" si="0">SUM(F13+H13+J13+L13+N13+P13+R13+T13+V13+X13)</f>
        <v>0</v>
      </c>
      <c r="E13" s="3297">
        <f t="shared" si="0"/>
        <v>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0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0</v>
      </c>
      <c r="V13" s="3298">
        <v>0</v>
      </c>
      <c r="W13" s="3299">
        <v>0</v>
      </c>
      <c r="X13" s="3298">
        <v>0</v>
      </c>
      <c r="Y13" s="3299">
        <v>0</v>
      </c>
    </row>
    <row r="14" spans="1:130" ht="15" customHeight="1" x14ac:dyDescent="0.25">
      <c r="A14" s="6777" t="s">
        <v>2448</v>
      </c>
      <c r="B14" s="3278" t="s">
        <v>2431</v>
      </c>
      <c r="C14" s="3300">
        <f>SUM(D14+E14)</f>
        <v>0</v>
      </c>
      <c r="D14" s="182">
        <f t="shared" si="0"/>
        <v>0</v>
      </c>
      <c r="E14" s="3301">
        <f t="shared" si="0"/>
        <v>0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0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0</v>
      </c>
      <c r="V14" s="3212">
        <v>0</v>
      </c>
      <c r="W14" s="3219">
        <v>0</v>
      </c>
      <c r="X14" s="3212">
        <v>0</v>
      </c>
      <c r="Y14" s="3219">
        <v>0</v>
      </c>
    </row>
    <row r="15" spans="1:130" ht="15" customHeight="1" x14ac:dyDescent="0.25">
      <c r="A15" s="6766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785" t="s">
        <v>58</v>
      </c>
      <c r="B17" s="6785" t="s">
        <v>2451</v>
      </c>
      <c r="C17" s="6786" t="s">
        <v>1923</v>
      </c>
      <c r="D17" s="6462"/>
      <c r="E17" s="6463"/>
      <c r="F17" s="6451" t="s">
        <v>30</v>
      </c>
      <c r="G17" s="6449"/>
      <c r="H17" s="6449"/>
      <c r="I17" s="6449"/>
      <c r="J17" s="6449"/>
      <c r="K17" s="6449"/>
      <c r="L17" s="6449"/>
      <c r="M17" s="6449"/>
      <c r="N17" s="6449"/>
      <c r="O17" s="6449"/>
      <c r="P17" s="6449"/>
      <c r="Q17" s="6449"/>
      <c r="R17" s="6523" t="s">
        <v>2</v>
      </c>
      <c r="S17" s="6463" t="s">
        <v>3</v>
      </c>
    </row>
    <row r="18" spans="1:90" ht="15" customHeight="1" x14ac:dyDescent="0.25">
      <c r="A18" s="6494"/>
      <c r="B18" s="6494"/>
      <c r="C18" s="6474"/>
      <c r="D18" s="6504"/>
      <c r="E18" s="6446"/>
      <c r="F18" s="6447" t="s">
        <v>3762</v>
      </c>
      <c r="G18" s="6583"/>
      <c r="H18" s="6447" t="s">
        <v>2453</v>
      </c>
      <c r="I18" s="6583"/>
      <c r="J18" s="6447" t="s">
        <v>2445</v>
      </c>
      <c r="K18" s="6583"/>
      <c r="L18" s="6447" t="s">
        <v>2454</v>
      </c>
      <c r="M18" s="6583"/>
      <c r="N18" s="6447" t="s">
        <v>2455</v>
      </c>
      <c r="O18" s="6583"/>
      <c r="P18" s="6447" t="s">
        <v>2456</v>
      </c>
      <c r="Q18" s="6784"/>
      <c r="R18" s="6787"/>
      <c r="S18" s="6445"/>
    </row>
    <row r="19" spans="1:90" ht="15" customHeight="1" x14ac:dyDescent="0.25">
      <c r="A19" s="6483"/>
      <c r="B19" s="6483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4"/>
      <c r="S19" s="6446"/>
    </row>
    <row r="20" spans="1:90" ht="15" customHeight="1" x14ac:dyDescent="0.25">
      <c r="A20" s="6773" t="s">
        <v>2457</v>
      </c>
      <c r="B20" s="6774"/>
      <c r="C20" s="3313">
        <f t="shared" ref="C20:C29" si="1">SUM(D20+E20)</f>
        <v>0</v>
      </c>
      <c r="D20" s="3314">
        <f t="shared" ref="D20:E41" si="2">SUM(F20+H20+J20+L20+N20+P20)</f>
        <v>0</v>
      </c>
      <c r="E20" s="3315">
        <f t="shared" si="2"/>
        <v>0</v>
      </c>
      <c r="F20" s="3298">
        <v>0</v>
      </c>
      <c r="G20" s="3316">
        <v>0</v>
      </c>
      <c r="H20" s="3298">
        <v>0</v>
      </c>
      <c r="I20" s="3316">
        <v>0</v>
      </c>
      <c r="J20" s="3298">
        <v>0</v>
      </c>
      <c r="K20" s="3316">
        <v>0</v>
      </c>
      <c r="L20" s="3298">
        <v>0</v>
      </c>
      <c r="M20" s="3316">
        <v>0</v>
      </c>
      <c r="N20" s="3298">
        <v>0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8" t="s">
        <v>2458</v>
      </c>
      <c r="B21" s="3283" t="s">
        <v>2431</v>
      </c>
      <c r="C21" s="3300">
        <f t="shared" si="1"/>
        <v>0</v>
      </c>
      <c r="D21" s="213">
        <f t="shared" si="2"/>
        <v>0</v>
      </c>
      <c r="E21" s="3301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70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70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71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8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70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70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70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70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70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70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70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70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70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70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71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725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725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8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70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71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44" t="s">
        <v>2475</v>
      </c>
      <c r="B43" s="6461" t="s">
        <v>1923</v>
      </c>
      <c r="C43" s="6462"/>
      <c r="D43" s="6463"/>
      <c r="E43" s="6451" t="s">
        <v>30</v>
      </c>
      <c r="F43" s="6449"/>
      <c r="G43" s="6449"/>
      <c r="H43" s="6449"/>
      <c r="I43" s="6449"/>
      <c r="J43" s="6449"/>
      <c r="K43" s="6449"/>
      <c r="L43" s="6449"/>
      <c r="M43" s="6449"/>
      <c r="N43" s="6449"/>
      <c r="O43" s="6449"/>
      <c r="P43" s="6468"/>
      <c r="Q43" s="6788" t="s">
        <v>2</v>
      </c>
      <c r="R43" s="6789" t="s">
        <v>3</v>
      </c>
    </row>
    <row r="44" spans="1:90" ht="15" customHeight="1" x14ac:dyDescent="0.25">
      <c r="A44" s="6494"/>
      <c r="B44" s="6474"/>
      <c r="C44" s="6504"/>
      <c r="D44" s="6446"/>
      <c r="E44" s="6447" t="s">
        <v>3762</v>
      </c>
      <c r="F44" s="6583"/>
      <c r="G44" s="6447" t="s">
        <v>2453</v>
      </c>
      <c r="H44" s="6583"/>
      <c r="I44" s="6447" t="s">
        <v>2445</v>
      </c>
      <c r="J44" s="6583"/>
      <c r="K44" s="6447" t="s">
        <v>2454</v>
      </c>
      <c r="L44" s="6583"/>
      <c r="M44" s="6447" t="s">
        <v>2455</v>
      </c>
      <c r="N44" s="6583"/>
      <c r="O44" s="6447" t="s">
        <v>2456</v>
      </c>
      <c r="P44" s="6480"/>
      <c r="Q44" s="6756"/>
      <c r="R44" s="6717"/>
    </row>
    <row r="45" spans="1:90" ht="15" customHeight="1" x14ac:dyDescent="0.25">
      <c r="A45" s="6483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769"/>
      <c r="R45" s="677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58" t="s">
        <v>2477</v>
      </c>
      <c r="B51" s="6461" t="s">
        <v>35</v>
      </c>
      <c r="C51" s="6462"/>
      <c r="D51" s="6463"/>
      <c r="E51" s="6582" t="s">
        <v>30</v>
      </c>
      <c r="F51" s="6582"/>
      <c r="G51" s="6582"/>
      <c r="H51" s="6767"/>
      <c r="I51" s="6768" t="s">
        <v>2</v>
      </c>
      <c r="J51" s="6770" t="s">
        <v>3</v>
      </c>
    </row>
    <row r="52" spans="1:90" ht="15" customHeight="1" x14ac:dyDescent="0.25">
      <c r="A52" s="6459"/>
      <c r="B52" s="6474"/>
      <c r="C52" s="6504"/>
      <c r="D52" s="6446"/>
      <c r="E52" s="6447" t="s">
        <v>547</v>
      </c>
      <c r="F52" s="6583"/>
      <c r="G52" s="6447" t="s">
        <v>548</v>
      </c>
      <c r="H52" s="6772"/>
      <c r="I52" s="6756"/>
      <c r="J52" s="6717"/>
    </row>
    <row r="53" spans="1:90" ht="15" customHeight="1" x14ac:dyDescent="0.25">
      <c r="A53" s="6460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769"/>
      <c r="J53" s="6771"/>
    </row>
    <row r="54" spans="1:90" ht="21" customHeight="1" x14ac:dyDescent="0.25">
      <c r="A54" s="3348" t="s">
        <v>2478</v>
      </c>
      <c r="B54" s="4806">
        <f>SUM(C54+D54)</f>
        <v>0</v>
      </c>
      <c r="C54" s="3350">
        <f t="shared" ref="C54:D57" si="14">SUM(E54+G54)</f>
        <v>0</v>
      </c>
      <c r="D54" s="3315">
        <f t="shared" si="14"/>
        <v>0</v>
      </c>
      <c r="E54" s="3266">
        <f t="shared" ref="E54:J54" si="15">SUM(E55:E57)</f>
        <v>0</v>
      </c>
      <c r="F54" s="3349">
        <f t="shared" si="15"/>
        <v>0</v>
      </c>
      <c r="G54" s="3351">
        <f t="shared" si="15"/>
        <v>0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0</v>
      </c>
      <c r="C55" s="3353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0</v>
      </c>
      <c r="C56" s="3355">
        <f t="shared" si="14"/>
        <v>0</v>
      </c>
      <c r="D56" s="3327">
        <f t="shared" si="14"/>
        <v>0</v>
      </c>
      <c r="E56" s="620">
        <v>0</v>
      </c>
      <c r="F56" s="3162">
        <v>0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61" t="s">
        <v>2482</v>
      </c>
      <c r="B59" s="6463"/>
      <c r="C59" s="6444" t="s">
        <v>24</v>
      </c>
      <c r="D59" s="6447" t="s">
        <v>2483</v>
      </c>
      <c r="E59" s="6466"/>
      <c r="F59" s="6466"/>
      <c r="G59" s="6466"/>
      <c r="H59" s="6466"/>
      <c r="I59" s="6466"/>
      <c r="J59" s="6467"/>
      <c r="K59" s="6775" t="s">
        <v>2</v>
      </c>
      <c r="L59" s="6463" t="s">
        <v>3</v>
      </c>
    </row>
    <row r="60" spans="1:90" ht="21" x14ac:dyDescent="0.25">
      <c r="A60" s="6474"/>
      <c r="B60" s="6446"/>
      <c r="C60" s="6483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716"/>
      <c r="L60" s="6445"/>
    </row>
    <row r="61" spans="1:90" ht="15" customHeight="1" x14ac:dyDescent="0.25">
      <c r="A61" s="6703" t="s">
        <v>2491</v>
      </c>
      <c r="B61" s="6704"/>
      <c r="C61" s="3359">
        <f>SUM(D61:H61)</f>
        <v>0</v>
      </c>
      <c r="D61" s="3360">
        <v>0</v>
      </c>
      <c r="E61" s="3360">
        <v>0</v>
      </c>
      <c r="F61" s="3360">
        <v>0</v>
      </c>
      <c r="G61" s="3219">
        <v>0</v>
      </c>
      <c r="H61" s="3345">
        <v>0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760" t="s">
        <v>2492</v>
      </c>
      <c r="B62" s="6761"/>
      <c r="C62" s="3354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762" t="s">
        <v>2493</v>
      </c>
      <c r="B63" s="6761"/>
      <c r="C63" s="3354">
        <f>SUM(D63:H63)</f>
        <v>0</v>
      </c>
      <c r="D63" s="3230">
        <v>0</v>
      </c>
      <c r="E63" s="3230">
        <v>0</v>
      </c>
      <c r="F63" s="3230">
        <v>0</v>
      </c>
      <c r="G63" s="3162">
        <v>0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762" t="s">
        <v>2494</v>
      </c>
      <c r="B64" s="6761"/>
      <c r="C64" s="639">
        <f>SUM(H64:J64)</f>
        <v>0</v>
      </c>
      <c r="D64" s="3367"/>
      <c r="E64" s="3367"/>
      <c r="F64" s="3367"/>
      <c r="G64" s="3367"/>
      <c r="H64" s="3368">
        <v>0</v>
      </c>
      <c r="I64" s="620">
        <v>0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762" t="s">
        <v>2495</v>
      </c>
      <c r="B65" s="6761"/>
      <c r="C65" s="639">
        <f>SUM(H65:J65)</f>
        <v>0</v>
      </c>
      <c r="D65" s="3367"/>
      <c r="E65" s="3367"/>
      <c r="F65" s="3367"/>
      <c r="G65" s="3367"/>
      <c r="H65" s="3368">
        <v>0</v>
      </c>
      <c r="I65" s="620">
        <v>0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763" t="s">
        <v>2496</v>
      </c>
      <c r="B66" s="6764"/>
      <c r="C66" s="934">
        <f>SUM(H66:J66)</f>
        <v>0</v>
      </c>
      <c r="D66" s="913"/>
      <c r="E66" s="913"/>
      <c r="F66" s="913"/>
      <c r="G66" s="913"/>
      <c r="H66" s="3369">
        <v>0</v>
      </c>
      <c r="I66" s="3108">
        <v>0</v>
      </c>
      <c r="J66" s="1752">
        <v>0</v>
      </c>
      <c r="K66" s="121">
        <v>0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765" t="s">
        <v>2497</v>
      </c>
      <c r="B67" s="6766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3" t="s">
        <v>2451</v>
      </c>
      <c r="B69" s="6461" t="s">
        <v>35</v>
      </c>
      <c r="C69" s="6462"/>
      <c r="D69" s="6463"/>
      <c r="E69" s="6582" t="s">
        <v>30</v>
      </c>
      <c r="F69" s="6582"/>
      <c r="G69" s="6582"/>
      <c r="H69" s="6754"/>
      <c r="I69" s="6755" t="s">
        <v>2</v>
      </c>
      <c r="J69" s="6758" t="s">
        <v>3</v>
      </c>
    </row>
    <row r="70" spans="1:90" ht="15" customHeight="1" x14ac:dyDescent="0.25">
      <c r="A70" s="6445"/>
      <c r="B70" s="6474"/>
      <c r="C70" s="6504"/>
      <c r="D70" s="6446"/>
      <c r="E70" s="6447" t="s">
        <v>549</v>
      </c>
      <c r="F70" s="6583"/>
      <c r="G70" s="6466" t="s">
        <v>550</v>
      </c>
      <c r="H70" s="6467"/>
      <c r="I70" s="6756"/>
      <c r="J70" s="6717"/>
    </row>
    <row r="71" spans="1:90" ht="15" customHeight="1" x14ac:dyDescent="0.25">
      <c r="A71" s="6446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757"/>
      <c r="J71" s="6759"/>
    </row>
    <row r="72" spans="1:90" ht="15" customHeight="1" x14ac:dyDescent="0.25">
      <c r="A72" s="3376" t="s">
        <v>2431</v>
      </c>
      <c r="B72" s="145">
        <f>SUM(C72:D72)</f>
        <v>0</v>
      </c>
      <c r="C72" s="3377">
        <f t="shared" ref="C72:D74" si="24">+E72+G72</f>
        <v>0</v>
      </c>
      <c r="D72" s="3378">
        <f t="shared" si="24"/>
        <v>0</v>
      </c>
      <c r="E72" s="3212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0</v>
      </c>
      <c r="C73" s="3380">
        <f t="shared" si="24"/>
        <v>0</v>
      </c>
      <c r="D73" s="3381">
        <f t="shared" si="24"/>
        <v>0</v>
      </c>
      <c r="E73" s="620">
        <v>0</v>
      </c>
      <c r="F73" s="3162">
        <v>0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44" t="s">
        <v>2502</v>
      </c>
      <c r="B77" s="6444" t="s">
        <v>24</v>
      </c>
    </row>
    <row r="78" spans="1:90" ht="15" customHeight="1" x14ac:dyDescent="0.25">
      <c r="A78" s="6494"/>
      <c r="B78" s="6483"/>
    </row>
    <row r="79" spans="1:90" ht="15" customHeight="1" x14ac:dyDescent="0.25">
      <c r="A79" s="6483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0</v>
      </c>
      <c r="C86" s="3360">
        <v>0</v>
      </c>
      <c r="D86" s="3360">
        <v>0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61" t="s">
        <v>23</v>
      </c>
      <c r="B89" s="6463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751" t="s">
        <v>2515</v>
      </c>
      <c r="B90" s="5862" t="s">
        <v>2516</v>
      </c>
      <c r="C90" s="5863">
        <v>0</v>
      </c>
      <c r="D90" s="5864"/>
      <c r="E90" s="5863">
        <v>0</v>
      </c>
      <c r="F90" s="5863">
        <v>0</v>
      </c>
    </row>
    <row r="91" spans="1:91" ht="21.6" customHeight="1" x14ac:dyDescent="0.25">
      <c r="A91" s="6752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753" t="s">
        <v>2518</v>
      </c>
      <c r="B92" s="5779" t="s">
        <v>2519</v>
      </c>
      <c r="C92" s="789">
        <v>0</v>
      </c>
      <c r="D92" s="789">
        <v>0</v>
      </c>
      <c r="E92" s="5292"/>
      <c r="F92" s="789">
        <v>0</v>
      </c>
    </row>
    <row r="93" spans="1:91" ht="15" customHeight="1" x14ac:dyDescent="0.25">
      <c r="A93" s="6471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2" t="s">
        <v>2502</v>
      </c>
      <c r="B95" s="6463"/>
      <c r="C95" s="6447" t="s">
        <v>24</v>
      </c>
      <c r="D95" s="6466"/>
      <c r="E95" s="6583"/>
      <c r="F95" s="6447" t="s">
        <v>38</v>
      </c>
      <c r="G95" s="6583"/>
      <c r="H95" s="6447" t="s">
        <v>4</v>
      </c>
      <c r="I95" s="6583"/>
    </row>
    <row r="96" spans="1:91" ht="15" customHeight="1" x14ac:dyDescent="0.25">
      <c r="A96" s="6504"/>
      <c r="B96" s="6446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47" t="s">
        <v>24</v>
      </c>
      <c r="B97" s="6583"/>
      <c r="C97" s="3266">
        <f t="shared" ref="C97:I97" si="29">SUM(C98:C102)</f>
        <v>0</v>
      </c>
      <c r="D97" s="3390">
        <f t="shared" si="29"/>
        <v>0</v>
      </c>
      <c r="E97" s="3349">
        <f t="shared" si="29"/>
        <v>0</v>
      </c>
      <c r="F97" s="3351">
        <f t="shared" si="29"/>
        <v>0</v>
      </c>
      <c r="G97" s="3274">
        <f t="shared" si="29"/>
        <v>0</v>
      </c>
      <c r="H97" s="3351">
        <f t="shared" si="29"/>
        <v>0</v>
      </c>
      <c r="I97" s="3274">
        <f t="shared" si="29"/>
        <v>0</v>
      </c>
    </row>
    <row r="98" spans="1:21" ht="15" customHeight="1" x14ac:dyDescent="0.25">
      <c r="A98" s="6749" t="s">
        <v>2431</v>
      </c>
      <c r="B98" s="6750"/>
      <c r="C98" s="3279">
        <f>SUM(D98+E98)</f>
        <v>0</v>
      </c>
      <c r="D98" s="3391">
        <f t="shared" ref="D98:E102" si="30">SUM(F98+H98)</f>
        <v>0</v>
      </c>
      <c r="E98" s="3280">
        <f t="shared" si="30"/>
        <v>0</v>
      </c>
      <c r="F98" s="3212">
        <v>0</v>
      </c>
      <c r="G98" s="3219">
        <v>0</v>
      </c>
      <c r="H98" s="3212">
        <v>0</v>
      </c>
      <c r="I98" s="3213">
        <v>0</v>
      </c>
    </row>
    <row r="99" spans="1:21" ht="15" customHeight="1" x14ac:dyDescent="0.25">
      <c r="A99" s="6735" t="s">
        <v>2504</v>
      </c>
      <c r="B99" s="6706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735" t="s">
        <v>2433</v>
      </c>
      <c r="B100" s="6706"/>
      <c r="C100" s="2186">
        <f>SUM(D100+E100)</f>
        <v>0</v>
      </c>
      <c r="D100" s="3392">
        <f t="shared" si="30"/>
        <v>0</v>
      </c>
      <c r="E100" s="143">
        <f t="shared" si="30"/>
        <v>0</v>
      </c>
      <c r="F100" s="620">
        <v>0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736" t="s">
        <v>2434</v>
      </c>
      <c r="B101" s="6737"/>
      <c r="C101" s="3393">
        <f>SUM(D101+E101)</f>
        <v>0</v>
      </c>
      <c r="D101" s="3394">
        <f t="shared" si="30"/>
        <v>0</v>
      </c>
      <c r="E101" s="339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738" t="s">
        <v>2522</v>
      </c>
      <c r="B102" s="6739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740" t="s">
        <v>2523</v>
      </c>
      <c r="B103" s="6740"/>
      <c r="C103" s="6740"/>
      <c r="D103" s="6740"/>
      <c r="E103" s="6740"/>
      <c r="F103" s="6740"/>
      <c r="G103" s="6740"/>
      <c r="H103" s="6740"/>
      <c r="I103" s="6740"/>
      <c r="J103" s="6740"/>
      <c r="K103" s="6740"/>
      <c r="L103" s="6740"/>
      <c r="M103" s="6740"/>
      <c r="N103" s="6740"/>
      <c r="O103" s="6740"/>
      <c r="P103" s="6740"/>
      <c r="Q103" s="3396"/>
      <c r="R103" s="937"/>
      <c r="S103" s="937"/>
      <c r="T103" s="937"/>
      <c r="U103" s="937"/>
    </row>
    <row r="104" spans="1:21" ht="18" customHeight="1" x14ac:dyDescent="0.25">
      <c r="A104" s="6741" t="s">
        <v>2524</v>
      </c>
      <c r="B104" s="6741"/>
      <c r="C104" s="6741"/>
      <c r="D104" s="6741"/>
      <c r="E104" s="6741"/>
      <c r="F104" s="6742"/>
      <c r="G104" s="6742"/>
      <c r="H104" s="6742"/>
      <c r="I104" s="6742"/>
      <c r="J104" s="6742"/>
      <c r="K104" s="6742"/>
      <c r="L104" s="6742"/>
      <c r="M104" s="6742"/>
      <c r="N104" s="6742"/>
      <c r="O104" s="6742"/>
      <c r="P104" s="6742"/>
      <c r="Q104" s="6742"/>
      <c r="R104" s="937"/>
      <c r="S104" s="937"/>
      <c r="T104" s="937"/>
      <c r="U104" s="937"/>
    </row>
    <row r="105" spans="1:21" ht="15" customHeight="1" x14ac:dyDescent="0.25">
      <c r="A105" s="6743" t="s">
        <v>453</v>
      </c>
      <c r="B105" s="6744"/>
      <c r="C105" s="6461" t="s">
        <v>2525</v>
      </c>
      <c r="D105" s="6462"/>
      <c r="E105" s="6463"/>
      <c r="F105" s="6451" t="s">
        <v>30</v>
      </c>
      <c r="G105" s="6449"/>
      <c r="H105" s="6449"/>
      <c r="I105" s="6449"/>
      <c r="J105" s="6449"/>
      <c r="K105" s="6449"/>
      <c r="L105" s="6449"/>
      <c r="M105" s="6449"/>
      <c r="N105" s="6449"/>
      <c r="O105" s="6449"/>
      <c r="P105" s="6449"/>
      <c r="Q105" s="6449"/>
      <c r="R105" s="6449"/>
      <c r="S105" s="6449"/>
      <c r="T105" s="6449"/>
      <c r="U105" s="6690"/>
    </row>
    <row r="106" spans="1:21" ht="15" customHeight="1" x14ac:dyDescent="0.25">
      <c r="A106" s="6745"/>
      <c r="B106" s="6746"/>
      <c r="C106" s="6474"/>
      <c r="D106" s="6504"/>
      <c r="E106" s="6446"/>
      <c r="F106" s="6447" t="s">
        <v>554</v>
      </c>
      <c r="G106" s="6466"/>
      <c r="H106" s="6447" t="s">
        <v>568</v>
      </c>
      <c r="I106" s="6583"/>
      <c r="J106" s="6447" t="s">
        <v>559</v>
      </c>
      <c r="K106" s="6583"/>
      <c r="L106" s="6447" t="s">
        <v>2309</v>
      </c>
      <c r="M106" s="6583"/>
      <c r="N106" s="6447" t="s">
        <v>400</v>
      </c>
      <c r="O106" s="6583"/>
      <c r="P106" s="6447" t="s">
        <v>557</v>
      </c>
      <c r="Q106" s="6583"/>
      <c r="R106" s="6447" t="s">
        <v>2354</v>
      </c>
      <c r="S106" s="6583"/>
      <c r="T106" s="6447" t="s">
        <v>32</v>
      </c>
      <c r="U106" s="6583"/>
    </row>
    <row r="107" spans="1:21" ht="15" customHeight="1" x14ac:dyDescent="0.25">
      <c r="A107" s="6747"/>
      <c r="B107" s="674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731" t="s">
        <v>2526</v>
      </c>
      <c r="B108" s="6731"/>
      <c r="C108" s="3397">
        <f t="shared" ref="C108:C116" si="31">SUM(D108+E108)</f>
        <v>0</v>
      </c>
      <c r="D108" s="182">
        <f>+H108+J108+L108+N108+P108+R108+T108</f>
        <v>0</v>
      </c>
      <c r="E108" s="3301">
        <f>+I108+K108+M108+O108+Q108+S108+U108</f>
        <v>0</v>
      </c>
      <c r="F108" s="3398"/>
      <c r="G108" s="3399"/>
      <c r="H108" s="3212">
        <v>0</v>
      </c>
      <c r="I108" s="3213">
        <v>0</v>
      </c>
      <c r="J108" s="3212">
        <v>0</v>
      </c>
      <c r="K108" s="3213">
        <v>0</v>
      </c>
      <c r="L108" s="3212">
        <v>0</v>
      </c>
      <c r="M108" s="3213">
        <v>0</v>
      </c>
      <c r="N108" s="3212">
        <v>0</v>
      </c>
      <c r="O108" s="3213">
        <v>0</v>
      </c>
      <c r="P108" s="3330">
        <v>0</v>
      </c>
      <c r="Q108" s="3213">
        <v>0</v>
      </c>
      <c r="R108" s="3330">
        <v>0</v>
      </c>
      <c r="S108" s="3213">
        <v>0</v>
      </c>
      <c r="T108" s="3330">
        <v>0</v>
      </c>
      <c r="U108" s="3213">
        <v>0</v>
      </c>
    </row>
    <row r="109" spans="1:21" ht="15" customHeight="1" x14ac:dyDescent="0.25">
      <c r="A109" s="6732" t="s">
        <v>2527</v>
      </c>
      <c r="B109" s="6732"/>
      <c r="C109" s="3400">
        <f t="shared" si="31"/>
        <v>0</v>
      </c>
      <c r="D109" s="638">
        <f t="shared" ref="D109:E111" si="32">SUM(J109+L109+N109+P109+R109+T109)</f>
        <v>0</v>
      </c>
      <c r="E109" s="3327">
        <f t="shared" si="32"/>
        <v>0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25">
        <v>0</v>
      </c>
      <c r="Q109" s="630">
        <v>0</v>
      </c>
      <c r="R109" s="3325">
        <v>0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732" t="s">
        <v>2528</v>
      </c>
      <c r="B110" s="6732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733" t="s">
        <v>2529</v>
      </c>
      <c r="B111" s="6734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733" t="s">
        <v>2530</v>
      </c>
      <c r="B112" s="6734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733" t="s">
        <v>2531</v>
      </c>
      <c r="B113" s="6734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8" t="s">
        <v>2532</v>
      </c>
      <c r="B114" s="3407" t="s">
        <v>2533</v>
      </c>
      <c r="C114" s="3313">
        <f t="shared" si="31"/>
        <v>0</v>
      </c>
      <c r="D114" s="3314">
        <f t="shared" ref="D114:E116" si="33">SUM(F114+H114+J114+L114+N114+P114+R114+T114)</f>
        <v>0</v>
      </c>
      <c r="E114" s="3301">
        <f t="shared" si="33"/>
        <v>0</v>
      </c>
      <c r="F114" s="3212">
        <v>0</v>
      </c>
      <c r="G114" s="3408">
        <v>0</v>
      </c>
      <c r="H114" s="3212">
        <v>0</v>
      </c>
      <c r="I114" s="3219">
        <v>0</v>
      </c>
      <c r="J114" s="3212">
        <v>0</v>
      </c>
      <c r="K114" s="3213">
        <v>0</v>
      </c>
      <c r="L114" s="3212">
        <v>0</v>
      </c>
      <c r="M114" s="3213">
        <v>0</v>
      </c>
      <c r="N114" s="3212">
        <v>0</v>
      </c>
      <c r="O114" s="3219">
        <v>0</v>
      </c>
      <c r="P114" s="3212">
        <v>0</v>
      </c>
      <c r="Q114" s="3219">
        <v>0</v>
      </c>
      <c r="R114" s="3212">
        <v>0</v>
      </c>
      <c r="S114" s="3219">
        <v>0</v>
      </c>
      <c r="T114" s="3212">
        <v>0</v>
      </c>
      <c r="U114" s="3219">
        <v>0</v>
      </c>
    </row>
    <row r="115" spans="1:27" ht="15" customHeight="1" x14ac:dyDescent="0.25">
      <c r="A115" s="6470"/>
      <c r="B115" s="3409" t="s">
        <v>2534</v>
      </c>
      <c r="C115" s="87">
        <f t="shared" si="31"/>
        <v>0</v>
      </c>
      <c r="D115" s="88">
        <f t="shared" si="33"/>
        <v>0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71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94" t="s">
        <v>58</v>
      </c>
      <c r="B118" s="6494" t="s">
        <v>2451</v>
      </c>
      <c r="C118" s="6709" t="s">
        <v>1923</v>
      </c>
      <c r="D118" s="6465"/>
      <c r="E118" s="6445"/>
      <c r="F118" s="6451" t="s">
        <v>30</v>
      </c>
      <c r="G118" s="6449"/>
      <c r="H118" s="6449"/>
      <c r="I118" s="6449"/>
      <c r="J118" s="6449"/>
      <c r="K118" s="6449"/>
      <c r="L118" s="6449"/>
      <c r="M118" s="6449"/>
      <c r="N118" s="6449"/>
      <c r="O118" s="6449"/>
      <c r="P118" s="6449"/>
      <c r="Q118" s="6449"/>
      <c r="R118" s="6449"/>
      <c r="S118" s="6449"/>
      <c r="T118" s="6730"/>
      <c r="U118" s="6730"/>
      <c r="V118" s="6449"/>
      <c r="W118" s="6449"/>
      <c r="X118" s="6449"/>
      <c r="Y118" s="6449"/>
      <c r="Z118" s="6449"/>
      <c r="AA118" s="6690"/>
    </row>
    <row r="119" spans="1:27" ht="15" customHeight="1" x14ac:dyDescent="0.25">
      <c r="A119" s="6494"/>
      <c r="B119" s="6494"/>
      <c r="C119" s="6580"/>
      <c r="D119" s="6504"/>
      <c r="E119" s="6581"/>
      <c r="F119" s="6447" t="s">
        <v>2537</v>
      </c>
      <c r="G119" s="6583"/>
      <c r="H119" s="6447" t="s">
        <v>2538</v>
      </c>
      <c r="I119" s="6583"/>
      <c r="J119" s="6447" t="s">
        <v>1451</v>
      </c>
      <c r="K119" s="6583"/>
      <c r="L119" s="6466" t="s">
        <v>37</v>
      </c>
      <c r="M119" s="6583"/>
      <c r="N119" s="6447" t="s">
        <v>38</v>
      </c>
      <c r="O119" s="6583"/>
      <c r="P119" s="6447" t="s">
        <v>4</v>
      </c>
      <c r="Q119" s="6583"/>
      <c r="R119" s="6447" t="s">
        <v>5</v>
      </c>
      <c r="S119" s="6583"/>
      <c r="T119" s="6447" t="s">
        <v>3719</v>
      </c>
      <c r="U119" s="6583"/>
      <c r="V119" s="6447" t="s">
        <v>20</v>
      </c>
      <c r="W119" s="6583"/>
      <c r="X119" s="6447" t="s">
        <v>3720</v>
      </c>
      <c r="Y119" s="6583"/>
      <c r="Z119" s="6719" t="s">
        <v>32</v>
      </c>
      <c r="AA119" s="6720"/>
    </row>
    <row r="120" spans="1:27" ht="15" customHeight="1" x14ac:dyDescent="0.25">
      <c r="A120" s="6483"/>
      <c r="B120" s="6483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475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728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728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476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729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475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728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728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476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729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8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70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70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70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71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475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728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728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476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729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475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728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728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476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729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8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70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70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70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70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479" t="s">
        <v>2550</v>
      </c>
      <c r="B151" s="6456"/>
      <c r="C151" s="5856">
        <f t="shared" ref="C151:AA151" si="36">SUM(C121:C150)</f>
        <v>0</v>
      </c>
      <c r="D151" s="5857">
        <f t="shared" si="36"/>
        <v>0</v>
      </c>
      <c r="E151" s="5858">
        <f t="shared" si="36"/>
        <v>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0</v>
      </c>
      <c r="U151" s="5859">
        <f t="shared" si="36"/>
        <v>0</v>
      </c>
      <c r="V151" s="5856">
        <f t="shared" si="36"/>
        <v>0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725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725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725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725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725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726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725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725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725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727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47" t="s">
        <v>2550</v>
      </c>
      <c r="B162" s="6583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2" t="s">
        <v>2477</v>
      </c>
      <c r="B164" s="6463"/>
      <c r="C164" s="6461" t="s">
        <v>24</v>
      </c>
      <c r="D164" s="6462"/>
      <c r="E164" s="6463"/>
      <c r="F164" s="6447" t="s">
        <v>30</v>
      </c>
      <c r="G164" s="6466"/>
      <c r="H164" s="6466"/>
      <c r="I164" s="6466"/>
      <c r="J164" s="6466"/>
      <c r="K164" s="6466"/>
      <c r="L164" s="6466"/>
      <c r="M164" s="6466"/>
      <c r="N164" s="6466"/>
      <c r="O164" s="6466"/>
      <c r="P164" s="6466"/>
      <c r="Q164" s="6466"/>
      <c r="R164" s="6466"/>
      <c r="S164" s="6466"/>
      <c r="T164" s="6466"/>
      <c r="U164" s="6466"/>
      <c r="V164" s="6466"/>
      <c r="W164" s="6466"/>
      <c r="X164" s="6466"/>
      <c r="Y164" s="6466"/>
      <c r="Z164" s="6466"/>
      <c r="AA164" s="6466"/>
      <c r="AB164" s="6466"/>
      <c r="AC164" s="6466"/>
      <c r="AD164" s="6466"/>
      <c r="AE164" s="6466"/>
      <c r="AF164" s="6466"/>
      <c r="AG164" s="6466"/>
      <c r="AH164" s="6466"/>
      <c r="AI164" s="6466"/>
      <c r="AJ164" s="6466"/>
      <c r="AK164" s="6466"/>
      <c r="AL164" s="6466"/>
      <c r="AM164" s="6583"/>
    </row>
    <row r="165" spans="1:39" ht="15" customHeight="1" x14ac:dyDescent="0.25">
      <c r="A165" s="6465"/>
      <c r="B165" s="6445"/>
      <c r="C165" s="6580"/>
      <c r="D165" s="6504"/>
      <c r="E165" s="6581"/>
      <c r="F165" s="6447" t="s">
        <v>36</v>
      </c>
      <c r="G165" s="6583"/>
      <c r="H165" s="6447" t="s">
        <v>37</v>
      </c>
      <c r="I165" s="6583"/>
      <c r="J165" s="6447" t="s">
        <v>38</v>
      </c>
      <c r="K165" s="6583"/>
      <c r="L165" s="6584" t="s">
        <v>4</v>
      </c>
      <c r="M165" s="6724"/>
      <c r="N165" s="6724" t="s">
        <v>5</v>
      </c>
      <c r="O165" s="6585"/>
      <c r="P165" s="6447" t="s">
        <v>6</v>
      </c>
      <c r="Q165" s="6583"/>
      <c r="R165" s="6466" t="s">
        <v>7</v>
      </c>
      <c r="S165" s="6583"/>
      <c r="T165" s="6466" t="s">
        <v>8</v>
      </c>
      <c r="U165" s="6583"/>
      <c r="V165" s="6447" t="s">
        <v>9</v>
      </c>
      <c r="W165" s="6583"/>
      <c r="X165" s="6466" t="s">
        <v>10</v>
      </c>
      <c r="Y165" s="6583"/>
      <c r="Z165" s="6719" t="s">
        <v>11</v>
      </c>
      <c r="AA165" s="6720"/>
      <c r="AB165" s="6719" t="s">
        <v>18</v>
      </c>
      <c r="AC165" s="6720"/>
      <c r="AD165" s="6719" t="s">
        <v>19</v>
      </c>
      <c r="AE165" s="6720"/>
      <c r="AF165" s="6719" t="s">
        <v>20</v>
      </c>
      <c r="AG165" s="6720"/>
      <c r="AH165" s="6719" t="s">
        <v>70</v>
      </c>
      <c r="AI165" s="6720"/>
      <c r="AJ165" s="6719" t="s">
        <v>71</v>
      </c>
      <c r="AK165" s="6720"/>
      <c r="AL165" s="6721" t="s">
        <v>32</v>
      </c>
      <c r="AM165" s="6720"/>
    </row>
    <row r="166" spans="1:39" ht="15" customHeight="1" x14ac:dyDescent="0.25">
      <c r="A166" s="6504"/>
      <c r="B166" s="6581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722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95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723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722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95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723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44" t="s">
        <v>58</v>
      </c>
      <c r="B174" s="6444" t="s">
        <v>2451</v>
      </c>
      <c r="C174" s="6461" t="s">
        <v>24</v>
      </c>
      <c r="D174" s="6462"/>
      <c r="E174" s="6463"/>
      <c r="F174" s="6447" t="s">
        <v>30</v>
      </c>
      <c r="G174" s="6466"/>
      <c r="H174" s="6466"/>
      <c r="I174" s="6466"/>
      <c r="J174" s="6466"/>
      <c r="K174" s="6466"/>
      <c r="L174" s="6466"/>
      <c r="M174" s="6466"/>
      <c r="N174" s="6466"/>
      <c r="O174" s="6583"/>
    </row>
    <row r="175" spans="1:39" ht="15" customHeight="1" x14ac:dyDescent="0.25">
      <c r="A175" s="6494"/>
      <c r="B175" s="6494"/>
      <c r="C175" s="6580"/>
      <c r="D175" s="6504"/>
      <c r="E175" s="6581"/>
      <c r="F175" s="6447" t="s">
        <v>19</v>
      </c>
      <c r="G175" s="6583"/>
      <c r="H175" s="6447" t="s">
        <v>20</v>
      </c>
      <c r="I175" s="6583"/>
      <c r="J175" s="6447" t="s">
        <v>70</v>
      </c>
      <c r="K175" s="6583"/>
      <c r="L175" s="6447" t="s">
        <v>71</v>
      </c>
      <c r="M175" s="6583"/>
      <c r="N175" s="6447" t="s">
        <v>32</v>
      </c>
      <c r="O175" s="6583"/>
    </row>
    <row r="176" spans="1:39" ht="15" customHeight="1" x14ac:dyDescent="0.25">
      <c r="A176" s="6483"/>
      <c r="B176" s="6483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8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70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71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8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70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71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718" t="s">
        <v>2565</v>
      </c>
      <c r="B183" s="6718"/>
      <c r="C183" s="6718"/>
      <c r="D183" s="6718"/>
      <c r="E183" s="6718"/>
      <c r="F183" s="6718"/>
      <c r="G183" s="6718"/>
      <c r="H183" s="6718"/>
      <c r="I183" s="6718"/>
      <c r="J183" s="6718"/>
      <c r="K183" s="6718"/>
      <c r="L183" s="6718"/>
      <c r="M183" s="6718"/>
      <c r="N183" s="6718"/>
      <c r="O183" s="6718"/>
      <c r="P183" s="937"/>
      <c r="Q183" s="937"/>
    </row>
    <row r="184" spans="1:17" ht="15" customHeight="1" x14ac:dyDescent="0.25">
      <c r="A184" s="6461" t="s">
        <v>2566</v>
      </c>
      <c r="B184" s="6463"/>
      <c r="C184" s="6461" t="s">
        <v>24</v>
      </c>
      <c r="D184" s="6462"/>
      <c r="E184" s="6463"/>
      <c r="F184" s="6447" t="s">
        <v>30</v>
      </c>
      <c r="G184" s="6466"/>
      <c r="H184" s="6466"/>
      <c r="I184" s="6466"/>
      <c r="J184" s="6466"/>
      <c r="K184" s="6466"/>
      <c r="L184" s="6466"/>
      <c r="M184" s="6466"/>
      <c r="N184" s="6466"/>
      <c r="O184" s="6466"/>
      <c r="P184" s="6466"/>
      <c r="Q184" s="6583"/>
    </row>
    <row r="185" spans="1:17" ht="15" customHeight="1" x14ac:dyDescent="0.25">
      <c r="A185" s="6709"/>
      <c r="B185" s="6445"/>
      <c r="C185" s="6580"/>
      <c r="D185" s="6504"/>
      <c r="E185" s="6581"/>
      <c r="F185" s="6447" t="s">
        <v>20</v>
      </c>
      <c r="G185" s="6583"/>
      <c r="H185" s="6447" t="s">
        <v>70</v>
      </c>
      <c r="I185" s="6583"/>
      <c r="J185" s="6447" t="s">
        <v>71</v>
      </c>
      <c r="K185" s="6583"/>
      <c r="L185" s="6447" t="s">
        <v>3721</v>
      </c>
      <c r="M185" s="6583"/>
      <c r="N185" s="6447" t="s">
        <v>3722</v>
      </c>
      <c r="O185" s="6583"/>
      <c r="P185" s="6447" t="s">
        <v>2567</v>
      </c>
      <c r="Q185" s="6583"/>
    </row>
    <row r="186" spans="1:17" ht="15" customHeight="1" x14ac:dyDescent="0.25">
      <c r="A186" s="6580"/>
      <c r="B186" s="6581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703" t="s">
        <v>2568</v>
      </c>
      <c r="B187" s="6704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705" t="s">
        <v>2569</v>
      </c>
      <c r="B188" s="6706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707" t="s">
        <v>2570</v>
      </c>
      <c r="B189" s="6708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47" t="s">
        <v>24</v>
      </c>
      <c r="B190" s="6583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61" t="s">
        <v>2573</v>
      </c>
      <c r="B193" s="6463"/>
      <c r="C193" s="6710" t="s">
        <v>2525</v>
      </c>
      <c r="D193" s="6711"/>
      <c r="E193" s="6712"/>
      <c r="F193" s="6451" t="s">
        <v>30</v>
      </c>
      <c r="G193" s="6449"/>
      <c r="H193" s="6449"/>
      <c r="I193" s="6449"/>
      <c r="J193" s="6449"/>
      <c r="K193" s="6449"/>
      <c r="L193" s="6449"/>
      <c r="M193" s="6449"/>
      <c r="N193" s="6449"/>
      <c r="O193" s="6449"/>
      <c r="P193" s="6449"/>
      <c r="Q193" s="6449"/>
      <c r="R193" s="6449"/>
      <c r="S193" s="6449"/>
      <c r="T193" s="6449"/>
      <c r="U193" s="6690"/>
    </row>
    <row r="194" spans="1:94" ht="15" customHeight="1" x14ac:dyDescent="0.25">
      <c r="A194" s="6709"/>
      <c r="B194" s="6445"/>
      <c r="C194" s="6713"/>
      <c r="D194" s="6714"/>
      <c r="E194" s="6715"/>
      <c r="F194" s="6584" t="s">
        <v>36</v>
      </c>
      <c r="G194" s="6585"/>
      <c r="H194" s="6586" t="s">
        <v>37</v>
      </c>
      <c r="I194" s="6585"/>
      <c r="J194" s="6584" t="s">
        <v>38</v>
      </c>
      <c r="K194" s="6585"/>
      <c r="L194" s="6586" t="s">
        <v>4</v>
      </c>
      <c r="M194" s="6585"/>
      <c r="N194" s="6586" t="s">
        <v>5</v>
      </c>
      <c r="O194" s="6585"/>
      <c r="P194" s="6586" t="s">
        <v>399</v>
      </c>
      <c r="Q194" s="6585"/>
      <c r="R194" s="6586" t="s">
        <v>3527</v>
      </c>
      <c r="S194" s="6585"/>
      <c r="T194" s="6716" t="s">
        <v>2574</v>
      </c>
      <c r="U194" s="6717"/>
    </row>
    <row r="195" spans="1:94" ht="15" customHeight="1" x14ac:dyDescent="0.25">
      <c r="A195" s="6580"/>
      <c r="B195" s="6581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92" t="s">
        <v>2575</v>
      </c>
      <c r="B196" s="6693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94" t="s">
        <v>2576</v>
      </c>
      <c r="B197" s="6695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96" t="s">
        <v>2577</v>
      </c>
      <c r="B198" s="6697"/>
      <c r="C198" s="4806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1" t="s">
        <v>2579</v>
      </c>
      <c r="B200" s="6622"/>
      <c r="C200" s="6698" t="s">
        <v>24</v>
      </c>
      <c r="D200" s="6658"/>
      <c r="E200" s="6659"/>
      <c r="F200" s="6700" t="s">
        <v>30</v>
      </c>
      <c r="G200" s="6700"/>
      <c r="H200" s="6700"/>
      <c r="I200" s="6700"/>
      <c r="J200" s="6700"/>
      <c r="K200" s="6700"/>
      <c r="L200" s="6700"/>
      <c r="M200" s="6700"/>
      <c r="N200" s="6700"/>
      <c r="O200" s="6700"/>
      <c r="P200" s="6700"/>
      <c r="Q200" s="6700"/>
      <c r="R200" s="6700"/>
      <c r="S200" s="6700"/>
      <c r="T200" s="6700"/>
      <c r="U200" s="6700"/>
      <c r="V200" s="6700"/>
      <c r="W200" s="6700"/>
      <c r="X200" s="6700"/>
      <c r="Y200" s="6700"/>
      <c r="Z200" s="6700"/>
      <c r="AA200" s="6700"/>
      <c r="AB200" s="6700"/>
      <c r="AC200" s="6701"/>
      <c r="AD200" s="6679" t="s">
        <v>49</v>
      </c>
      <c r="AE200" s="6680"/>
      <c r="AF200" s="6682" t="s">
        <v>45</v>
      </c>
      <c r="AG200" s="6680"/>
      <c r="AH200" s="6684" t="s">
        <v>2</v>
      </c>
      <c r="AI200" s="6687" t="s">
        <v>3</v>
      </c>
    </row>
    <row r="201" spans="1:94" ht="15" customHeight="1" x14ac:dyDescent="0.25">
      <c r="A201" s="6623"/>
      <c r="B201" s="6624"/>
      <c r="C201" s="6699"/>
      <c r="D201" s="6661"/>
      <c r="E201" s="6662"/>
      <c r="F201" s="6451" t="s">
        <v>2580</v>
      </c>
      <c r="G201" s="6690"/>
      <c r="H201" s="6625" t="s">
        <v>683</v>
      </c>
      <c r="I201" s="6626"/>
      <c r="J201" s="6625" t="s">
        <v>684</v>
      </c>
      <c r="K201" s="6626"/>
      <c r="L201" s="6625" t="s">
        <v>2581</v>
      </c>
      <c r="M201" s="6626"/>
      <c r="N201" s="6625" t="s">
        <v>686</v>
      </c>
      <c r="O201" s="6626"/>
      <c r="P201" s="6625" t="s">
        <v>687</v>
      </c>
      <c r="Q201" s="6626"/>
      <c r="R201" s="6625" t="s">
        <v>688</v>
      </c>
      <c r="S201" s="6626"/>
      <c r="T201" s="6702" t="s">
        <v>689</v>
      </c>
      <c r="U201" s="6702"/>
      <c r="V201" s="6702" t="s">
        <v>2582</v>
      </c>
      <c r="W201" s="6702"/>
      <c r="X201" s="6702" t="s">
        <v>2583</v>
      </c>
      <c r="Y201" s="6702"/>
      <c r="Z201" s="6586" t="s">
        <v>554</v>
      </c>
      <c r="AA201" s="6585"/>
      <c r="AB201" s="6586" t="s">
        <v>568</v>
      </c>
      <c r="AC201" s="6691"/>
      <c r="AD201" s="6669"/>
      <c r="AE201" s="6681"/>
      <c r="AF201" s="6683"/>
      <c r="AG201" s="6681"/>
      <c r="AH201" s="6685"/>
      <c r="AI201" s="6688"/>
    </row>
    <row r="202" spans="1:94" ht="15" customHeight="1" x14ac:dyDescent="0.25">
      <c r="A202" s="6625"/>
      <c r="B202" s="6626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86"/>
      <c r="AI202" s="6689" t="s">
        <v>27</v>
      </c>
    </row>
    <row r="203" spans="1:94" ht="15" customHeight="1" x14ac:dyDescent="0.25">
      <c r="A203" s="6650" t="s">
        <v>2585</v>
      </c>
      <c r="B203" s="3481" t="s">
        <v>2533</v>
      </c>
      <c r="C203" s="4809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1"/>
      <c r="B204" s="3489" t="s">
        <v>2586</v>
      </c>
      <c r="C204" s="4810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2" t="s">
        <v>24</v>
      </c>
      <c r="B205" s="6653"/>
      <c r="C205" s="4811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1" t="s">
        <v>2588</v>
      </c>
      <c r="B207" s="6654"/>
      <c r="C207" s="6657" t="s">
        <v>24</v>
      </c>
      <c r="D207" s="6658"/>
      <c r="E207" s="6659"/>
      <c r="F207" s="6663" t="s">
        <v>30</v>
      </c>
      <c r="G207" s="6664"/>
      <c r="H207" s="6664"/>
      <c r="I207" s="6664"/>
      <c r="J207" s="6664"/>
      <c r="K207" s="6664"/>
      <c r="L207" s="6664"/>
      <c r="M207" s="6664"/>
      <c r="N207" s="6664"/>
      <c r="O207" s="6665"/>
      <c r="P207" s="6666" t="s">
        <v>2589</v>
      </c>
      <c r="Q207" s="6665"/>
      <c r="R207" s="6665"/>
      <c r="S207" s="6667" t="s">
        <v>2</v>
      </c>
      <c r="T207" s="6670" t="s">
        <v>3</v>
      </c>
    </row>
    <row r="208" spans="1:94" ht="15" customHeight="1" x14ac:dyDescent="0.25">
      <c r="A208" s="6623"/>
      <c r="B208" s="6624"/>
      <c r="C208" s="6660"/>
      <c r="D208" s="6661"/>
      <c r="E208" s="6662"/>
      <c r="F208" s="6582" t="s">
        <v>2452</v>
      </c>
      <c r="G208" s="6582"/>
      <c r="H208" s="6582" t="s">
        <v>2453</v>
      </c>
      <c r="I208" s="6582"/>
      <c r="J208" s="6582" t="s">
        <v>2538</v>
      </c>
      <c r="K208" s="6582"/>
      <c r="L208" s="6582" t="s">
        <v>2590</v>
      </c>
      <c r="M208" s="6582"/>
      <c r="N208" s="6582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8"/>
      <c r="T208" s="6671"/>
    </row>
    <row r="209" spans="1:93" ht="18.75" customHeight="1" x14ac:dyDescent="0.25">
      <c r="A209" s="6655"/>
      <c r="B209" s="6656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55"/>
      <c r="S209" s="6669"/>
      <c r="T209" s="6672" t="s">
        <v>27</v>
      </c>
    </row>
    <row r="210" spans="1:93" ht="21.75" customHeight="1" x14ac:dyDescent="0.25">
      <c r="A210" s="6640" t="s">
        <v>2594</v>
      </c>
      <c r="B210" s="6641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42" t="s">
        <v>2595</v>
      </c>
      <c r="B211" s="6643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44" t="s">
        <v>2596</v>
      </c>
      <c r="B212" s="6645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1" t="s">
        <v>2588</v>
      </c>
      <c r="B214" s="6622"/>
      <c r="C214" s="6447" t="s">
        <v>2598</v>
      </c>
      <c r="D214" s="6467"/>
      <c r="E214" s="6646" t="s">
        <v>2</v>
      </c>
      <c r="F214" s="6648" t="s">
        <v>3</v>
      </c>
    </row>
    <row r="215" spans="1:93" ht="15" customHeight="1" x14ac:dyDescent="0.25">
      <c r="A215" s="6625"/>
      <c r="B215" s="6626"/>
      <c r="C215" s="3477" t="s">
        <v>22</v>
      </c>
      <c r="D215" s="3479" t="s">
        <v>27</v>
      </c>
      <c r="E215" s="6647"/>
      <c r="F215" s="6649"/>
    </row>
    <row r="216" spans="1:93" ht="15" customHeight="1" x14ac:dyDescent="0.25">
      <c r="A216" s="6631" t="s">
        <v>24</v>
      </c>
      <c r="B216" s="6632"/>
      <c r="C216" s="4917">
        <f>SUM(C217:C219)</f>
        <v>0</v>
      </c>
      <c r="D216" s="4916">
        <f>SUM(D217:D219)</f>
        <v>0</v>
      </c>
      <c r="E216" s="5949">
        <f>SUM(E217:E219)</f>
        <v>0</v>
      </c>
      <c r="F216" s="5953">
        <f>SUM(F217:F219)</f>
        <v>0</v>
      </c>
    </row>
    <row r="217" spans="1:93" ht="15" customHeight="1" x14ac:dyDescent="0.25">
      <c r="A217" s="6629" t="s">
        <v>2599</v>
      </c>
      <c r="B217" s="6630"/>
      <c r="C217" s="3484">
        <v>0</v>
      </c>
      <c r="D217" s="3487">
        <v>0</v>
      </c>
      <c r="E217" s="5950">
        <v>0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01" t="s">
        <v>2600</v>
      </c>
      <c r="B218" s="6602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33" t="s">
        <v>2601</v>
      </c>
      <c r="B219" s="6634"/>
      <c r="C219" s="3492">
        <v>0</v>
      </c>
      <c r="D219" s="3495">
        <v>0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35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35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35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604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636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604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637" t="s">
        <v>2588</v>
      </c>
      <c r="B227" s="6637"/>
      <c r="C227" s="6637" t="s">
        <v>3870</v>
      </c>
      <c r="D227" s="6638"/>
      <c r="E227" s="6639" t="s">
        <v>2</v>
      </c>
      <c r="F227" s="6779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637"/>
      <c r="B228" s="6637"/>
      <c r="C228" s="5578" t="s">
        <v>22</v>
      </c>
      <c r="D228" s="5579" t="s">
        <v>27</v>
      </c>
      <c r="E228" s="6639"/>
      <c r="F228" s="6779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780" t="s">
        <v>24</v>
      </c>
      <c r="B229" s="6780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781" t="s">
        <v>3871</v>
      </c>
      <c r="B230" s="6781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782" t="s">
        <v>3872</v>
      </c>
      <c r="B231" s="6782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783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783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783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783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1" t="s">
        <v>2611</v>
      </c>
      <c r="B237" s="6622"/>
      <c r="C237" s="6447" t="s">
        <v>2612</v>
      </c>
      <c r="D237" s="6466"/>
      <c r="E237" s="6583"/>
    </row>
    <row r="238" spans="1:92" ht="15" customHeight="1" x14ac:dyDescent="0.25">
      <c r="A238" s="6623"/>
      <c r="B238" s="6624"/>
      <c r="C238" s="6627" t="s">
        <v>2613</v>
      </c>
      <c r="D238" s="6447" t="s">
        <v>2614</v>
      </c>
      <c r="E238" s="6583"/>
    </row>
    <row r="239" spans="1:92" ht="22.15" customHeight="1" x14ac:dyDescent="0.25">
      <c r="A239" s="6625"/>
      <c r="B239" s="6626"/>
      <c r="C239" s="6628"/>
      <c r="D239" s="3521" t="s">
        <v>2615</v>
      </c>
      <c r="E239" s="3478" t="s">
        <v>2616</v>
      </c>
    </row>
    <row r="240" spans="1:92" ht="15" customHeight="1" x14ac:dyDescent="0.25">
      <c r="A240" s="6629" t="s">
        <v>2617</v>
      </c>
      <c r="B240" s="6630"/>
      <c r="C240" s="3522">
        <v>0</v>
      </c>
      <c r="D240" s="3484">
        <v>0</v>
      </c>
      <c r="E240" s="3486">
        <v>0</v>
      </c>
    </row>
    <row r="241" spans="1:25" ht="15" customHeight="1" x14ac:dyDescent="0.25">
      <c r="A241" s="6601" t="s">
        <v>2618</v>
      </c>
      <c r="B241" s="6602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601" t="s">
        <v>2619</v>
      </c>
      <c r="B242" s="6602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601" t="s">
        <v>2620</v>
      </c>
      <c r="B243" s="6602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603" t="s">
        <v>2621</v>
      </c>
      <c r="B244" s="6604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605" t="s">
        <v>2622</v>
      </c>
      <c r="B245" s="6605"/>
      <c r="C245" s="6605"/>
      <c r="D245" s="6605"/>
      <c r="E245" s="6605"/>
      <c r="F245" s="6605"/>
      <c r="G245" s="6605"/>
      <c r="H245" s="6605"/>
      <c r="I245" s="6605"/>
      <c r="J245" s="6605"/>
      <c r="K245" s="6605"/>
      <c r="L245" s="6605"/>
      <c r="M245" s="6605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606" t="s">
        <v>453</v>
      </c>
      <c r="B246" s="6607"/>
      <c r="C246" s="6612" t="s">
        <v>2525</v>
      </c>
      <c r="D246" s="6613"/>
      <c r="E246" s="6614"/>
      <c r="F246" s="6618" t="s">
        <v>30</v>
      </c>
      <c r="G246" s="6619"/>
      <c r="H246" s="6619"/>
      <c r="I246" s="6619"/>
      <c r="J246" s="6619"/>
      <c r="K246" s="6619"/>
      <c r="L246" s="6619"/>
      <c r="M246" s="6619"/>
      <c r="N246" s="6619"/>
      <c r="O246" s="6619"/>
      <c r="P246" s="6619"/>
      <c r="Q246" s="6619"/>
      <c r="R246" s="6619"/>
      <c r="S246" s="6619"/>
      <c r="T246" s="6619"/>
      <c r="U246" s="6619"/>
      <c r="V246" s="6619"/>
      <c r="W246" s="6620"/>
    </row>
    <row r="247" spans="1:25" ht="15" customHeight="1" x14ac:dyDescent="0.25">
      <c r="A247" s="6608"/>
      <c r="B247" s="6609"/>
      <c r="C247" s="6615"/>
      <c r="D247" s="6616"/>
      <c r="E247" s="6617"/>
      <c r="F247" s="6599" t="s">
        <v>37</v>
      </c>
      <c r="G247" s="6600"/>
      <c r="H247" s="6599" t="s">
        <v>38</v>
      </c>
      <c r="I247" s="6600"/>
      <c r="J247" s="6599" t="s">
        <v>4</v>
      </c>
      <c r="K247" s="6600"/>
      <c r="L247" s="6599" t="s">
        <v>5</v>
      </c>
      <c r="M247" s="6600"/>
      <c r="N247" s="6599" t="s">
        <v>399</v>
      </c>
      <c r="O247" s="6600"/>
      <c r="P247" s="6599" t="s">
        <v>3527</v>
      </c>
      <c r="Q247" s="6600"/>
      <c r="R247" s="6599" t="s">
        <v>20</v>
      </c>
      <c r="S247" s="6600"/>
      <c r="T247" s="6599" t="s">
        <v>3720</v>
      </c>
      <c r="U247" s="6600"/>
      <c r="V247" s="6599" t="s">
        <v>32</v>
      </c>
      <c r="W247" s="6600"/>
    </row>
    <row r="248" spans="1:25" ht="15" customHeight="1" x14ac:dyDescent="0.25">
      <c r="A248" s="6610"/>
      <c r="B248" s="6611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595" t="s">
        <v>2623</v>
      </c>
      <c r="B249" s="6596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597" t="s">
        <v>2624</v>
      </c>
      <c r="B250" s="6598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597" t="s">
        <v>2625</v>
      </c>
      <c r="B251" s="6598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597" t="s">
        <v>2626</v>
      </c>
      <c r="B252" s="6598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597" t="s">
        <v>2627</v>
      </c>
      <c r="B253" s="6598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597" t="s">
        <v>2628</v>
      </c>
      <c r="B254" s="6598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574" t="s">
        <v>3864</v>
      </c>
      <c r="B255" s="6575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576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577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578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579" t="s">
        <v>2477</v>
      </c>
      <c r="B260" s="6579"/>
      <c r="C260" s="6461" t="s">
        <v>24</v>
      </c>
      <c r="D260" s="6462"/>
      <c r="E260" s="6463"/>
      <c r="F260" s="6582" t="s">
        <v>30</v>
      </c>
      <c r="G260" s="6582"/>
      <c r="H260" s="6582"/>
      <c r="I260" s="6582"/>
      <c r="J260" s="6582"/>
      <c r="K260" s="6582"/>
      <c r="L260" s="6582"/>
      <c r="M260" s="6582"/>
      <c r="N260" s="6582"/>
      <c r="O260" s="6582"/>
      <c r="P260" s="6588" t="s">
        <v>3929</v>
      </c>
      <c r="Q260" s="6415"/>
      <c r="R260" s="6415"/>
    </row>
    <row r="261" spans="1:49" ht="15" customHeight="1" x14ac:dyDescent="0.25">
      <c r="A261" s="6579"/>
      <c r="B261" s="6579"/>
      <c r="C261" s="6580"/>
      <c r="D261" s="6504"/>
      <c r="E261" s="6581"/>
      <c r="F261" s="6447" t="s">
        <v>36</v>
      </c>
      <c r="G261" s="6583"/>
      <c r="H261" s="6447" t="s">
        <v>37</v>
      </c>
      <c r="I261" s="6583"/>
      <c r="J261" s="6447" t="s">
        <v>38</v>
      </c>
      <c r="K261" s="6583"/>
      <c r="L261" s="6584" t="s">
        <v>4</v>
      </c>
      <c r="M261" s="6585"/>
      <c r="N261" s="6586" t="s">
        <v>5</v>
      </c>
      <c r="O261" s="6585"/>
      <c r="P261" s="6589"/>
      <c r="Q261" s="6420"/>
      <c r="R261" s="6587"/>
    </row>
    <row r="262" spans="1:49" ht="15" customHeight="1" x14ac:dyDescent="0.25">
      <c r="A262" s="6579"/>
      <c r="B262" s="6579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590"/>
      <c r="Q262" s="6420"/>
      <c r="R262" s="6587"/>
    </row>
    <row r="263" spans="1:49" ht="15" customHeight="1" x14ac:dyDescent="0.25">
      <c r="A263" s="6529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530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531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529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530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531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532" t="s">
        <v>58</v>
      </c>
      <c r="B270" s="6532" t="s">
        <v>61</v>
      </c>
      <c r="C270" s="6591" t="s">
        <v>59</v>
      </c>
      <c r="D270" s="6592"/>
      <c r="E270" s="6563"/>
      <c r="F270" s="6569" t="s">
        <v>30</v>
      </c>
      <c r="G270" s="6561"/>
      <c r="H270" s="6561"/>
      <c r="I270" s="6561"/>
      <c r="J270" s="6561"/>
      <c r="K270" s="6561"/>
      <c r="L270" s="6561"/>
      <c r="M270" s="6561"/>
      <c r="N270" s="6561"/>
      <c r="O270" s="6561"/>
      <c r="P270" s="6561"/>
      <c r="Q270" s="6561"/>
      <c r="R270" s="6561"/>
      <c r="S270" s="6561"/>
      <c r="T270" s="6561"/>
      <c r="U270" s="6561"/>
      <c r="V270" s="6561"/>
      <c r="W270" s="6561"/>
      <c r="X270" s="6561"/>
      <c r="Y270" s="6561"/>
      <c r="Z270" s="6561"/>
      <c r="AA270" s="6561"/>
      <c r="AB270" s="6561"/>
      <c r="AC270" s="6561"/>
      <c r="AD270" s="6561"/>
      <c r="AE270" s="6561"/>
      <c r="AF270" s="6561"/>
      <c r="AG270" s="6561"/>
      <c r="AH270" s="6561"/>
      <c r="AI270" s="6561"/>
      <c r="AJ270" s="6561"/>
      <c r="AK270" s="6561"/>
      <c r="AL270" s="6561"/>
      <c r="AM270" s="6562"/>
      <c r="AN270" s="6560" t="s">
        <v>2632</v>
      </c>
      <c r="AO270" s="6561"/>
      <c r="AP270" s="6561"/>
      <c r="AQ270" s="6561"/>
      <c r="AR270" s="6561"/>
      <c r="AS270" s="6561"/>
      <c r="AT270" s="6561"/>
      <c r="AU270" s="6562"/>
      <c r="AV270" s="6563" t="s">
        <v>1388</v>
      </c>
      <c r="AW270" s="6566" t="s">
        <v>2</v>
      </c>
    </row>
    <row r="271" spans="1:49" ht="21.6" customHeight="1" x14ac:dyDescent="0.25">
      <c r="A271" s="6533"/>
      <c r="B271" s="6533"/>
      <c r="C271" s="6593"/>
      <c r="D271" s="6594"/>
      <c r="E271" s="6565"/>
      <c r="F271" s="6569" t="s">
        <v>36</v>
      </c>
      <c r="G271" s="6570"/>
      <c r="H271" s="6569" t="s">
        <v>37</v>
      </c>
      <c r="I271" s="6570"/>
      <c r="J271" s="6569" t="s">
        <v>38</v>
      </c>
      <c r="K271" s="6570"/>
      <c r="L271" s="6569" t="s">
        <v>4</v>
      </c>
      <c r="M271" s="6570"/>
      <c r="N271" s="6569" t="s">
        <v>5</v>
      </c>
      <c r="O271" s="6570"/>
      <c r="P271" s="6571" t="s">
        <v>6</v>
      </c>
      <c r="Q271" s="6572"/>
      <c r="R271" s="6571" t="s">
        <v>7</v>
      </c>
      <c r="S271" s="6572"/>
      <c r="T271" s="6571" t="s">
        <v>8</v>
      </c>
      <c r="U271" s="6572"/>
      <c r="V271" s="6571" t="s">
        <v>9</v>
      </c>
      <c r="W271" s="6572"/>
      <c r="X271" s="6571" t="s">
        <v>10</v>
      </c>
      <c r="Y271" s="6572"/>
      <c r="Z271" s="6571" t="s">
        <v>11</v>
      </c>
      <c r="AA271" s="6572"/>
      <c r="AB271" s="6571" t="s">
        <v>18</v>
      </c>
      <c r="AC271" s="6572"/>
      <c r="AD271" s="6571" t="s">
        <v>19</v>
      </c>
      <c r="AE271" s="6572"/>
      <c r="AF271" s="6571" t="s">
        <v>20</v>
      </c>
      <c r="AG271" s="6572"/>
      <c r="AH271" s="6571" t="s">
        <v>70</v>
      </c>
      <c r="AI271" s="6572"/>
      <c r="AJ271" s="6571" t="s">
        <v>71</v>
      </c>
      <c r="AK271" s="6572"/>
      <c r="AL271" s="6571" t="s">
        <v>32</v>
      </c>
      <c r="AM271" s="6573"/>
      <c r="AN271" s="6560" t="s">
        <v>50</v>
      </c>
      <c r="AO271" s="6570"/>
      <c r="AP271" s="6569" t="s">
        <v>2633</v>
      </c>
      <c r="AQ271" s="6570"/>
      <c r="AR271" s="6569" t="s">
        <v>2634</v>
      </c>
      <c r="AS271" s="6570"/>
      <c r="AT271" s="6569" t="s">
        <v>2635</v>
      </c>
      <c r="AU271" s="6562"/>
      <c r="AV271" s="6564"/>
      <c r="AW271" s="6567"/>
    </row>
    <row r="272" spans="1:49" x14ac:dyDescent="0.25">
      <c r="A272" s="6534"/>
      <c r="B272" s="6534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565"/>
      <c r="AW272" s="6568"/>
    </row>
    <row r="273" spans="1:90" ht="15" customHeight="1" x14ac:dyDescent="0.25">
      <c r="A273" s="6526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527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528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526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527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527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527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527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527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528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526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527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527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527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527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527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528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526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527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527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527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527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527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527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527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527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527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527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528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526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527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527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527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527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527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527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527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527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527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527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528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526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527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527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527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527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527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528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535" t="s">
        <v>2647</v>
      </c>
      <c r="B321" s="6535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536" t="s">
        <v>58</v>
      </c>
      <c r="B323" s="6538" t="s">
        <v>3933</v>
      </c>
      <c r="C323" s="6553" t="s">
        <v>3724</v>
      </c>
      <c r="D323" s="6554"/>
      <c r="E323" s="6554"/>
      <c r="F323" s="6554"/>
      <c r="G323" s="6554"/>
      <c r="H323" s="6554"/>
      <c r="I323" s="6554"/>
      <c r="J323" s="6554"/>
      <c r="K323" s="6555"/>
      <c r="L323" s="6556" t="s">
        <v>1924</v>
      </c>
      <c r="M323" s="6557"/>
      <c r="N323" s="6557"/>
      <c r="O323" s="6557"/>
      <c r="P323" s="6557"/>
      <c r="Q323" s="6557"/>
      <c r="R323" s="6557"/>
      <c r="S323" s="6557"/>
      <c r="T323" s="6558"/>
      <c r="U323" s="6556" t="s">
        <v>2238</v>
      </c>
      <c r="V323" s="6557"/>
      <c r="W323" s="6557"/>
      <c r="X323" s="6557"/>
      <c r="Y323" s="6557"/>
      <c r="Z323" s="6557"/>
      <c r="AA323" s="6557"/>
      <c r="AB323" s="6557"/>
      <c r="AC323" s="6559"/>
      <c r="AD323" s="6540" t="s">
        <v>2</v>
      </c>
      <c r="AE323" s="6541" t="s">
        <v>3</v>
      </c>
    </row>
    <row r="324" spans="1:90" x14ac:dyDescent="0.25">
      <c r="A324" s="6537"/>
      <c r="B324" s="6539"/>
      <c r="C324" s="6542" t="s">
        <v>24</v>
      </c>
      <c r="D324" s="6543"/>
      <c r="E324" s="6544"/>
      <c r="F324" s="6545" t="s">
        <v>2234</v>
      </c>
      <c r="G324" s="6545"/>
      <c r="H324" s="6545" t="s">
        <v>2235</v>
      </c>
      <c r="I324" s="6545"/>
      <c r="J324" s="6546" t="s">
        <v>2237</v>
      </c>
      <c r="K324" s="6546"/>
      <c r="L324" s="6547" t="s">
        <v>24</v>
      </c>
      <c r="M324" s="6548"/>
      <c r="N324" s="6549"/>
      <c r="O324" s="6552" t="s">
        <v>2234</v>
      </c>
      <c r="P324" s="6552"/>
      <c r="Q324" s="6552" t="s">
        <v>2235</v>
      </c>
      <c r="R324" s="6552"/>
      <c r="S324" s="6550" t="s">
        <v>2237</v>
      </c>
      <c r="T324" s="6550"/>
      <c r="U324" s="6547" t="s">
        <v>24</v>
      </c>
      <c r="V324" s="6548"/>
      <c r="W324" s="6549"/>
      <c r="X324" s="6552" t="s">
        <v>2234</v>
      </c>
      <c r="Y324" s="6552"/>
      <c r="Z324" s="6552" t="s">
        <v>2235</v>
      </c>
      <c r="AA324" s="6552"/>
      <c r="AB324" s="6550" t="s">
        <v>2237</v>
      </c>
      <c r="AC324" s="6551"/>
      <c r="AD324" s="6540"/>
      <c r="AE324" s="6541"/>
    </row>
    <row r="325" spans="1:90" ht="21" x14ac:dyDescent="0.25">
      <c r="A325" s="6537"/>
      <c r="B325" s="6539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540"/>
      <c r="AE325" s="6541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E34" workbookViewId="0">
      <selection activeCell="I142" sqref="I14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790" t="s">
        <v>1743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58" t="s">
        <v>1745</v>
      </c>
      <c r="B9" s="6461" t="s">
        <v>1</v>
      </c>
      <c r="C9" s="6462"/>
      <c r="D9" s="6792"/>
      <c r="E9" s="6796" t="s">
        <v>30</v>
      </c>
      <c r="F9" s="6797"/>
      <c r="G9" s="6797"/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7"/>
      <c r="Z9" s="6797"/>
      <c r="AA9" s="6797"/>
      <c r="AB9" s="6797"/>
      <c r="AC9" s="6797"/>
      <c r="AD9" s="6797"/>
      <c r="AE9" s="6797"/>
      <c r="AF9" s="6797"/>
      <c r="AG9" s="6797"/>
      <c r="AH9" s="6797"/>
      <c r="AI9" s="6797"/>
      <c r="AJ9" s="6797"/>
      <c r="AK9" s="6797"/>
      <c r="AL9" s="6797"/>
      <c r="AM9" s="6797"/>
      <c r="AN9" s="6497"/>
      <c r="AO9" s="6444" t="s">
        <v>2</v>
      </c>
      <c r="AP9" s="6444" t="s">
        <v>3</v>
      </c>
      <c r="AQ9" s="6792" t="s">
        <v>49</v>
      </c>
      <c r="AR9" s="6792" t="s">
        <v>45</v>
      </c>
      <c r="AS9" s="679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9"/>
      <c r="B10" s="6793"/>
      <c r="C10" s="6794"/>
      <c r="D10" s="6795"/>
      <c r="E10" s="6799" t="s">
        <v>682</v>
      </c>
      <c r="F10" s="6801"/>
      <c r="G10" s="6799" t="s">
        <v>3726</v>
      </c>
      <c r="H10" s="6800"/>
      <c r="I10" s="6799" t="s">
        <v>37</v>
      </c>
      <c r="J10" s="6800"/>
      <c r="K10" s="6799" t="s">
        <v>38</v>
      </c>
      <c r="L10" s="6800"/>
      <c r="M10" s="6799" t="s">
        <v>4</v>
      </c>
      <c r="N10" s="6800"/>
      <c r="O10" s="6799" t="s">
        <v>5</v>
      </c>
      <c r="P10" s="6800"/>
      <c r="Q10" s="6799" t="s">
        <v>6</v>
      </c>
      <c r="R10" s="6800"/>
      <c r="S10" s="6799" t="s">
        <v>7</v>
      </c>
      <c r="T10" s="6800"/>
      <c r="U10" s="6799" t="s">
        <v>8</v>
      </c>
      <c r="V10" s="6800"/>
      <c r="W10" s="6799" t="s">
        <v>9</v>
      </c>
      <c r="X10" s="6800"/>
      <c r="Y10" s="6799" t="s">
        <v>10</v>
      </c>
      <c r="Z10" s="6800"/>
      <c r="AA10" s="6799" t="s">
        <v>11</v>
      </c>
      <c r="AB10" s="6800"/>
      <c r="AC10" s="6799" t="s">
        <v>18</v>
      </c>
      <c r="AD10" s="6800"/>
      <c r="AE10" s="6799" t="s">
        <v>19</v>
      </c>
      <c r="AF10" s="6800"/>
      <c r="AG10" s="6799" t="s">
        <v>20</v>
      </c>
      <c r="AH10" s="6800"/>
      <c r="AI10" s="6799" t="s">
        <v>70</v>
      </c>
      <c r="AJ10" s="6800"/>
      <c r="AK10" s="6799" t="s">
        <v>71</v>
      </c>
      <c r="AL10" s="6800"/>
      <c r="AM10" s="6796" t="s">
        <v>72</v>
      </c>
      <c r="AN10" s="6497"/>
      <c r="AO10" s="6494"/>
      <c r="AP10" s="6494"/>
      <c r="AQ10" s="6445"/>
      <c r="AR10" s="6445"/>
      <c r="AS10" s="6445"/>
      <c r="BO10"/>
      <c r="BP10"/>
      <c r="BQ10"/>
      <c r="BR10"/>
      <c r="BS10"/>
      <c r="BU10"/>
      <c r="BV10"/>
      <c r="BW10"/>
    </row>
    <row r="11" spans="1:151" x14ac:dyDescent="0.25">
      <c r="A11" s="679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798"/>
      <c r="AP11" s="6798"/>
      <c r="AQ11" s="6795"/>
      <c r="AR11" s="6795"/>
      <c r="AS11" s="6795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0</v>
      </c>
      <c r="C12" s="2660">
        <f>SUM(C13:C26)</f>
        <v>0</v>
      </c>
      <c r="D12" s="2661">
        <f>SUM(D13:D26)</f>
        <v>0</v>
      </c>
      <c r="E12" s="2662">
        <f>SUM(E13:E26)</f>
        <v>0</v>
      </c>
      <c r="F12" s="2663">
        <f t="shared" ref="F12:AN12" si="0">SUM(F13:F26)</f>
        <v>0</v>
      </c>
      <c r="G12" s="2664">
        <f>SUM(G13:G26)</f>
        <v>0</v>
      </c>
      <c r="H12" s="2663">
        <f t="shared" si="0"/>
        <v>0</v>
      </c>
      <c r="I12" s="2662">
        <f t="shared" si="0"/>
        <v>0</v>
      </c>
      <c r="J12" s="2663">
        <f t="shared" si="0"/>
        <v>0</v>
      </c>
      <c r="K12" s="2662">
        <f t="shared" si="0"/>
        <v>0</v>
      </c>
      <c r="L12" s="2663">
        <f t="shared" si="0"/>
        <v>0</v>
      </c>
      <c r="M12" s="2662">
        <f t="shared" si="0"/>
        <v>0</v>
      </c>
      <c r="N12" s="2663">
        <f t="shared" si="0"/>
        <v>0</v>
      </c>
      <c r="O12" s="2662">
        <f t="shared" si="0"/>
        <v>0</v>
      </c>
      <c r="P12" s="2663">
        <f t="shared" si="0"/>
        <v>0</v>
      </c>
      <c r="Q12" s="2662">
        <f t="shared" si="0"/>
        <v>0</v>
      </c>
      <c r="R12" s="2663">
        <f t="shared" si="0"/>
        <v>0</v>
      </c>
      <c r="S12" s="2662">
        <f t="shared" si="0"/>
        <v>0</v>
      </c>
      <c r="T12" s="2663">
        <f t="shared" si="0"/>
        <v>0</v>
      </c>
      <c r="U12" s="2662">
        <f>SUM(U13:U26)</f>
        <v>0</v>
      </c>
      <c r="V12" s="2663">
        <f>SUM(V13:V26)</f>
        <v>0</v>
      </c>
      <c r="W12" s="2662">
        <f t="shared" si="0"/>
        <v>0</v>
      </c>
      <c r="X12" s="2663">
        <f t="shared" si="0"/>
        <v>0</v>
      </c>
      <c r="Y12" s="2662">
        <f t="shared" si="0"/>
        <v>0</v>
      </c>
      <c r="Z12" s="2663">
        <f t="shared" si="0"/>
        <v>0</v>
      </c>
      <c r="AA12" s="2662">
        <f t="shared" si="0"/>
        <v>0</v>
      </c>
      <c r="AB12" s="2663">
        <f t="shared" si="0"/>
        <v>0</v>
      </c>
      <c r="AC12" s="2662">
        <f t="shared" si="0"/>
        <v>0</v>
      </c>
      <c r="AD12" s="2663">
        <f t="shared" si="0"/>
        <v>0</v>
      </c>
      <c r="AE12" s="2662">
        <f t="shared" si="0"/>
        <v>0</v>
      </c>
      <c r="AF12" s="2663">
        <f t="shared" si="0"/>
        <v>0</v>
      </c>
      <c r="AG12" s="2662">
        <f t="shared" si="0"/>
        <v>0</v>
      </c>
      <c r="AH12" s="2663">
        <f t="shared" si="0"/>
        <v>0</v>
      </c>
      <c r="AI12" s="2662">
        <f t="shared" si="0"/>
        <v>0</v>
      </c>
      <c r="AJ12" s="2663">
        <f t="shared" si="0"/>
        <v>0</v>
      </c>
      <c r="AK12" s="2662">
        <f t="shared" si="0"/>
        <v>0</v>
      </c>
      <c r="AL12" s="2663">
        <f t="shared" si="0"/>
        <v>0</v>
      </c>
      <c r="AM12" s="2662">
        <f t="shared" si="0"/>
        <v>0</v>
      </c>
      <c r="AN12" s="2665">
        <f t="shared" si="0"/>
        <v>0</v>
      </c>
      <c r="AO12" s="1743">
        <f>SUM(AO13:AO26)</f>
        <v>0</v>
      </c>
      <c r="AP12" s="2666">
        <f>SUM(AP13:AP26)</f>
        <v>0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0</v>
      </c>
      <c r="C24" s="2029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0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0</v>
      </c>
      <c r="C25" s="2029">
        <f>SUM(M25+O25+Q25+S25+U25+W25+Y25+AA25+AC25+AE25+AG25+AI25+AK25+AM25)</f>
        <v>0</v>
      </c>
      <c r="D25" s="352">
        <f>SUM(N25+P25+R25+T25+V25+X25+Z25+AB25+AD25+AF25+AH25+AJ25+AL25+AN25)</f>
        <v>0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37">
        <v>0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0</v>
      </c>
      <c r="C26" s="2041">
        <f>SUM(E26+G26+I26+K26+M26+O26+Q26+S26+U26+W26+Y26+AA26+AC26+AE26+AG26+AI26+AK26+AM26)</f>
        <v>0</v>
      </c>
      <c r="D26" s="2042">
        <f>SUM(F26+H26+J26+L26+N26+P26+R26+T26+V26+X26+Z26+AB26+AD26+AF26+AH26+AJ26+AL26+AN26)</f>
        <v>0</v>
      </c>
      <c r="E26" s="1995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897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3">
        <v>0</v>
      </c>
      <c r="AP26" s="1853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58" t="s">
        <v>61</v>
      </c>
      <c r="B28" s="6461" t="s">
        <v>1</v>
      </c>
      <c r="C28" s="6462"/>
      <c r="D28" s="6792"/>
      <c r="E28" s="6796" t="s">
        <v>30</v>
      </c>
      <c r="F28" s="6797"/>
      <c r="G28" s="6797"/>
      <c r="H28" s="6797"/>
      <c r="I28" s="6797"/>
      <c r="J28" s="6797"/>
      <c r="K28" s="6797"/>
      <c r="L28" s="6797"/>
      <c r="M28" s="6797"/>
      <c r="N28" s="6797"/>
      <c r="O28" s="6797"/>
      <c r="P28" s="6797"/>
      <c r="Q28" s="6797"/>
      <c r="R28" s="6797"/>
      <c r="S28" s="6797"/>
      <c r="T28" s="6797"/>
      <c r="U28" s="6797"/>
      <c r="V28" s="6797"/>
      <c r="W28" s="6797"/>
      <c r="X28" s="6797"/>
      <c r="Y28" s="6797"/>
      <c r="Z28" s="6797"/>
      <c r="AA28" s="6797"/>
      <c r="AB28" s="6797"/>
      <c r="AC28" s="6797"/>
      <c r="AD28" s="6797"/>
      <c r="AE28" s="6797"/>
      <c r="AF28" s="6797"/>
      <c r="AG28" s="6797"/>
      <c r="AH28" s="6797"/>
      <c r="AI28" s="6797"/>
      <c r="AJ28" s="6797"/>
      <c r="AK28" s="6797"/>
      <c r="AL28" s="6797"/>
      <c r="AM28" s="6797"/>
      <c r="AN28" s="6497"/>
      <c r="AO28" s="6444" t="s">
        <v>2</v>
      </c>
      <c r="AP28" s="6444" t="s">
        <v>3</v>
      </c>
      <c r="AQ28" s="6444" t="s">
        <v>1761</v>
      </c>
      <c r="AR28" s="6792" t="s">
        <v>49</v>
      </c>
      <c r="AS28" s="679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9"/>
      <c r="B29" s="6793"/>
      <c r="C29" s="6794"/>
      <c r="D29" s="6795"/>
      <c r="E29" s="6799" t="s">
        <v>682</v>
      </c>
      <c r="F29" s="6801"/>
      <c r="G29" s="6799" t="s">
        <v>3726</v>
      </c>
      <c r="H29" s="6800"/>
      <c r="I29" s="6799" t="s">
        <v>37</v>
      </c>
      <c r="J29" s="6800"/>
      <c r="K29" s="6799" t="s">
        <v>38</v>
      </c>
      <c r="L29" s="6800"/>
      <c r="M29" s="6799" t="s">
        <v>4</v>
      </c>
      <c r="N29" s="6800"/>
      <c r="O29" s="6799" t="s">
        <v>5</v>
      </c>
      <c r="P29" s="6800"/>
      <c r="Q29" s="6799" t="s">
        <v>6</v>
      </c>
      <c r="R29" s="6800"/>
      <c r="S29" s="6799" t="s">
        <v>7</v>
      </c>
      <c r="T29" s="6800"/>
      <c r="U29" s="6799" t="s">
        <v>8</v>
      </c>
      <c r="V29" s="6800"/>
      <c r="W29" s="6799" t="s">
        <v>9</v>
      </c>
      <c r="X29" s="6800"/>
      <c r="Y29" s="6799" t="s">
        <v>10</v>
      </c>
      <c r="Z29" s="6800"/>
      <c r="AA29" s="6799" t="s">
        <v>11</v>
      </c>
      <c r="AB29" s="6800"/>
      <c r="AC29" s="6799" t="s">
        <v>18</v>
      </c>
      <c r="AD29" s="6800"/>
      <c r="AE29" s="6799" t="s">
        <v>19</v>
      </c>
      <c r="AF29" s="6800"/>
      <c r="AG29" s="6799" t="s">
        <v>20</v>
      </c>
      <c r="AH29" s="6800"/>
      <c r="AI29" s="6799" t="s">
        <v>70</v>
      </c>
      <c r="AJ29" s="6800"/>
      <c r="AK29" s="6799" t="s">
        <v>71</v>
      </c>
      <c r="AL29" s="6800"/>
      <c r="AM29" s="6796" t="s">
        <v>72</v>
      </c>
      <c r="AN29" s="6497"/>
      <c r="AO29" s="6494"/>
      <c r="AP29" s="6494"/>
      <c r="AQ29" s="6494"/>
      <c r="AR29" s="6445"/>
      <c r="AS29" s="6445"/>
      <c r="BO29"/>
      <c r="BP29"/>
      <c r="BQ29"/>
      <c r="BR29"/>
      <c r="BS29"/>
      <c r="BU29"/>
      <c r="BV29"/>
      <c r="BW29"/>
    </row>
    <row r="30" spans="1:77" ht="16.5" customHeight="1" x14ac:dyDescent="0.25">
      <c r="A30" s="679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798"/>
      <c r="AP30" s="6798"/>
      <c r="AQ30" s="6798"/>
      <c r="AR30" s="6795"/>
      <c r="AS30" s="6795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0</v>
      </c>
      <c r="C31" s="2025">
        <f t="shared" ref="C31:D33" si="17">SUM(E31+G31+I31+K31+M31+O31+Q31+S31+U31+W31+Y31+AA31+AC31+AE31+AG31+AI31+AK31+AM31)</f>
        <v>0</v>
      </c>
      <c r="D31" s="2026">
        <f t="shared" si="17"/>
        <v>0</v>
      </c>
      <c r="E31" s="2045">
        <v>0</v>
      </c>
      <c r="F31" s="1999">
        <v>0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0</v>
      </c>
      <c r="U31" s="2045">
        <v>0</v>
      </c>
      <c r="V31" s="1997">
        <v>0</v>
      </c>
      <c r="W31" s="2045">
        <v>0</v>
      </c>
      <c r="X31" s="1997">
        <v>0</v>
      </c>
      <c r="Y31" s="2045">
        <v>0</v>
      </c>
      <c r="Z31" s="1997">
        <v>0</v>
      </c>
      <c r="AA31" s="2045">
        <v>0</v>
      </c>
      <c r="AB31" s="1997">
        <v>0</v>
      </c>
      <c r="AC31" s="2046">
        <v>0</v>
      </c>
      <c r="AD31" s="1997">
        <v>0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0</v>
      </c>
      <c r="AM31" s="2047">
        <v>0</v>
      </c>
      <c r="AN31" s="1750">
        <v>0</v>
      </c>
      <c r="AO31" s="1860">
        <v>0</v>
      </c>
      <c r="AP31" s="1860">
        <v>0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0</v>
      </c>
      <c r="C38" s="2029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0</v>
      </c>
      <c r="C39" s="2029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0</v>
      </c>
      <c r="C40" s="2029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0</v>
      </c>
      <c r="C41" s="2029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0</v>
      </c>
      <c r="C45" s="2029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2">
        <v>0</v>
      </c>
      <c r="AN45" s="94">
        <v>0</v>
      </c>
      <c r="AO45" s="2037">
        <v>0</v>
      </c>
      <c r="AP45" s="2037">
        <v>0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58" t="s">
        <v>61</v>
      </c>
      <c r="B48" s="6444" t="s">
        <v>1</v>
      </c>
      <c r="C48" s="6799" t="s">
        <v>1777</v>
      </c>
      <c r="D48" s="6802"/>
      <c r="E48" s="6802"/>
      <c r="F48" s="6800"/>
      <c r="G48" s="6802" t="s">
        <v>1778</v>
      </c>
      <c r="H48" s="6802"/>
      <c r="I48" s="6802"/>
      <c r="J48" s="6503"/>
      <c r="K48" s="6792" t="s">
        <v>2</v>
      </c>
      <c r="L48" s="6792" t="s">
        <v>3</v>
      </c>
      <c r="M48" s="679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791"/>
      <c r="B49" s="6798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795"/>
      <c r="L49" s="6795"/>
      <c r="M49" s="6795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807" t="s">
        <v>1781</v>
      </c>
      <c r="B53" s="6808" t="s">
        <v>24</v>
      </c>
      <c r="C53" s="6462"/>
      <c r="D53" s="6792"/>
      <c r="E53" s="6796" t="s">
        <v>12</v>
      </c>
      <c r="F53" s="6797"/>
      <c r="G53" s="6797"/>
      <c r="H53" s="6797"/>
      <c r="I53" s="6797"/>
      <c r="J53" s="6797"/>
      <c r="K53" s="6797"/>
      <c r="L53" s="6797"/>
      <c r="M53" s="6797"/>
      <c r="N53" s="6797"/>
      <c r="O53" s="6797"/>
      <c r="P53" s="6797"/>
      <c r="Q53" s="6797"/>
      <c r="R53" s="6797"/>
      <c r="S53" s="6797"/>
      <c r="T53" s="6797"/>
      <c r="U53" s="6797"/>
      <c r="V53" s="6497"/>
      <c r="W53" s="6792" t="s">
        <v>2</v>
      </c>
      <c r="X53" s="6444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9"/>
      <c r="B54" s="6793"/>
      <c r="C54" s="6794"/>
      <c r="D54" s="6795"/>
      <c r="E54" s="6444" t="s">
        <v>682</v>
      </c>
      <c r="F54" s="6444" t="s">
        <v>3726</v>
      </c>
      <c r="G54" s="6792" t="s">
        <v>37</v>
      </c>
      <c r="H54" s="6458" t="s">
        <v>38</v>
      </c>
      <c r="I54" s="6458" t="s">
        <v>4</v>
      </c>
      <c r="J54" s="6792" t="s">
        <v>5</v>
      </c>
      <c r="K54" s="6792" t="s">
        <v>6</v>
      </c>
      <c r="L54" s="6792" t="s">
        <v>7</v>
      </c>
      <c r="M54" s="6792" t="s">
        <v>8</v>
      </c>
      <c r="N54" s="6792" t="s">
        <v>9</v>
      </c>
      <c r="O54" s="6792" t="s">
        <v>10</v>
      </c>
      <c r="P54" s="6792" t="s">
        <v>11</v>
      </c>
      <c r="Q54" s="6792" t="s">
        <v>18</v>
      </c>
      <c r="R54" s="6792" t="s">
        <v>19</v>
      </c>
      <c r="S54" s="6792" t="s">
        <v>20</v>
      </c>
      <c r="T54" s="6792" t="s">
        <v>70</v>
      </c>
      <c r="U54" s="6792" t="s">
        <v>71</v>
      </c>
      <c r="V54" s="6803" t="s">
        <v>72</v>
      </c>
      <c r="W54" s="6445"/>
      <c r="X54" s="6494"/>
      <c r="BO54"/>
      <c r="BP54"/>
      <c r="BQ54"/>
      <c r="BR54"/>
      <c r="BS54"/>
      <c r="BU54"/>
      <c r="BV54"/>
      <c r="BW54"/>
    </row>
    <row r="55" spans="1:75" x14ac:dyDescent="0.25">
      <c r="A55" s="6791"/>
      <c r="B55" s="2023" t="s">
        <v>26</v>
      </c>
      <c r="C55" s="2671" t="s">
        <v>22</v>
      </c>
      <c r="D55" s="1428" t="s">
        <v>27</v>
      </c>
      <c r="E55" s="6798"/>
      <c r="F55" s="6798"/>
      <c r="G55" s="6795"/>
      <c r="H55" s="6791"/>
      <c r="I55" s="6791"/>
      <c r="J55" s="6795"/>
      <c r="K55" s="6795"/>
      <c r="L55" s="6795"/>
      <c r="M55" s="6795"/>
      <c r="N55" s="6795"/>
      <c r="O55" s="6795"/>
      <c r="P55" s="6795"/>
      <c r="Q55" s="6795"/>
      <c r="R55" s="6795"/>
      <c r="S55" s="6795"/>
      <c r="T55" s="6795"/>
      <c r="U55" s="6795"/>
      <c r="V55" s="6804"/>
      <c r="W55" s="6795"/>
      <c r="X55" s="6798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0</v>
      </c>
      <c r="C56" s="2057">
        <f>SUM(C57:C58)</f>
        <v>0</v>
      </c>
      <c r="D56" s="1890">
        <f t="shared" ref="D56:V56" si="37">SUM(D57:D58)</f>
        <v>0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0</v>
      </c>
      <c r="J56" s="1951">
        <f t="shared" si="37"/>
        <v>0</v>
      </c>
      <c r="K56" s="2681">
        <f t="shared" si="37"/>
        <v>0</v>
      </c>
      <c r="L56" s="1951">
        <f t="shared" si="37"/>
        <v>0</v>
      </c>
      <c r="M56" s="2681">
        <f t="shared" si="37"/>
        <v>0</v>
      </c>
      <c r="N56" s="1951">
        <f t="shared" si="37"/>
        <v>0</v>
      </c>
      <c r="O56" s="2681">
        <f t="shared" si="37"/>
        <v>0</v>
      </c>
      <c r="P56" s="1951">
        <f t="shared" si="37"/>
        <v>0</v>
      </c>
      <c r="Q56" s="2681">
        <f t="shared" si="37"/>
        <v>0</v>
      </c>
      <c r="R56" s="1951">
        <f t="shared" si="37"/>
        <v>0</v>
      </c>
      <c r="S56" s="2681">
        <f t="shared" si="37"/>
        <v>0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0</v>
      </c>
      <c r="X56" s="268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0</v>
      </c>
      <c r="C57" s="2060">
        <v>0</v>
      </c>
      <c r="D57" s="2061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0</v>
      </c>
      <c r="C58" s="2063">
        <v>0</v>
      </c>
      <c r="D58" s="2064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2">
        <v>0</v>
      </c>
      <c r="W58" s="117">
        <v>0</v>
      </c>
      <c r="X58" s="153">
        <v>0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58" t="s">
        <v>453</v>
      </c>
      <c r="B77" s="6444" t="s">
        <v>24</v>
      </c>
      <c r="C77" s="6799" t="s">
        <v>12</v>
      </c>
      <c r="D77" s="6802"/>
      <c r="E77" s="6802"/>
      <c r="F77" s="6802"/>
      <c r="G77" s="6802"/>
      <c r="H77" s="6802"/>
      <c r="I77" s="6802"/>
      <c r="J77" s="6802"/>
      <c r="K77" s="6802"/>
      <c r="L77" s="6802"/>
      <c r="M77" s="6802"/>
      <c r="N77" s="6802"/>
      <c r="O77" s="6802"/>
      <c r="P77" s="6802"/>
      <c r="Q77" s="6802"/>
      <c r="R77" s="6802"/>
      <c r="S77" s="6503"/>
      <c r="T77" s="6463" t="s">
        <v>2</v>
      </c>
      <c r="U77" s="6463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05"/>
      <c r="B78" s="680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795"/>
      <c r="U78" s="6795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09" t="s">
        <v>1792</v>
      </c>
      <c r="B80" s="6809"/>
      <c r="C80" s="6809"/>
      <c r="D80" s="6809"/>
      <c r="E80" s="6809"/>
      <c r="F80" s="6809"/>
      <c r="G80" s="680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10" t="s">
        <v>61</v>
      </c>
      <c r="B81" s="6811" t="s">
        <v>1793</v>
      </c>
      <c r="C81" s="6811" t="s">
        <v>24</v>
      </c>
      <c r="D81" s="6462"/>
      <c r="E81" s="6463"/>
      <c r="F81" s="6813" t="s">
        <v>30</v>
      </c>
      <c r="G81" s="6814"/>
      <c r="H81" s="6814"/>
      <c r="I81" s="6814"/>
      <c r="J81" s="6814"/>
      <c r="K81" s="6814"/>
      <c r="L81" s="6814"/>
      <c r="M81" s="6814"/>
      <c r="N81" s="6814"/>
      <c r="O81" s="6814"/>
      <c r="P81" s="6814"/>
      <c r="Q81" s="6814"/>
      <c r="R81" s="6814"/>
      <c r="S81" s="6814"/>
      <c r="T81" s="6814"/>
      <c r="U81" s="6814"/>
      <c r="V81" s="6814"/>
      <c r="W81" s="6814"/>
      <c r="X81" s="6814"/>
      <c r="Y81" s="6814"/>
      <c r="Z81" s="6814"/>
      <c r="AA81" s="6814"/>
      <c r="AB81" s="6814"/>
      <c r="AC81" s="6814"/>
      <c r="AD81" s="6814"/>
      <c r="AE81" s="6814"/>
      <c r="AF81" s="6814"/>
      <c r="AG81" s="6814"/>
      <c r="AH81" s="6814"/>
      <c r="AI81" s="6815"/>
      <c r="AJ81" s="6816" t="s">
        <v>39</v>
      </c>
      <c r="AK81" s="6820" t="s">
        <v>1112</v>
      </c>
      <c r="AL81" s="6463" t="s">
        <v>2</v>
      </c>
      <c r="AM81" s="6463" t="s">
        <v>3</v>
      </c>
      <c r="AN81" s="646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9"/>
      <c r="B82" s="6812"/>
      <c r="C82" s="6793"/>
      <c r="D82" s="6794"/>
      <c r="E82" s="6795"/>
      <c r="F82" s="6813" t="s">
        <v>3763</v>
      </c>
      <c r="G82" s="6821"/>
      <c r="H82" s="6813" t="s">
        <v>1451</v>
      </c>
      <c r="I82" s="6821"/>
      <c r="J82" s="6818" t="s">
        <v>37</v>
      </c>
      <c r="K82" s="6819"/>
      <c r="L82" s="6818" t="s">
        <v>38</v>
      </c>
      <c r="M82" s="6819"/>
      <c r="N82" s="6813" t="s">
        <v>3728</v>
      </c>
      <c r="O82" s="6821"/>
      <c r="P82" s="6813" t="s">
        <v>1794</v>
      </c>
      <c r="Q82" s="6821"/>
      <c r="R82" s="6818" t="s">
        <v>5</v>
      </c>
      <c r="S82" s="6819"/>
      <c r="T82" s="6818" t="s">
        <v>6</v>
      </c>
      <c r="U82" s="6819"/>
      <c r="V82" s="6818" t="s">
        <v>7</v>
      </c>
      <c r="W82" s="6819"/>
      <c r="X82" s="6818" t="s">
        <v>8</v>
      </c>
      <c r="Y82" s="6819"/>
      <c r="Z82" s="6818" t="s">
        <v>9</v>
      </c>
      <c r="AA82" s="6819"/>
      <c r="AB82" s="6818" t="s">
        <v>10</v>
      </c>
      <c r="AC82" s="6819"/>
      <c r="AD82" s="6818" t="s">
        <v>11</v>
      </c>
      <c r="AE82" s="6819"/>
      <c r="AF82" s="6818" t="s">
        <v>18</v>
      </c>
      <c r="AG82" s="6819"/>
      <c r="AH82" s="6818" t="s">
        <v>19</v>
      </c>
      <c r="AI82" s="6819"/>
      <c r="AJ82" s="6787"/>
      <c r="AK82" s="6494"/>
      <c r="AL82" s="6445"/>
      <c r="AM82" s="6445"/>
      <c r="AN82" s="6445"/>
      <c r="BO82"/>
      <c r="BP82"/>
      <c r="BQ82"/>
      <c r="BR82"/>
      <c r="BS82"/>
      <c r="BU82"/>
      <c r="BV82"/>
      <c r="BW82"/>
    </row>
    <row r="83" spans="1:77" ht="15" customHeight="1" x14ac:dyDescent="0.25">
      <c r="A83" s="6805"/>
      <c r="B83" s="6793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17"/>
      <c r="AK83" s="6806"/>
      <c r="AL83" s="6795"/>
      <c r="AM83" s="6795"/>
      <c r="AN83" s="6795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25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2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22" t="s">
        <v>453</v>
      </c>
      <c r="B89" s="6823" t="s">
        <v>24</v>
      </c>
      <c r="C89" s="6823" t="s">
        <v>1802</v>
      </c>
      <c r="D89" s="6824" t="s">
        <v>1803</v>
      </c>
      <c r="E89" s="6496" t="s">
        <v>1804</v>
      </c>
      <c r="F89" s="6823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22"/>
      <c r="B90" s="6823"/>
      <c r="C90" s="6823"/>
      <c r="D90" s="6824"/>
      <c r="E90" s="6496"/>
      <c r="F90" s="6823"/>
      <c r="BO90"/>
      <c r="BP90"/>
      <c r="BQ90"/>
      <c r="BR90"/>
      <c r="BS90"/>
      <c r="BU90"/>
      <c r="BV90"/>
      <c r="BW90"/>
    </row>
    <row r="91" spans="1:77" ht="15" customHeight="1" x14ac:dyDescent="0.25">
      <c r="A91" s="6841" t="s">
        <v>1806</v>
      </c>
      <c r="B91" s="6842"/>
      <c r="C91" s="6842"/>
      <c r="D91" s="6842"/>
      <c r="E91" s="6842"/>
      <c r="F91" s="6843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41" t="s">
        <v>1812</v>
      </c>
      <c r="B97" s="6842"/>
      <c r="C97" s="6842"/>
      <c r="D97" s="6842"/>
      <c r="E97" s="6842"/>
      <c r="F97" s="6843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44" t="s">
        <v>1816</v>
      </c>
      <c r="B101" s="6844"/>
      <c r="C101" s="6844"/>
      <c r="D101" s="6844"/>
      <c r="E101" s="6844"/>
      <c r="F101" s="6845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46" t="s">
        <v>1817</v>
      </c>
      <c r="B102" s="6826" t="s">
        <v>1818</v>
      </c>
      <c r="C102" s="6849"/>
      <c r="D102" s="6850"/>
      <c r="E102" s="6826" t="s">
        <v>1819</v>
      </c>
      <c r="F102" s="6850"/>
      <c r="G102" s="6826" t="s">
        <v>1820</v>
      </c>
      <c r="H102" s="6827"/>
      <c r="I102" s="6830" t="s">
        <v>1821</v>
      </c>
      <c r="J102" s="6831"/>
      <c r="K102" s="6834" t="s">
        <v>1822</v>
      </c>
      <c r="L102" s="6837" t="s">
        <v>1823</v>
      </c>
      <c r="M102" s="6838"/>
      <c r="N102" s="6834"/>
      <c r="O102" s="6837" t="s">
        <v>1824</v>
      </c>
      <c r="P102" s="6834"/>
      <c r="Q102" s="6837" t="s">
        <v>1825</v>
      </c>
      <c r="R102" s="6834"/>
    </row>
    <row r="103" spans="1:18" x14ac:dyDescent="0.25">
      <c r="A103" s="6847"/>
      <c r="B103" s="6828"/>
      <c r="C103" s="6851"/>
      <c r="D103" s="6852"/>
      <c r="E103" s="6828"/>
      <c r="F103" s="6852"/>
      <c r="G103" s="6828"/>
      <c r="H103" s="6829"/>
      <c r="I103" s="6832"/>
      <c r="J103" s="6833"/>
      <c r="K103" s="6835"/>
      <c r="L103" s="6839"/>
      <c r="M103" s="6840"/>
      <c r="N103" s="6836"/>
      <c r="O103" s="6839"/>
      <c r="P103" s="6836"/>
      <c r="Q103" s="6839"/>
      <c r="R103" s="6836"/>
    </row>
    <row r="104" spans="1:18" ht="41.25" customHeight="1" x14ac:dyDescent="0.25">
      <c r="A104" s="6848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36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0</v>
      </c>
      <c r="C105" s="2124">
        <v>0</v>
      </c>
      <c r="D105" s="2125">
        <v>0</v>
      </c>
      <c r="E105" s="2124">
        <v>0</v>
      </c>
      <c r="F105" s="2125">
        <v>0</v>
      </c>
      <c r="G105" s="2124">
        <v>0</v>
      </c>
      <c r="H105" s="2126">
        <v>0</v>
      </c>
      <c r="I105" s="2127">
        <v>0</v>
      </c>
      <c r="J105" s="2128">
        <v>0</v>
      </c>
      <c r="K105" s="2125">
        <v>0</v>
      </c>
      <c r="L105" s="2124">
        <v>0</v>
      </c>
      <c r="M105" s="2129">
        <v>0</v>
      </c>
      <c r="N105" s="2130">
        <v>0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0</v>
      </c>
      <c r="C106" s="2134">
        <v>0</v>
      </c>
      <c r="D106" s="2135">
        <v>0</v>
      </c>
      <c r="E106" s="2134">
        <v>0</v>
      </c>
      <c r="F106" s="2135">
        <v>0</v>
      </c>
      <c r="G106" s="2134">
        <v>0</v>
      </c>
      <c r="H106" s="2136">
        <v>0</v>
      </c>
      <c r="I106" s="2137">
        <v>0</v>
      </c>
      <c r="J106" s="2138">
        <v>0</v>
      </c>
      <c r="K106" s="2135">
        <v>0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0</v>
      </c>
      <c r="C107" s="2141">
        <v>0</v>
      </c>
      <c r="D107" s="2142">
        <v>0</v>
      </c>
      <c r="E107" s="2143">
        <v>0</v>
      </c>
      <c r="F107" s="2142">
        <v>0</v>
      </c>
      <c r="G107" s="2141">
        <v>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0</v>
      </c>
      <c r="C108" s="2153">
        <f t="shared" ref="C108:K108" si="57">SUM(C105:C107)</f>
        <v>0</v>
      </c>
      <c r="D108" s="2154">
        <f t="shared" si="57"/>
        <v>0</v>
      </c>
      <c r="E108" s="2153">
        <f t="shared" si="57"/>
        <v>0</v>
      </c>
      <c r="F108" s="2154">
        <f t="shared" si="57"/>
        <v>0</v>
      </c>
      <c r="G108" s="2153">
        <f t="shared" si="57"/>
        <v>0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0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53" t="s">
        <v>1839</v>
      </c>
      <c r="B110" s="6855" t="s">
        <v>1840</v>
      </c>
      <c r="C110" s="6856" t="s">
        <v>1841</v>
      </c>
      <c r="D110" s="6857"/>
      <c r="E110" s="6857"/>
      <c r="F110" s="6857"/>
      <c r="G110" s="6857"/>
      <c r="H110" s="6857"/>
      <c r="I110" s="6857"/>
      <c r="J110" s="6857"/>
      <c r="K110" s="6857"/>
      <c r="L110" s="6858"/>
      <c r="M110" s="6855" t="s">
        <v>1842</v>
      </c>
    </row>
    <row r="111" spans="1:18" ht="38.450000000000003" customHeight="1" x14ac:dyDescent="0.25">
      <c r="A111" s="6854"/>
      <c r="B111" s="6848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8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59" t="s">
        <v>1726</v>
      </c>
      <c r="B116" s="6860" t="s">
        <v>1</v>
      </c>
      <c r="C116" s="6462"/>
      <c r="D116" s="6463"/>
      <c r="E116" s="6861" t="s">
        <v>30</v>
      </c>
      <c r="F116" s="6862"/>
      <c r="G116" s="6862"/>
      <c r="H116" s="6862"/>
      <c r="I116" s="6862"/>
      <c r="J116" s="6862"/>
      <c r="K116" s="6862"/>
      <c r="L116" s="6862"/>
      <c r="M116" s="6862"/>
      <c r="N116" s="6862"/>
      <c r="O116" s="6862"/>
      <c r="P116" s="6862"/>
      <c r="Q116" s="6862"/>
      <c r="R116" s="6862"/>
      <c r="S116" s="6862"/>
      <c r="T116" s="6862"/>
      <c r="U116" s="6862"/>
      <c r="V116" s="6862"/>
      <c r="W116" s="6862"/>
      <c r="X116" s="6862"/>
      <c r="Y116" s="6862"/>
      <c r="Z116" s="6862"/>
      <c r="AA116" s="6862"/>
      <c r="AB116" s="6862"/>
      <c r="AC116" s="6862"/>
      <c r="AD116" s="6862"/>
      <c r="AE116" s="6862"/>
      <c r="AF116" s="6862"/>
      <c r="AG116" s="6862"/>
      <c r="AH116" s="6862"/>
      <c r="AI116" s="6862"/>
      <c r="AJ116" s="6862"/>
      <c r="AK116" s="6862"/>
      <c r="AL116" s="6862"/>
      <c r="AM116" s="6862"/>
      <c r="AN116" s="6863"/>
      <c r="AO116" s="6445" t="s">
        <v>67</v>
      </c>
      <c r="AP116" s="6494" t="s">
        <v>327</v>
      </c>
      <c r="AQ116" s="6463" t="s">
        <v>49</v>
      </c>
      <c r="AR116" s="646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9"/>
      <c r="B117" s="6793"/>
      <c r="C117" s="6794"/>
      <c r="D117" s="6795"/>
      <c r="E117" s="6865" t="s">
        <v>682</v>
      </c>
      <c r="F117" s="6864"/>
      <c r="G117" s="6861" t="s">
        <v>3726</v>
      </c>
      <c r="H117" s="6864"/>
      <c r="I117" s="6861" t="s">
        <v>37</v>
      </c>
      <c r="J117" s="6864"/>
      <c r="K117" s="6861" t="s">
        <v>38</v>
      </c>
      <c r="L117" s="6864"/>
      <c r="M117" s="6861" t="s">
        <v>4</v>
      </c>
      <c r="N117" s="6864"/>
      <c r="O117" s="6861" t="s">
        <v>5</v>
      </c>
      <c r="P117" s="6864"/>
      <c r="Q117" s="6862" t="s">
        <v>6</v>
      </c>
      <c r="R117" s="6864"/>
      <c r="S117" s="6861" t="s">
        <v>7</v>
      </c>
      <c r="T117" s="6864"/>
      <c r="U117" s="6861" t="s">
        <v>8</v>
      </c>
      <c r="V117" s="6864"/>
      <c r="W117" s="6861" t="s">
        <v>9</v>
      </c>
      <c r="X117" s="6864"/>
      <c r="Y117" s="6861" t="s">
        <v>10</v>
      </c>
      <c r="Z117" s="6864"/>
      <c r="AA117" s="6861" t="s">
        <v>11</v>
      </c>
      <c r="AB117" s="6864"/>
      <c r="AC117" s="6861" t="s">
        <v>18</v>
      </c>
      <c r="AD117" s="6864"/>
      <c r="AE117" s="6861" t="s">
        <v>19</v>
      </c>
      <c r="AF117" s="6864"/>
      <c r="AG117" s="6861" t="s">
        <v>20</v>
      </c>
      <c r="AH117" s="6864"/>
      <c r="AI117" s="6861" t="s">
        <v>70</v>
      </c>
      <c r="AJ117" s="6864"/>
      <c r="AK117" s="6861" t="s">
        <v>71</v>
      </c>
      <c r="AL117" s="6864"/>
      <c r="AM117" s="6862" t="s">
        <v>72</v>
      </c>
      <c r="AN117" s="6863"/>
      <c r="AO117" s="6445"/>
      <c r="AP117" s="6494"/>
      <c r="AQ117" s="6445"/>
      <c r="AR117" s="644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05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795"/>
      <c r="AP118" s="6806"/>
      <c r="AQ118" s="6795"/>
      <c r="AR118" s="679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0</v>
      </c>
      <c r="C120" s="2175">
        <f t="shared" si="58"/>
        <v>0</v>
      </c>
      <c r="D120" s="2019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0</v>
      </c>
      <c r="C121" s="586">
        <f t="shared" si="58"/>
        <v>0</v>
      </c>
      <c r="D121" s="2020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730" t="s">
        <v>1120</v>
      </c>
      <c r="B123" s="6744"/>
      <c r="C123" s="6859" t="s">
        <v>24</v>
      </c>
      <c r="D123" s="6868" t="s">
        <v>12</v>
      </c>
      <c r="E123" s="6869"/>
      <c r="F123" s="6869"/>
      <c r="G123" s="6869"/>
      <c r="H123" s="6870"/>
      <c r="I123" s="6871" t="s">
        <v>39</v>
      </c>
      <c r="J123" s="6873" t="s">
        <v>2</v>
      </c>
      <c r="K123" s="6875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66"/>
      <c r="B124" s="6867"/>
      <c r="C124" s="6805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72"/>
      <c r="J124" s="6874"/>
      <c r="K124" s="687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85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70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86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87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86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70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70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70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86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88" t="s">
        <v>61</v>
      </c>
      <c r="B135" s="6888" t="s">
        <v>1866</v>
      </c>
      <c r="C135" s="6891" t="s">
        <v>26</v>
      </c>
      <c r="D135" s="6877" t="s">
        <v>22</v>
      </c>
      <c r="E135" s="6880" t="s">
        <v>27</v>
      </c>
      <c r="F135" s="6908" t="s">
        <v>30</v>
      </c>
      <c r="G135" s="6909"/>
      <c r="H135" s="6909"/>
      <c r="I135" s="6909"/>
      <c r="J135" s="6909"/>
      <c r="K135" s="6909"/>
      <c r="L135" s="6909"/>
      <c r="M135" s="6909"/>
      <c r="N135" s="6909"/>
      <c r="O135" s="6909"/>
      <c r="P135" s="6909"/>
      <c r="Q135" s="6909"/>
      <c r="R135" s="6909"/>
      <c r="S135" s="6909"/>
      <c r="T135" s="6909"/>
      <c r="U135" s="6909"/>
      <c r="V135" s="6909"/>
      <c r="W135" s="6909"/>
      <c r="X135" s="6909"/>
      <c r="Y135" s="6909"/>
      <c r="Z135" s="6909"/>
      <c r="AA135" s="6909"/>
      <c r="AB135" s="6909"/>
      <c r="AC135" s="6909"/>
      <c r="AD135" s="6909"/>
      <c r="AE135" s="6909"/>
      <c r="AF135" s="6909"/>
      <c r="AG135" s="6909"/>
      <c r="AH135" s="6909"/>
      <c r="AI135" s="6909"/>
      <c r="AJ135" s="6909"/>
      <c r="AK135" s="6909"/>
      <c r="AL135" s="6909"/>
      <c r="AM135" s="6910"/>
      <c r="AN135" s="6877" t="s">
        <v>2</v>
      </c>
      <c r="AO135" s="6880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89"/>
      <c r="B136" s="6889"/>
      <c r="C136" s="6892"/>
      <c r="D136" s="6878"/>
      <c r="E136" s="6881"/>
      <c r="F136" s="6883" t="s">
        <v>36</v>
      </c>
      <c r="G136" s="6884"/>
      <c r="H136" s="6883" t="s">
        <v>37</v>
      </c>
      <c r="I136" s="6884"/>
      <c r="J136" s="6883" t="s">
        <v>38</v>
      </c>
      <c r="K136" s="6884"/>
      <c r="L136" s="6883" t="s">
        <v>4</v>
      </c>
      <c r="M136" s="6884"/>
      <c r="N136" s="6883" t="s">
        <v>5</v>
      </c>
      <c r="O136" s="6884"/>
      <c r="P136" s="6895" t="s">
        <v>6</v>
      </c>
      <c r="Q136" s="6884"/>
      <c r="R136" s="6883" t="s">
        <v>7</v>
      </c>
      <c r="S136" s="6884"/>
      <c r="T136" s="6883" t="s">
        <v>8</v>
      </c>
      <c r="U136" s="6884"/>
      <c r="V136" s="6883" t="s">
        <v>9</v>
      </c>
      <c r="W136" s="6884"/>
      <c r="X136" s="6883" t="s">
        <v>10</v>
      </c>
      <c r="Y136" s="6884"/>
      <c r="Z136" s="6883" t="s">
        <v>11</v>
      </c>
      <c r="AA136" s="6884"/>
      <c r="AB136" s="6883" t="s">
        <v>18</v>
      </c>
      <c r="AC136" s="6884"/>
      <c r="AD136" s="6883" t="s">
        <v>19</v>
      </c>
      <c r="AE136" s="6884"/>
      <c r="AF136" s="6883" t="s">
        <v>20</v>
      </c>
      <c r="AG136" s="6884"/>
      <c r="AH136" s="6883" t="s">
        <v>70</v>
      </c>
      <c r="AI136" s="6884"/>
      <c r="AJ136" s="6883" t="s">
        <v>71</v>
      </c>
      <c r="AK136" s="6884"/>
      <c r="AL136" s="6883" t="s">
        <v>32</v>
      </c>
      <c r="AM136" s="6894"/>
      <c r="AN136" s="6878"/>
      <c r="AO136" s="688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90"/>
      <c r="B137" s="6890"/>
      <c r="C137" s="6893"/>
      <c r="D137" s="6879"/>
      <c r="E137" s="6882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79"/>
      <c r="AO137" s="688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97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898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898"/>
      <c r="B140" s="1075" t="s">
        <v>1869</v>
      </c>
      <c r="C140" s="1123">
        <f t="shared" ref="C140:C151" si="82">SUM(D140:E140)</f>
        <v>0</v>
      </c>
      <c r="D140" s="2196">
        <f t="shared" si="76"/>
        <v>0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898"/>
      <c r="B141" s="1075" t="s">
        <v>1870</v>
      </c>
      <c r="C141" s="1123">
        <f>SUM(D141:E141)</f>
        <v>0</v>
      </c>
      <c r="D141" s="2196">
        <f t="shared" si="76"/>
        <v>0</v>
      </c>
      <c r="E141" s="1765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898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898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898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899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900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898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898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898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898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899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901" t="s">
        <v>1876</v>
      </c>
      <c r="B153" s="6902" t="s">
        <v>24</v>
      </c>
      <c r="C153" s="6904" t="s">
        <v>12</v>
      </c>
      <c r="D153" s="6905"/>
      <c r="E153" s="6905"/>
      <c r="F153" s="6905"/>
      <c r="G153" s="6905"/>
      <c r="H153" s="6905"/>
      <c r="I153" s="6905"/>
      <c r="J153" s="6905"/>
      <c r="K153" s="6905"/>
      <c r="L153" s="6905"/>
      <c r="M153" s="6905"/>
      <c r="N153" s="6905"/>
      <c r="O153" s="6905"/>
      <c r="P153" s="6905"/>
      <c r="Q153" s="6905"/>
      <c r="R153" s="6905"/>
      <c r="S153" s="6906"/>
      <c r="T153" s="6907" t="s">
        <v>2</v>
      </c>
      <c r="U153" s="689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06"/>
      <c r="B154" s="6903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907"/>
      <c r="U154" s="689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0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B358" zoomScaleNormal="100" workbookViewId="0">
      <selection activeCell="M262" sqref="M262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954" t="s">
        <v>1879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955" t="s">
        <v>0</v>
      </c>
      <c r="B9" s="6520"/>
      <c r="C9" s="6891" t="s">
        <v>1</v>
      </c>
      <c r="D9" s="6957" t="s">
        <v>12</v>
      </c>
      <c r="E9" s="6958"/>
      <c r="F9" s="6958"/>
      <c r="G9" s="6958"/>
      <c r="H9" s="6958"/>
      <c r="I9" s="6958"/>
      <c r="J9" s="6958"/>
      <c r="K9" s="6958"/>
      <c r="L9" s="6958"/>
      <c r="M9" s="6959"/>
      <c r="N9" s="6891" t="s">
        <v>1881</v>
      </c>
      <c r="O9" s="6891" t="s">
        <v>2</v>
      </c>
      <c r="P9" s="6891" t="s">
        <v>3</v>
      </c>
      <c r="Q9" s="6891" t="s">
        <v>1882</v>
      </c>
      <c r="R9" s="6891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956"/>
      <c r="B10" s="6950"/>
      <c r="C10" s="6893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93"/>
      <c r="O10" s="6893"/>
      <c r="P10" s="6893"/>
      <c r="Q10" s="6893"/>
      <c r="R10" s="689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933" t="s">
        <v>1884</v>
      </c>
      <c r="B11" s="6933"/>
      <c r="C11" s="2214">
        <f>SUM(D11:M11)</f>
        <v>0</v>
      </c>
      <c r="D11" s="2205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6934" t="s">
        <v>1885</v>
      </c>
      <c r="B12" s="6934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6935" t="s">
        <v>1886</v>
      </c>
      <c r="B13" s="6936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6937" t="s">
        <v>1887</v>
      </c>
      <c r="B14" s="6938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955" t="s">
        <v>13</v>
      </c>
      <c r="B16" s="6520"/>
      <c r="C16" s="6960" t="s">
        <v>1889</v>
      </c>
      <c r="D16" s="6962" t="s">
        <v>3920</v>
      </c>
      <c r="E16" s="6964" t="s">
        <v>2</v>
      </c>
      <c r="F16" s="6520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956"/>
      <c r="B17" s="6950"/>
      <c r="C17" s="6961"/>
      <c r="D17" s="6963"/>
      <c r="E17" s="6965"/>
      <c r="F17" s="691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931" t="s">
        <v>1890</v>
      </c>
      <c r="B18" s="6932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6952" t="s">
        <v>1891</v>
      </c>
      <c r="B19" s="6953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6939" t="s">
        <v>15</v>
      </c>
      <c r="B20" s="6940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6939" t="s">
        <v>1892</v>
      </c>
      <c r="B21" s="6940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6939" t="s">
        <v>16</v>
      </c>
      <c r="B22" s="6940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6939" t="s">
        <v>14</v>
      </c>
      <c r="B23" s="6940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6939" t="s">
        <v>1893</v>
      </c>
      <c r="B24" s="6940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6939" t="s">
        <v>1894</v>
      </c>
      <c r="B25" s="6940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6939" t="s">
        <v>1895</v>
      </c>
      <c r="B26" s="6940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6939" t="s">
        <v>1896</v>
      </c>
      <c r="B27" s="6940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6939" t="s">
        <v>1897</v>
      </c>
      <c r="B28" s="694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6939" t="s">
        <v>1898</v>
      </c>
      <c r="B29" s="694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6939" t="s">
        <v>1899</v>
      </c>
      <c r="B30" s="694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6968" t="s">
        <v>1900</v>
      </c>
      <c r="B31" s="696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6955" t="s">
        <v>1901</v>
      </c>
      <c r="B33" s="6520"/>
      <c r="C33" s="6891" t="s">
        <v>1</v>
      </c>
      <c r="D33" s="6957" t="s">
        <v>12</v>
      </c>
      <c r="E33" s="6958"/>
      <c r="F33" s="6958"/>
      <c r="G33" s="6958"/>
      <c r="H33" s="6958"/>
      <c r="I33" s="6958"/>
      <c r="J33" s="6958"/>
      <c r="K33" s="6958"/>
      <c r="L33" s="6958"/>
      <c r="M33" s="6958"/>
      <c r="N33" s="6958"/>
      <c r="O33" s="6958"/>
      <c r="P33" s="6959"/>
      <c r="Q33" s="6970" t="s">
        <v>17</v>
      </c>
      <c r="R33" s="6891" t="s">
        <v>1902</v>
      </c>
      <c r="S33" s="6520" t="s">
        <v>2</v>
      </c>
      <c r="T33" s="6520" t="s">
        <v>3</v>
      </c>
      <c r="U33" s="6520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956"/>
      <c r="B34" s="6950"/>
      <c r="C34" s="6893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6971"/>
      <c r="R34" s="6893"/>
      <c r="S34" s="6972"/>
      <c r="T34" s="6972"/>
      <c r="U34" s="69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973" t="s">
        <v>1905</v>
      </c>
      <c r="B35" s="6973"/>
      <c r="C35" s="2221">
        <f>SUM(D35:P35)</f>
        <v>0</v>
      </c>
      <c r="D35" s="2221">
        <f>SUM(D36:D48)</f>
        <v>0</v>
      </c>
      <c r="E35" s="2221">
        <f>SUM(E36:E48)</f>
        <v>0</v>
      </c>
      <c r="F35" s="2221">
        <f t="shared" ref="F35:L35" si="18">SUM(F36:F48)</f>
        <v>0</v>
      </c>
      <c r="G35" s="2221">
        <f t="shared" si="18"/>
        <v>0</v>
      </c>
      <c r="H35" s="2221">
        <f t="shared" si="18"/>
        <v>0</v>
      </c>
      <c r="I35" s="2221">
        <f t="shared" si="18"/>
        <v>0</v>
      </c>
      <c r="J35" s="2221">
        <f t="shared" si="18"/>
        <v>0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0</v>
      </c>
      <c r="S35" s="2646">
        <f t="shared" ref="S35:U35" si="20">SUM(S36:S48)</f>
        <v>0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974" t="s">
        <v>3902</v>
      </c>
      <c r="B36" s="6975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6976" t="s">
        <v>3903</v>
      </c>
      <c r="B37" s="6977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6978" t="s">
        <v>1113</v>
      </c>
      <c r="B38" s="4586" t="s">
        <v>1114</v>
      </c>
      <c r="C38" s="2202">
        <f t="shared" si="24"/>
        <v>0</v>
      </c>
      <c r="D38" s="2205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0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6978"/>
      <c r="B39" s="4587" t="s">
        <v>1115</v>
      </c>
      <c r="C39" s="1123">
        <f t="shared" si="24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6978"/>
      <c r="B40" s="4587" t="s">
        <v>1116</v>
      </c>
      <c r="C40" s="1123">
        <f t="shared" si="24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6978"/>
      <c r="B41" s="4587" t="s">
        <v>1117</v>
      </c>
      <c r="C41" s="1123">
        <f t="shared" si="24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6978"/>
      <c r="B42" s="4587" t="s">
        <v>1118</v>
      </c>
      <c r="C42" s="1123">
        <f t="shared" si="24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6978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6978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900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899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6981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6982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6983" t="s">
        <v>1909</v>
      </c>
      <c r="B49" s="6984"/>
      <c r="C49" s="5633">
        <f t="shared" si="24"/>
        <v>0</v>
      </c>
      <c r="D49" s="1318">
        <v>0</v>
      </c>
      <c r="E49" s="5634">
        <v>0</v>
      </c>
      <c r="F49" s="5634">
        <v>0</v>
      </c>
      <c r="G49" s="5634">
        <v>0</v>
      </c>
      <c r="H49" s="5634">
        <v>0</v>
      </c>
      <c r="I49" s="5634">
        <v>0</v>
      </c>
      <c r="J49" s="5634">
        <v>0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6985" t="s">
        <v>1910</v>
      </c>
      <c r="B50" s="6986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6987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86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900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899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6979" t="s">
        <v>1913</v>
      </c>
      <c r="B55" s="6980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6955" t="s">
        <v>1901</v>
      </c>
      <c r="B57" s="6520"/>
      <c r="C57" s="6891" t="s">
        <v>1</v>
      </c>
      <c r="D57" s="6957" t="s">
        <v>12</v>
      </c>
      <c r="E57" s="6958"/>
      <c r="F57" s="6958"/>
      <c r="G57" s="6958"/>
      <c r="H57" s="6958"/>
      <c r="I57" s="6958"/>
      <c r="J57" s="6958"/>
      <c r="K57" s="6958"/>
      <c r="L57" s="6958"/>
      <c r="M57" s="6958"/>
      <c r="N57" s="6958"/>
      <c r="O57" s="6958"/>
      <c r="P57" s="6959"/>
      <c r="Q57" s="6520" t="s">
        <v>2</v>
      </c>
      <c r="R57" s="6520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956"/>
      <c r="B58" s="6950"/>
      <c r="C58" s="6893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6972"/>
      <c r="R58" s="69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973" t="s">
        <v>1905</v>
      </c>
      <c r="B59" s="6973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974" t="s">
        <v>3902</v>
      </c>
      <c r="B60" s="6975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6976" t="s">
        <v>3903</v>
      </c>
      <c r="B61" s="6977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6978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6978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6978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6978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6978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6978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6978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900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899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6981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6982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6983" t="s">
        <v>1914</v>
      </c>
      <c r="B73" s="6984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6985" t="s">
        <v>1910</v>
      </c>
      <c r="B74" s="6986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6987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86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900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899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6990" t="s">
        <v>1913</v>
      </c>
      <c r="B79" s="6991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955" t="s">
        <v>1917</v>
      </c>
      <c r="B84" s="6520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988" t="s">
        <v>1920</v>
      </c>
      <c r="B85" s="6989"/>
      <c r="C85" s="2221">
        <f>SUM(D85:E85)</f>
        <v>0</v>
      </c>
      <c r="D85" s="2219">
        <v>0</v>
      </c>
      <c r="E85" s="2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6944" t="s">
        <v>1922</v>
      </c>
      <c r="B87" s="6946"/>
      <c r="C87" s="6944" t="s">
        <v>1923</v>
      </c>
      <c r="D87" s="6945"/>
      <c r="E87" s="6946"/>
      <c r="F87" s="6942" t="s">
        <v>2232</v>
      </c>
      <c r="G87" s="6942"/>
      <c r="H87" s="6942"/>
      <c r="I87" s="6942"/>
      <c r="J87" s="6942"/>
      <c r="K87" s="6942"/>
      <c r="L87" s="6951" t="s">
        <v>2233</v>
      </c>
      <c r="M87" s="6951"/>
      <c r="N87" s="6951"/>
      <c r="O87" s="6951"/>
      <c r="P87" s="6951"/>
      <c r="Q87" s="6941"/>
      <c r="R87" s="6927" t="s">
        <v>1924</v>
      </c>
      <c r="S87" s="6927"/>
      <c r="T87" s="6927"/>
      <c r="U87" s="6927"/>
      <c r="V87" s="6927"/>
      <c r="W87" s="6928"/>
      <c r="X87" s="6992" t="s">
        <v>31</v>
      </c>
      <c r="Y87" s="6992"/>
      <c r="Z87" s="6992"/>
      <c r="AA87" s="6993"/>
      <c r="AB87" s="6994" t="s">
        <v>1925</v>
      </c>
      <c r="AC87" s="6995"/>
      <c r="AD87" s="6921" t="s">
        <v>2</v>
      </c>
      <c r="AE87" s="6922" t="s">
        <v>3</v>
      </c>
    </row>
    <row r="88" spans="1:83" s="17" customFormat="1" ht="18" customHeight="1" x14ac:dyDescent="0.2">
      <c r="A88" s="6949"/>
      <c r="B88" s="6950"/>
      <c r="C88" s="6947"/>
      <c r="D88" s="6948"/>
      <c r="E88" s="6521"/>
      <c r="F88" s="6924" t="s">
        <v>2234</v>
      </c>
      <c r="G88" s="6925"/>
      <c r="H88" s="6924" t="s">
        <v>2235</v>
      </c>
      <c r="I88" s="6925"/>
      <c r="J88" s="6924" t="s">
        <v>2236</v>
      </c>
      <c r="K88" s="6925"/>
      <c r="L88" s="6924" t="s">
        <v>2234</v>
      </c>
      <c r="M88" s="6925"/>
      <c r="N88" s="6924" t="s">
        <v>2235</v>
      </c>
      <c r="O88" s="6925"/>
      <c r="P88" s="6924" t="s">
        <v>2237</v>
      </c>
      <c r="Q88" s="6925"/>
      <c r="R88" s="6924" t="s">
        <v>2234</v>
      </c>
      <c r="S88" s="6925"/>
      <c r="T88" s="6924" t="s">
        <v>2235</v>
      </c>
      <c r="U88" s="6925"/>
      <c r="V88" s="6924" t="s">
        <v>2237</v>
      </c>
      <c r="W88" s="6966"/>
      <c r="X88" s="6510" t="s">
        <v>1926</v>
      </c>
      <c r="Y88" s="6510"/>
      <c r="Z88" s="6510"/>
      <c r="AA88" s="6967"/>
      <c r="AB88" s="6996"/>
      <c r="AC88" s="6997"/>
      <c r="AD88" s="6465"/>
      <c r="AE88" s="6717"/>
    </row>
    <row r="89" spans="1:83" s="17" customFormat="1" ht="36.75" customHeight="1" x14ac:dyDescent="0.2">
      <c r="A89" s="6947"/>
      <c r="B89" s="6521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504"/>
      <c r="AE89" s="6923"/>
    </row>
    <row r="90" spans="1:83" s="17" customFormat="1" ht="18" customHeight="1" x14ac:dyDescent="0.25">
      <c r="A90" s="6998" t="s">
        <v>1930</v>
      </c>
      <c r="B90" s="6999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00" t="s">
        <v>1931</v>
      </c>
      <c r="B91" s="6940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00" t="s">
        <v>1932</v>
      </c>
      <c r="B92" s="6940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6968" t="s">
        <v>1933</v>
      </c>
      <c r="B93" s="7001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6944" t="s">
        <v>1922</v>
      </c>
      <c r="B95" s="6946"/>
      <c r="C95" s="6944" t="s">
        <v>1923</v>
      </c>
      <c r="D95" s="6945"/>
      <c r="E95" s="6946"/>
      <c r="F95" s="6542" t="s">
        <v>2239</v>
      </c>
      <c r="G95" s="6543"/>
      <c r="H95" s="6543"/>
      <c r="I95" s="6543"/>
      <c r="J95" s="6543"/>
      <c r="K95" s="6544"/>
      <c r="L95" s="6951" t="s">
        <v>2238</v>
      </c>
      <c r="M95" s="6951"/>
      <c r="N95" s="6951"/>
      <c r="O95" s="6951"/>
      <c r="P95" s="6951"/>
      <c r="Q95" s="6941"/>
      <c r="R95" s="6941" t="s">
        <v>1874</v>
      </c>
      <c r="S95" s="6942"/>
      <c r="T95" s="6942"/>
      <c r="U95" s="6942"/>
      <c r="V95" s="6942"/>
      <c r="W95" s="6943"/>
      <c r="X95" s="6929" t="s">
        <v>1934</v>
      </c>
      <c r="Y95" s="6929"/>
      <c r="Z95" s="6929"/>
      <c r="AA95" s="6929"/>
      <c r="AB95" s="6929"/>
      <c r="AC95" s="6930"/>
      <c r="AD95" s="6921" t="s">
        <v>2</v>
      </c>
      <c r="AE95" s="6922" t="s">
        <v>3</v>
      </c>
    </row>
    <row r="96" spans="1:83" s="17" customFormat="1" ht="18" customHeight="1" x14ac:dyDescent="0.2">
      <c r="A96" s="6949"/>
      <c r="B96" s="6950"/>
      <c r="C96" s="6947"/>
      <c r="D96" s="6948"/>
      <c r="E96" s="6521"/>
      <c r="F96" s="6924" t="s">
        <v>2234</v>
      </c>
      <c r="G96" s="6925"/>
      <c r="H96" s="6924" t="s">
        <v>2235</v>
      </c>
      <c r="I96" s="6925"/>
      <c r="J96" s="6924" t="s">
        <v>2237</v>
      </c>
      <c r="K96" s="6925"/>
      <c r="L96" s="6924" t="s">
        <v>2234</v>
      </c>
      <c r="M96" s="6925"/>
      <c r="N96" s="6924" t="s">
        <v>2235</v>
      </c>
      <c r="O96" s="6925"/>
      <c r="P96" s="6924" t="s">
        <v>2236</v>
      </c>
      <c r="Q96" s="6925"/>
      <c r="R96" s="6926" t="s">
        <v>2234</v>
      </c>
      <c r="S96" s="6925"/>
      <c r="T96" s="6924" t="s">
        <v>2235</v>
      </c>
      <c r="U96" s="6925"/>
      <c r="V96" s="6927" t="s">
        <v>2236</v>
      </c>
      <c r="W96" s="6928"/>
      <c r="X96" s="6926" t="s">
        <v>1926</v>
      </c>
      <c r="Y96" s="6926"/>
      <c r="Z96" s="6926"/>
      <c r="AA96" s="6925"/>
      <c r="AB96" s="6924" t="s">
        <v>1935</v>
      </c>
      <c r="AC96" s="6925"/>
      <c r="AD96" s="6465"/>
      <c r="AE96" s="6717"/>
    </row>
    <row r="97" spans="1:83" s="17" customFormat="1" ht="35.25" customHeight="1" x14ac:dyDescent="0.2">
      <c r="A97" s="6947"/>
      <c r="B97" s="6521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504"/>
      <c r="AE97" s="6923"/>
    </row>
    <row r="98" spans="1:83" s="17" customFormat="1" ht="18" customHeight="1" x14ac:dyDescent="0.25">
      <c r="A98" s="6998" t="s">
        <v>1930</v>
      </c>
      <c r="B98" s="6999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00" t="s">
        <v>1931</v>
      </c>
      <c r="B99" s="6940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00" t="s">
        <v>1932</v>
      </c>
      <c r="B100" s="6940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6968" t="s">
        <v>1933</v>
      </c>
      <c r="B101" s="7001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6955" t="s">
        <v>1936</v>
      </c>
      <c r="B103" s="6520"/>
      <c r="C103" s="6955" t="s">
        <v>24</v>
      </c>
      <c r="D103" s="7010"/>
      <c r="E103" s="6520"/>
      <c r="F103" s="7002" t="s">
        <v>30</v>
      </c>
      <c r="G103" s="7003"/>
      <c r="H103" s="7003"/>
      <c r="I103" s="7003"/>
      <c r="J103" s="7003"/>
      <c r="K103" s="7003"/>
      <c r="L103" s="7003"/>
      <c r="M103" s="700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49"/>
      <c r="B104" s="6950"/>
      <c r="C104" s="6949"/>
      <c r="D104" s="7011"/>
      <c r="E104" s="6950"/>
      <c r="F104" s="7002" t="s">
        <v>1937</v>
      </c>
      <c r="G104" s="7004"/>
      <c r="H104" s="7002" t="s">
        <v>1938</v>
      </c>
      <c r="I104" s="7004"/>
      <c r="J104" s="7002" t="s">
        <v>1939</v>
      </c>
      <c r="K104" s="7004"/>
      <c r="L104" s="7002" t="s">
        <v>4</v>
      </c>
      <c r="M104" s="700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12"/>
      <c r="B105" s="69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05" t="s">
        <v>1940</v>
      </c>
      <c r="B106" s="7006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07" t="s">
        <v>1941</v>
      </c>
      <c r="B107" s="7008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935" t="s">
        <v>1942</v>
      </c>
      <c r="B108" s="6936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37" t="s">
        <v>1943</v>
      </c>
      <c r="B109" s="6938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6955" t="s">
        <v>23</v>
      </c>
      <c r="B111" s="6520"/>
      <c r="C111" s="6955" t="s">
        <v>24</v>
      </c>
      <c r="D111" s="7010"/>
      <c r="E111" s="6520"/>
      <c r="F111" s="7002" t="s">
        <v>30</v>
      </c>
      <c r="G111" s="7003"/>
      <c r="H111" s="7003"/>
      <c r="I111" s="7003"/>
      <c r="J111" s="7003"/>
      <c r="K111" s="7003"/>
      <c r="L111" s="7003"/>
      <c r="M111" s="7003"/>
      <c r="N111" s="7003"/>
      <c r="O111" s="7003"/>
      <c r="P111" s="7003"/>
      <c r="Q111" s="7003"/>
      <c r="R111" s="7003"/>
      <c r="S111" s="7003"/>
      <c r="T111" s="7003"/>
      <c r="U111" s="7003"/>
      <c r="V111" s="7003"/>
      <c r="W111" s="7003"/>
      <c r="X111" s="7003"/>
      <c r="Y111" s="7003"/>
      <c r="Z111" s="7003"/>
      <c r="AA111" s="7003"/>
      <c r="AB111" s="7003"/>
      <c r="AC111" s="7003"/>
      <c r="AD111" s="7003"/>
      <c r="AE111" s="7003"/>
      <c r="AF111" s="7003"/>
      <c r="AG111" s="7013"/>
      <c r="AH111" s="7010" t="s">
        <v>2</v>
      </c>
      <c r="AI111" s="7014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49"/>
      <c r="B112" s="6950"/>
      <c r="C112" s="6949"/>
      <c r="D112" s="7011"/>
      <c r="E112" s="6950"/>
      <c r="F112" s="6957" t="s">
        <v>4</v>
      </c>
      <c r="G112" s="7016"/>
      <c r="H112" s="7017" t="s">
        <v>5</v>
      </c>
      <c r="I112" s="7017"/>
      <c r="J112" s="7017" t="s">
        <v>6</v>
      </c>
      <c r="K112" s="7017"/>
      <c r="L112" s="7017" t="s">
        <v>7</v>
      </c>
      <c r="M112" s="7017"/>
      <c r="N112" s="7017" t="s">
        <v>8</v>
      </c>
      <c r="O112" s="7017"/>
      <c r="P112" s="7017" t="s">
        <v>9</v>
      </c>
      <c r="Q112" s="7017"/>
      <c r="R112" s="7017" t="s">
        <v>10</v>
      </c>
      <c r="S112" s="7017"/>
      <c r="T112" s="7017" t="s">
        <v>11</v>
      </c>
      <c r="U112" s="7017"/>
      <c r="V112" s="7017" t="s">
        <v>18</v>
      </c>
      <c r="W112" s="7017"/>
      <c r="X112" s="7017" t="s">
        <v>19</v>
      </c>
      <c r="Y112" s="7017"/>
      <c r="Z112" s="7002" t="s">
        <v>20</v>
      </c>
      <c r="AA112" s="7004"/>
      <c r="AB112" s="7002" t="s">
        <v>70</v>
      </c>
      <c r="AC112" s="7004"/>
      <c r="AD112" s="7002" t="s">
        <v>71</v>
      </c>
      <c r="AE112" s="7004"/>
      <c r="AF112" s="7002" t="s">
        <v>32</v>
      </c>
      <c r="AG112" s="7013"/>
      <c r="AH112" s="7011"/>
      <c r="AI112" s="689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09"/>
      <c r="B113" s="69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6948"/>
      <c r="AI113" s="701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988" t="s">
        <v>1945</v>
      </c>
      <c r="B114" s="6989"/>
      <c r="C114" s="2271">
        <f>SUM(D114:E114)</f>
        <v>0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0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900" t="s">
        <v>1946</v>
      </c>
      <c r="B115" s="2202" t="s">
        <v>1947</v>
      </c>
      <c r="C115" s="2274">
        <f t="shared" ref="C115:C122" si="55">SUM(D115:E115)</f>
        <v>0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0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7018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7018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7018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7018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7018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899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6978" t="s">
        <v>1953</v>
      </c>
      <c r="B122" s="6978"/>
      <c r="C122" s="2271">
        <f t="shared" si="55"/>
        <v>0</v>
      </c>
      <c r="D122" s="2272">
        <f t="shared" si="56"/>
        <v>0</v>
      </c>
      <c r="E122" s="2273">
        <f t="shared" si="62"/>
        <v>0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0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6955" t="s">
        <v>23</v>
      </c>
      <c r="B124" s="6520"/>
      <c r="C124" s="6891" t="s">
        <v>24</v>
      </c>
      <c r="D124" s="6891"/>
      <c r="E124" s="6891"/>
      <c r="F124" s="7002" t="s">
        <v>30</v>
      </c>
      <c r="G124" s="7003"/>
      <c r="H124" s="7003"/>
      <c r="I124" s="7003"/>
      <c r="J124" s="7003"/>
      <c r="K124" s="7003"/>
      <c r="L124" s="7003"/>
      <c r="M124" s="7003"/>
      <c r="N124" s="7003"/>
      <c r="O124" s="7003"/>
      <c r="P124" s="7003"/>
      <c r="Q124" s="7003"/>
      <c r="R124" s="7003"/>
      <c r="S124" s="7003"/>
      <c r="T124" s="7003"/>
      <c r="U124" s="7003"/>
      <c r="V124" s="7003"/>
      <c r="W124" s="7003"/>
      <c r="X124" s="7003"/>
      <c r="Y124" s="7003"/>
      <c r="Z124" s="7003"/>
      <c r="AA124" s="7003"/>
      <c r="AB124" s="7003"/>
      <c r="AC124" s="7003"/>
      <c r="AD124" s="7003"/>
      <c r="AE124" s="7003"/>
      <c r="AF124" s="7003"/>
      <c r="AG124" s="7013"/>
      <c r="AH124" s="7020" t="s">
        <v>1955</v>
      </c>
      <c r="AI124" s="7021"/>
      <c r="AJ124" s="7021"/>
      <c r="AK124" s="7022"/>
      <c r="AL124" s="6970" t="s">
        <v>2</v>
      </c>
      <c r="AM124" s="6891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49"/>
      <c r="B125" s="6950"/>
      <c r="C125" s="7019"/>
      <c r="D125" s="7019"/>
      <c r="E125" s="7019"/>
      <c r="F125" s="7017" t="s">
        <v>4</v>
      </c>
      <c r="G125" s="7017"/>
      <c r="H125" s="7017" t="s">
        <v>5</v>
      </c>
      <c r="I125" s="7017"/>
      <c r="J125" s="7017" t="s">
        <v>6</v>
      </c>
      <c r="K125" s="7017"/>
      <c r="L125" s="7017" t="s">
        <v>7</v>
      </c>
      <c r="M125" s="7017"/>
      <c r="N125" s="7017" t="s">
        <v>8</v>
      </c>
      <c r="O125" s="7017"/>
      <c r="P125" s="7017" t="s">
        <v>9</v>
      </c>
      <c r="Q125" s="7017"/>
      <c r="R125" s="7017" t="s">
        <v>10</v>
      </c>
      <c r="S125" s="7017"/>
      <c r="T125" s="7017" t="s">
        <v>11</v>
      </c>
      <c r="U125" s="7017"/>
      <c r="V125" s="7017" t="s">
        <v>18</v>
      </c>
      <c r="W125" s="7017"/>
      <c r="X125" s="7017" t="s">
        <v>19</v>
      </c>
      <c r="Y125" s="7017"/>
      <c r="Z125" s="7002" t="s">
        <v>20</v>
      </c>
      <c r="AA125" s="7004"/>
      <c r="AB125" s="7002" t="s">
        <v>70</v>
      </c>
      <c r="AC125" s="7004"/>
      <c r="AD125" s="7002" t="s">
        <v>71</v>
      </c>
      <c r="AE125" s="7004"/>
      <c r="AF125" s="7002" t="s">
        <v>32</v>
      </c>
      <c r="AG125" s="7013"/>
      <c r="AH125" s="6970" t="s">
        <v>1033</v>
      </c>
      <c r="AI125" s="6891" t="s">
        <v>1178</v>
      </c>
      <c r="AJ125" s="6891" t="s">
        <v>1034</v>
      </c>
      <c r="AK125" s="7025" t="s">
        <v>1956</v>
      </c>
      <c r="AL125" s="7023"/>
      <c r="AM125" s="701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09"/>
      <c r="B126" s="69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24"/>
      <c r="AI126" s="6893"/>
      <c r="AJ126" s="6893"/>
      <c r="AK126" s="7026"/>
      <c r="AL126" s="7024"/>
      <c r="AM126" s="701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988" t="s">
        <v>1957</v>
      </c>
      <c r="B127" s="6989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900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7018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7018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7018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7018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7018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7027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6955" t="s">
        <v>23</v>
      </c>
      <c r="B136" s="6520"/>
      <c r="C136" s="6955" t="s">
        <v>24</v>
      </c>
      <c r="D136" s="7010"/>
      <c r="E136" s="6520"/>
      <c r="F136" s="7002" t="s">
        <v>30</v>
      </c>
      <c r="G136" s="7003"/>
      <c r="H136" s="7003"/>
      <c r="I136" s="7003"/>
      <c r="J136" s="7003"/>
      <c r="K136" s="7003"/>
      <c r="L136" s="7003"/>
      <c r="M136" s="7003"/>
      <c r="N136" s="7003"/>
      <c r="O136" s="7003"/>
      <c r="P136" s="7003"/>
      <c r="Q136" s="7003"/>
      <c r="R136" s="7003"/>
      <c r="S136" s="7003"/>
      <c r="T136" s="7003"/>
      <c r="U136" s="7003"/>
      <c r="V136" s="7003"/>
      <c r="W136" s="7003"/>
      <c r="X136" s="7003"/>
      <c r="Y136" s="7003"/>
      <c r="Z136" s="7003"/>
      <c r="AA136" s="7003"/>
      <c r="AB136" s="7003"/>
      <c r="AC136" s="7003"/>
      <c r="AD136" s="7003"/>
      <c r="AE136" s="7003"/>
      <c r="AF136" s="7003"/>
      <c r="AG136" s="7003"/>
      <c r="AH136" s="7003"/>
      <c r="AI136" s="7003"/>
      <c r="AJ136" s="7003"/>
      <c r="AK136" s="7003"/>
      <c r="AL136" s="7003"/>
      <c r="AM136" s="7013"/>
      <c r="AN136" s="7029" t="s">
        <v>1955</v>
      </c>
      <c r="AO136" s="7030"/>
      <c r="AP136" s="7031"/>
      <c r="AQ136" s="6520" t="s">
        <v>2</v>
      </c>
      <c r="AR136" s="6891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49"/>
      <c r="B137" s="6950"/>
      <c r="C137" s="6949"/>
      <c r="D137" s="7011"/>
      <c r="E137" s="6950"/>
      <c r="F137" s="7002" t="s">
        <v>1937</v>
      </c>
      <c r="G137" s="7004"/>
      <c r="H137" s="7002" t="s">
        <v>1938</v>
      </c>
      <c r="I137" s="7004"/>
      <c r="J137" s="7002" t="s">
        <v>1315</v>
      </c>
      <c r="K137" s="7004"/>
      <c r="L137" s="7002" t="s">
        <v>4</v>
      </c>
      <c r="M137" s="7004"/>
      <c r="N137" s="7017" t="s">
        <v>5</v>
      </c>
      <c r="O137" s="7017"/>
      <c r="P137" s="7017" t="s">
        <v>6</v>
      </c>
      <c r="Q137" s="7017"/>
      <c r="R137" s="7017" t="s">
        <v>7</v>
      </c>
      <c r="S137" s="7017"/>
      <c r="T137" s="7017" t="s">
        <v>8</v>
      </c>
      <c r="U137" s="7017"/>
      <c r="V137" s="7017" t="s">
        <v>9</v>
      </c>
      <c r="W137" s="7017"/>
      <c r="X137" s="7017" t="s">
        <v>10</v>
      </c>
      <c r="Y137" s="7017"/>
      <c r="Z137" s="7017" t="s">
        <v>11</v>
      </c>
      <c r="AA137" s="7017"/>
      <c r="AB137" s="7017" t="s">
        <v>18</v>
      </c>
      <c r="AC137" s="7017"/>
      <c r="AD137" s="7017" t="s">
        <v>19</v>
      </c>
      <c r="AE137" s="7017"/>
      <c r="AF137" s="7002" t="s">
        <v>20</v>
      </c>
      <c r="AG137" s="7004"/>
      <c r="AH137" s="7002" t="s">
        <v>70</v>
      </c>
      <c r="AI137" s="7004"/>
      <c r="AJ137" s="7002" t="s">
        <v>71</v>
      </c>
      <c r="AK137" s="7004"/>
      <c r="AL137" s="7002" t="s">
        <v>32</v>
      </c>
      <c r="AM137" s="7013"/>
      <c r="AN137" s="6970" t="s">
        <v>34</v>
      </c>
      <c r="AO137" s="6891" t="s">
        <v>1959</v>
      </c>
      <c r="AP137" s="7025" t="s">
        <v>1034</v>
      </c>
      <c r="AQ137" s="6950"/>
      <c r="AR137" s="701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28"/>
      <c r="B138" s="6915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24"/>
      <c r="AO138" s="7015"/>
      <c r="AP138" s="7026"/>
      <c r="AQ138" s="6915"/>
      <c r="AR138" s="701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32" t="s">
        <v>1960</v>
      </c>
      <c r="B139" s="7033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6968" t="s">
        <v>1961</v>
      </c>
      <c r="B140" s="696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900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7027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38" t="s">
        <v>1965</v>
      </c>
      <c r="B143" s="7039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7040" t="s">
        <v>0</v>
      </c>
      <c r="B145" s="6520"/>
      <c r="C145" s="6919" t="s">
        <v>24</v>
      </c>
      <c r="D145" s="7041"/>
      <c r="E145" s="7034"/>
      <c r="F145" s="6919" t="s">
        <v>20</v>
      </c>
      <c r="G145" s="7034"/>
      <c r="H145" s="6919" t="s">
        <v>70</v>
      </c>
      <c r="I145" s="7034"/>
      <c r="J145" s="6919" t="s">
        <v>71</v>
      </c>
      <c r="K145" s="7034"/>
      <c r="L145" s="6919" t="s">
        <v>32</v>
      </c>
      <c r="M145" s="6920"/>
      <c r="N145" s="7035" t="s">
        <v>2</v>
      </c>
      <c r="O145" s="6520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28"/>
      <c r="B146" s="6915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24"/>
      <c r="O146" s="691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03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898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898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37" t="s">
        <v>1971</v>
      </c>
      <c r="B150" s="7037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703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898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898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7027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37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7040" t="s">
        <v>0</v>
      </c>
      <c r="B158" s="6520"/>
      <c r="C158" s="6919" t="s">
        <v>24</v>
      </c>
      <c r="D158" s="7041"/>
      <c r="E158" s="7034"/>
      <c r="F158" s="6919" t="s">
        <v>20</v>
      </c>
      <c r="G158" s="7034"/>
      <c r="H158" s="6919" t="s">
        <v>70</v>
      </c>
      <c r="I158" s="7034"/>
      <c r="J158" s="6919" t="s">
        <v>71</v>
      </c>
      <c r="K158" s="7034"/>
      <c r="L158" s="6919" t="s">
        <v>32</v>
      </c>
      <c r="M158" s="6920"/>
      <c r="N158" s="7042" t="s">
        <v>1955</v>
      </c>
      <c r="O158" s="7041"/>
      <c r="P158" s="6920"/>
      <c r="Q158" s="6520" t="s">
        <v>2</v>
      </c>
      <c r="R158" s="6520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28"/>
      <c r="B159" s="6915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15"/>
      <c r="R159" s="691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03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898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898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37" t="s">
        <v>1971</v>
      </c>
      <c r="B163" s="7037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03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898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898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7027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37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040" t="s">
        <v>0</v>
      </c>
      <c r="B171" s="6520"/>
      <c r="C171" s="7041" t="s">
        <v>24</v>
      </c>
      <c r="D171" s="7041"/>
      <c r="E171" s="7034"/>
      <c r="F171" s="6919" t="s">
        <v>19</v>
      </c>
      <c r="G171" s="7034"/>
      <c r="H171" s="6919" t="s">
        <v>20</v>
      </c>
      <c r="I171" s="7034"/>
      <c r="J171" s="6919" t="s">
        <v>70</v>
      </c>
      <c r="K171" s="7034"/>
      <c r="L171" s="6919" t="s">
        <v>71</v>
      </c>
      <c r="M171" s="7034"/>
      <c r="N171" s="6919" t="s">
        <v>32</v>
      </c>
      <c r="O171" s="6920"/>
      <c r="P171" s="6520" t="s">
        <v>2</v>
      </c>
      <c r="Q171" s="6520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28"/>
      <c r="B172" s="6915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15"/>
      <c r="Q172" s="691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981" t="s">
        <v>1109</v>
      </c>
      <c r="B173" s="5637" t="s">
        <v>1968</v>
      </c>
      <c r="C173" s="5650">
        <f>SUM(D173+E173)</f>
        <v>0</v>
      </c>
      <c r="D173" s="5651">
        <f>SUM(F173+H173+J173+L173+N173)</f>
        <v>0</v>
      </c>
      <c r="E173" s="5652">
        <f>SUM(G173+I173+K173+M173+O173)</f>
        <v>0</v>
      </c>
      <c r="F173" s="5638">
        <v>0</v>
      </c>
      <c r="G173" s="5642">
        <v>0</v>
      </c>
      <c r="H173" s="5638">
        <v>0</v>
      </c>
      <c r="I173" s="5642">
        <v>0</v>
      </c>
      <c r="J173" s="5638">
        <v>0</v>
      </c>
      <c r="K173" s="5642">
        <v>0</v>
      </c>
      <c r="L173" s="5638">
        <v>0</v>
      </c>
      <c r="M173" s="5642">
        <v>0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4"/>
      <c r="B174" s="4103" t="s">
        <v>1969</v>
      </c>
      <c r="C174" s="2252">
        <f>SUM(D174+E174)</f>
        <v>0</v>
      </c>
      <c r="D174" s="5654">
        <f>SUM(H174+J174+L174+N174)</f>
        <v>0</v>
      </c>
      <c r="E174" s="4184">
        <f>SUM(I174+K174+M174+O174)</f>
        <v>0</v>
      </c>
      <c r="F174" s="1598"/>
      <c r="G174" s="5105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9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4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5"/>
      <c r="B176" s="5658" t="s">
        <v>1979</v>
      </c>
      <c r="C176" s="5659">
        <f>SUM(C173:C175)</f>
        <v>0</v>
      </c>
      <c r="D176" s="5660">
        <f>SUM(D173:D175)</f>
        <v>0</v>
      </c>
      <c r="E176" s="5661">
        <f>SUM(E173:E175)</f>
        <v>0</v>
      </c>
      <c r="F176" s="5659">
        <f>SUM(F173:F175)</f>
        <v>0</v>
      </c>
      <c r="G176" s="5661">
        <f t="shared" ref="G176:O176" si="104">SUM(G173:G175)</f>
        <v>0</v>
      </c>
      <c r="H176" s="5659">
        <f t="shared" si="104"/>
        <v>0</v>
      </c>
      <c r="I176" s="5661">
        <f t="shared" si="104"/>
        <v>0</v>
      </c>
      <c r="J176" s="5659">
        <f t="shared" si="104"/>
        <v>0</v>
      </c>
      <c r="K176" s="5661">
        <f t="shared" si="104"/>
        <v>0</v>
      </c>
      <c r="L176" s="5659">
        <f t="shared" si="104"/>
        <v>0</v>
      </c>
      <c r="M176" s="5661">
        <f t="shared" si="104"/>
        <v>0</v>
      </c>
      <c r="N176" s="5659">
        <f t="shared" si="104"/>
        <v>0</v>
      </c>
      <c r="O176" s="5662">
        <f t="shared" si="104"/>
        <v>0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4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898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898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7027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7040" t="s">
        <v>1983</v>
      </c>
      <c r="B184" s="6520"/>
      <c r="C184" s="7046" t="s">
        <v>24</v>
      </c>
      <c r="D184" s="7046"/>
      <c r="E184" s="7046"/>
      <c r="F184" s="7046" t="s">
        <v>36</v>
      </c>
      <c r="G184" s="7046"/>
      <c r="H184" s="7046" t="s">
        <v>37</v>
      </c>
      <c r="I184" s="7046"/>
      <c r="J184" s="7046" t="s">
        <v>38</v>
      </c>
      <c r="K184" s="7046"/>
      <c r="L184" s="7046" t="s">
        <v>4</v>
      </c>
      <c r="M184" s="7046"/>
      <c r="N184" s="6916" t="s">
        <v>5</v>
      </c>
      <c r="O184" s="6917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9"/>
      <c r="AN184" s="7055" t="s">
        <v>39</v>
      </c>
      <c r="AO184" s="7057" t="s">
        <v>1984</v>
      </c>
      <c r="AP184" s="6919" t="s">
        <v>2</v>
      </c>
      <c r="AQ184" s="7034"/>
      <c r="AR184" s="7014" t="s">
        <v>40</v>
      </c>
      <c r="AS184" s="7014" t="s">
        <v>1985</v>
      </c>
      <c r="AT184" s="6919" t="s">
        <v>3</v>
      </c>
      <c r="AU184" s="7034"/>
      <c r="AV184" s="6916" t="s">
        <v>48</v>
      </c>
      <c r="AW184" s="6917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28"/>
      <c r="B185" s="6915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56"/>
      <c r="AO185" s="7058"/>
      <c r="AP185" s="2775" t="s">
        <v>22</v>
      </c>
      <c r="AQ185" s="2777" t="s">
        <v>27</v>
      </c>
      <c r="AR185" s="7015"/>
      <c r="AS185" s="7015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49" t="s">
        <v>1987</v>
      </c>
      <c r="B186" s="7050"/>
      <c r="C186" s="2343">
        <f>SUM(D186+E186)</f>
        <v>0</v>
      </c>
      <c r="D186" s="2344">
        <f>SUM(F186+H186+J186+L186+N186+P186+R186+T186+V186+X186+Z186+AB186+AD186+AF186+AH186+AJ186+AL186)</f>
        <v>0</v>
      </c>
      <c r="E186" s="2354">
        <f>SUM(G186+I186+K186+M186+O186+Q186+S186+U186+W186+Y186+AA186+AC186+AE186+AG186+AI186+AK186+AM186)</f>
        <v>0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0</v>
      </c>
      <c r="L186" s="2345">
        <v>0</v>
      </c>
      <c r="M186" s="1305">
        <v>0</v>
      </c>
      <c r="N186" s="2345">
        <v>0</v>
      </c>
      <c r="O186" s="1305">
        <v>0</v>
      </c>
      <c r="P186" s="2345">
        <v>0</v>
      </c>
      <c r="Q186" s="1305">
        <v>0</v>
      </c>
      <c r="R186" s="2345">
        <v>0</v>
      </c>
      <c r="S186" s="1305">
        <v>0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0</v>
      </c>
      <c r="AM186" s="2326">
        <v>0</v>
      </c>
      <c r="AN186" s="2348">
        <v>0</v>
      </c>
      <c r="AO186" s="2401">
        <v>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51" t="s">
        <v>1988</v>
      </c>
      <c r="B187" s="7052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7036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7027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53" t="s">
        <v>1992</v>
      </c>
      <c r="B190" s="7054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7036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7027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0</v>
      </c>
      <c r="D193" s="2308">
        <f t="shared" si="106"/>
        <v>0</v>
      </c>
      <c r="E193" s="2309">
        <f t="shared" si="106"/>
        <v>0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0</v>
      </c>
      <c r="M193" s="2346">
        <v>0</v>
      </c>
      <c r="N193" s="2345">
        <v>0</v>
      </c>
      <c r="O193" s="2346">
        <v>0</v>
      </c>
      <c r="P193" s="2345">
        <v>0</v>
      </c>
      <c r="Q193" s="2346">
        <v>0</v>
      </c>
      <c r="R193" s="2345">
        <v>0</v>
      </c>
      <c r="S193" s="2346">
        <v>0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0</v>
      </c>
      <c r="AM193" s="2347">
        <v>0</v>
      </c>
      <c r="AN193" s="2348">
        <v>0</v>
      </c>
      <c r="AO193" s="2349">
        <v>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7036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7018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7018"/>
      <c r="B196" s="1" t="s">
        <v>2000</v>
      </c>
      <c r="C196" s="2362">
        <f t="shared" si="128"/>
        <v>0</v>
      </c>
      <c r="D196" s="2364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7018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7018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7018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7018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7027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7036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7018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7018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7018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7027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7036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7018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7018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7027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47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48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48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48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71"/>
      <c r="B215" s="2391" t="s">
        <v>2022</v>
      </c>
      <c r="C215" s="2352">
        <f t="shared" si="128"/>
        <v>0</v>
      </c>
      <c r="D215" s="2353">
        <f t="shared" si="150"/>
        <v>0</v>
      </c>
      <c r="E215" s="2354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7036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7018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7027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61" t="s">
        <v>2024</v>
      </c>
      <c r="B219" s="7062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63" t="s">
        <v>2025</v>
      </c>
      <c r="B220" s="7064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6939" t="s">
        <v>2026</v>
      </c>
      <c r="B221" s="6940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6939" t="s">
        <v>2027</v>
      </c>
      <c r="B222" s="6940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6968" t="s">
        <v>2028</v>
      </c>
      <c r="B223" s="696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703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7018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7018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7018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7027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7059" t="s">
        <v>2035</v>
      </c>
      <c r="B229" s="7060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6937" t="s">
        <v>44</v>
      </c>
      <c r="B230" s="6938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040" t="s">
        <v>2037</v>
      </c>
      <c r="B232" s="6520"/>
      <c r="C232" s="7046" t="s">
        <v>24</v>
      </c>
      <c r="D232" s="7046"/>
      <c r="E232" s="7046"/>
      <c r="F232" s="7046" t="s">
        <v>36</v>
      </c>
      <c r="G232" s="7046"/>
      <c r="H232" s="7046" t="s">
        <v>37</v>
      </c>
      <c r="I232" s="7046"/>
      <c r="J232" s="7046" t="s">
        <v>38</v>
      </c>
      <c r="K232" s="7046"/>
      <c r="L232" s="7046" t="s">
        <v>4</v>
      </c>
      <c r="M232" s="7046"/>
      <c r="N232" s="6916" t="s">
        <v>5</v>
      </c>
      <c r="O232" s="6917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9"/>
      <c r="AN232" s="7066" t="s">
        <v>1467</v>
      </c>
      <c r="AO232" s="7067"/>
      <c r="AP232" s="7068"/>
      <c r="AQ232" s="7069" t="s">
        <v>39</v>
      </c>
      <c r="AR232" s="7057" t="s">
        <v>1984</v>
      </c>
      <c r="AS232" s="6918" t="s">
        <v>2</v>
      </c>
      <c r="AT232" s="6918"/>
      <c r="AU232" s="7014" t="s">
        <v>40</v>
      </c>
      <c r="AV232" s="7014" t="s">
        <v>45</v>
      </c>
      <c r="AW232" s="7014" t="s">
        <v>3</v>
      </c>
      <c r="AX232" s="7014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28"/>
      <c r="B233" s="6915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70"/>
      <c r="AR233" s="7058"/>
      <c r="AS233" s="2775" t="s">
        <v>22</v>
      </c>
      <c r="AT233" s="2777" t="s">
        <v>27</v>
      </c>
      <c r="AU233" s="7015"/>
      <c r="AV233" s="7015"/>
      <c r="AW233" s="7015"/>
      <c r="AX233" s="701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65" t="s">
        <v>2040</v>
      </c>
      <c r="B234" s="7050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/>
      <c r="G234" s="2346"/>
      <c r="H234" s="2345"/>
      <c r="I234" s="2346"/>
      <c r="J234" s="2345"/>
      <c r="K234" s="2346"/>
      <c r="L234" s="2345"/>
      <c r="M234" s="2346"/>
      <c r="N234" s="2345"/>
      <c r="O234" s="2346"/>
      <c r="P234" s="2345"/>
      <c r="Q234" s="2346"/>
      <c r="R234" s="2345"/>
      <c r="S234" s="2346"/>
      <c r="T234" s="2345"/>
      <c r="U234" s="2346"/>
      <c r="V234" s="2345"/>
      <c r="W234" s="2346"/>
      <c r="X234" s="2345"/>
      <c r="Y234" s="2346"/>
      <c r="Z234" s="2345"/>
      <c r="AA234" s="2346"/>
      <c r="AB234" s="2345"/>
      <c r="AC234" s="2346"/>
      <c r="AD234" s="2345"/>
      <c r="AE234" s="2346"/>
      <c r="AF234" s="2345"/>
      <c r="AG234" s="2346"/>
      <c r="AH234" s="2345"/>
      <c r="AI234" s="2346"/>
      <c r="AJ234" s="2345"/>
      <c r="AK234" s="2346"/>
      <c r="AL234" s="2345"/>
      <c r="AM234" s="2347"/>
      <c r="AN234" s="5906"/>
      <c r="AO234" s="5907"/>
      <c r="AP234" s="1762"/>
      <c r="AQ234" s="5898"/>
      <c r="AR234" s="2349"/>
      <c r="AS234" s="2345"/>
      <c r="AT234" s="2346"/>
      <c r="AU234" s="2346"/>
      <c r="AV234" s="2346"/>
      <c r="AW234" s="2346"/>
      <c r="AX234" s="2346"/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51" t="s">
        <v>1988</v>
      </c>
      <c r="B235" s="7052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703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7027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53" t="s">
        <v>1992</v>
      </c>
      <c r="B238" s="7054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703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7027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703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7018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7018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7018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7018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7018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7018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7027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703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7018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7018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7018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7027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703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7018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7018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7027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47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48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48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48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71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703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7018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7027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61" t="s">
        <v>2024</v>
      </c>
      <c r="B267" s="7062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63" t="s">
        <v>2025</v>
      </c>
      <c r="B268" s="7064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6939" t="s">
        <v>2026</v>
      </c>
      <c r="B269" s="6940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6939" t="s">
        <v>2027</v>
      </c>
      <c r="B270" s="6940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6968" t="s">
        <v>2028</v>
      </c>
      <c r="B271" s="696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703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7018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7018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7018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7027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7059" t="s">
        <v>2035</v>
      </c>
      <c r="B277" s="7060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6937" t="s">
        <v>44</v>
      </c>
      <c r="B278" s="6938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71" t="s">
        <v>2044</v>
      </c>
      <c r="B280" s="7074" t="s">
        <v>2045</v>
      </c>
      <c r="C280" s="7040" t="s">
        <v>1</v>
      </c>
      <c r="D280" s="7010"/>
      <c r="E280" s="6520"/>
      <c r="F280" s="7078" t="s">
        <v>30</v>
      </c>
      <c r="G280" s="7079"/>
      <c r="H280" s="7079"/>
      <c r="I280" s="7079"/>
      <c r="J280" s="7079"/>
      <c r="K280" s="7079"/>
      <c r="L280" s="7079"/>
      <c r="M280" s="7079"/>
      <c r="N280" s="7079"/>
      <c r="O280" s="7079"/>
      <c r="P280" s="7079"/>
      <c r="Q280" s="7079"/>
      <c r="R280" s="7079"/>
      <c r="S280" s="7079"/>
      <c r="T280" s="7079"/>
      <c r="U280" s="7079"/>
      <c r="V280" s="7079"/>
      <c r="W280" s="7079"/>
      <c r="X280" s="7079"/>
      <c r="Y280" s="7079"/>
      <c r="Z280" s="7079"/>
      <c r="AA280" s="7079"/>
      <c r="AB280" s="7079"/>
      <c r="AC280" s="7079"/>
      <c r="AD280" s="7079"/>
      <c r="AE280" s="7079"/>
      <c r="AF280" s="7079"/>
      <c r="AG280" s="7079"/>
      <c r="AH280" s="7079"/>
      <c r="AI280" s="7079"/>
      <c r="AJ280" s="7079"/>
      <c r="AK280" s="7080"/>
      <c r="AL280" s="6520" t="s">
        <v>2</v>
      </c>
      <c r="AM280" s="6520" t="s">
        <v>3</v>
      </c>
      <c r="AN280" s="6520" t="s">
        <v>40</v>
      </c>
      <c r="AO280" s="6520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72"/>
      <c r="B281" s="7075"/>
      <c r="C281" s="7028"/>
      <c r="D281" s="7077"/>
      <c r="E281" s="6915"/>
      <c r="F281" s="7046" t="s">
        <v>37</v>
      </c>
      <c r="G281" s="7046"/>
      <c r="H281" s="7046" t="s">
        <v>38</v>
      </c>
      <c r="I281" s="7046"/>
      <c r="J281" s="7046" t="s">
        <v>4</v>
      </c>
      <c r="K281" s="7046"/>
      <c r="L281" s="6916" t="s">
        <v>5</v>
      </c>
      <c r="M281" s="6917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7081"/>
      <c r="AL281" s="6950"/>
      <c r="AM281" s="6950"/>
      <c r="AN281" s="6950"/>
      <c r="AO281" s="695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73"/>
      <c r="B282" s="7076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15"/>
      <c r="AM282" s="6915"/>
      <c r="AN282" s="6915"/>
      <c r="AO282" s="691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82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83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82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83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7040" t="s">
        <v>2048</v>
      </c>
      <c r="B288" s="6520"/>
      <c r="C288" s="7046" t="s">
        <v>47</v>
      </c>
      <c r="D288" s="7046"/>
      <c r="E288" s="7046"/>
      <c r="F288" s="6916" t="s">
        <v>30</v>
      </c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4"/>
      <c r="T288" s="7084"/>
      <c r="U288" s="7084"/>
      <c r="V288" s="7084"/>
      <c r="W288" s="7084"/>
      <c r="X288" s="7084"/>
      <c r="Y288" s="7084"/>
      <c r="Z288" s="7084"/>
      <c r="AA288" s="7084"/>
      <c r="AB288" s="7084"/>
      <c r="AC288" s="7084"/>
      <c r="AD288" s="7084"/>
      <c r="AE288" s="7084"/>
      <c r="AF288" s="7084"/>
      <c r="AG288" s="7084"/>
      <c r="AH288" s="7084"/>
      <c r="AI288" s="7084"/>
      <c r="AJ288" s="7084"/>
      <c r="AK288" s="7084"/>
      <c r="AL288" s="7084"/>
      <c r="AM288" s="7085"/>
      <c r="AN288" s="7041" t="s">
        <v>1467</v>
      </c>
      <c r="AO288" s="7041"/>
      <c r="AP288" s="7034"/>
      <c r="AQ288" s="7040" t="s">
        <v>48</v>
      </c>
      <c r="AR288" s="6520"/>
      <c r="AS288" s="7014" t="s">
        <v>2</v>
      </c>
      <c r="AT288" s="7014" t="s">
        <v>3</v>
      </c>
      <c r="AU288" s="6520" t="s">
        <v>49</v>
      </c>
      <c r="AV288" s="6520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49"/>
      <c r="B289" s="6950"/>
      <c r="C289" s="7046"/>
      <c r="D289" s="7046"/>
      <c r="E289" s="7046"/>
      <c r="F289" s="7046" t="s">
        <v>36</v>
      </c>
      <c r="G289" s="7046"/>
      <c r="H289" s="7046" t="s">
        <v>37</v>
      </c>
      <c r="I289" s="7046"/>
      <c r="J289" s="7046" t="s">
        <v>38</v>
      </c>
      <c r="K289" s="7046"/>
      <c r="L289" s="7046" t="s">
        <v>4</v>
      </c>
      <c r="M289" s="7046"/>
      <c r="N289" s="6916" t="s">
        <v>5</v>
      </c>
      <c r="O289" s="6917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7081"/>
      <c r="AN289" s="7086" t="s">
        <v>50</v>
      </c>
      <c r="AO289" s="7086" t="s">
        <v>2049</v>
      </c>
      <c r="AP289" s="6520" t="s">
        <v>2050</v>
      </c>
      <c r="AQ289" s="7028"/>
      <c r="AR289" s="6915"/>
      <c r="AS289" s="7019"/>
      <c r="AT289" s="7019"/>
      <c r="AU289" s="6950"/>
      <c r="AV289" s="695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28"/>
      <c r="B290" s="6915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87"/>
      <c r="AO290" s="7087"/>
      <c r="AP290" s="6915"/>
      <c r="AQ290" s="2749" t="s">
        <v>41</v>
      </c>
      <c r="AR290" s="2722" t="s">
        <v>42</v>
      </c>
      <c r="AS290" s="7015"/>
      <c r="AT290" s="7015"/>
      <c r="AU290" s="6915"/>
      <c r="AV290" s="691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88" t="s">
        <v>2051</v>
      </c>
      <c r="B291" s="7089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7090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7090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7090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7090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7090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7090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7090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7090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7091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7092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7090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7090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7090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7090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7090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7090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7090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7093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7040" t="s">
        <v>23</v>
      </c>
      <c r="B311" s="6520"/>
      <c r="C311" s="7100" t="s">
        <v>47</v>
      </c>
      <c r="D311" s="7101"/>
      <c r="E311" s="7102"/>
      <c r="F311" s="7094" t="s">
        <v>30</v>
      </c>
      <c r="G311" s="7095"/>
      <c r="H311" s="7095"/>
      <c r="I311" s="7095"/>
      <c r="J311" s="7095"/>
      <c r="K311" s="7095"/>
      <c r="L311" s="7095"/>
      <c r="M311" s="7095"/>
      <c r="N311" s="7095"/>
      <c r="O311" s="7095"/>
      <c r="P311" s="7095"/>
      <c r="Q311" s="7095"/>
      <c r="R311" s="7095"/>
      <c r="S311" s="7095"/>
      <c r="T311" s="7095"/>
      <c r="U311" s="7095"/>
      <c r="V311" s="7095"/>
      <c r="W311" s="7095"/>
      <c r="X311" s="7095"/>
      <c r="Y311" s="7095"/>
      <c r="Z311" s="7095"/>
      <c r="AA311" s="7095"/>
      <c r="AB311" s="7095"/>
      <c r="AC311" s="7095"/>
      <c r="AD311" s="7095"/>
      <c r="AE311" s="7095"/>
      <c r="AF311" s="7095"/>
      <c r="AG311" s="7095"/>
      <c r="AH311" s="7095"/>
      <c r="AI311" s="7095"/>
      <c r="AJ311" s="7095"/>
      <c r="AK311" s="7095"/>
      <c r="AL311" s="7095"/>
      <c r="AM311" s="7095"/>
      <c r="AN311" s="7095"/>
      <c r="AO311" s="7095"/>
      <c r="AP311" s="7095"/>
      <c r="AQ311" s="7096"/>
      <c r="AR311" s="7010" t="s">
        <v>48</v>
      </c>
      <c r="AS311" s="6520"/>
      <c r="AT311" s="7014" t="s">
        <v>2</v>
      </c>
      <c r="AU311" s="7014" t="s">
        <v>3</v>
      </c>
      <c r="AV311" s="7014" t="s">
        <v>49</v>
      </c>
      <c r="AW311" s="7014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49"/>
      <c r="B312" s="6950"/>
      <c r="C312" s="7103"/>
      <c r="D312" s="7104"/>
      <c r="E312" s="7105"/>
      <c r="F312" s="6919" t="s">
        <v>52</v>
      </c>
      <c r="G312" s="7041"/>
      <c r="H312" s="6919" t="s">
        <v>3705</v>
      </c>
      <c r="I312" s="7041"/>
      <c r="J312" s="6919" t="s">
        <v>3706</v>
      </c>
      <c r="K312" s="7041"/>
      <c r="L312" s="6919" t="s">
        <v>3704</v>
      </c>
      <c r="M312" s="7041"/>
      <c r="N312" s="6919" t="s">
        <v>37</v>
      </c>
      <c r="O312" s="7041"/>
      <c r="P312" s="6919" t="s">
        <v>38</v>
      </c>
      <c r="Q312" s="7041"/>
      <c r="R312" s="6919" t="s">
        <v>4</v>
      </c>
      <c r="S312" s="7041"/>
      <c r="T312" s="6919" t="s">
        <v>5</v>
      </c>
      <c r="U312" s="7041"/>
      <c r="V312" s="6919" t="s">
        <v>6</v>
      </c>
      <c r="W312" s="7034"/>
      <c r="X312" s="6919" t="s">
        <v>7</v>
      </c>
      <c r="Y312" s="7034"/>
      <c r="Z312" s="6919" t="s">
        <v>8</v>
      </c>
      <c r="AA312" s="7034"/>
      <c r="AB312" s="6919" t="s">
        <v>9</v>
      </c>
      <c r="AC312" s="7034"/>
      <c r="AD312" s="6919" t="s">
        <v>10</v>
      </c>
      <c r="AE312" s="7034"/>
      <c r="AF312" s="6919" t="s">
        <v>11</v>
      </c>
      <c r="AG312" s="7034"/>
      <c r="AH312" s="6919" t="s">
        <v>18</v>
      </c>
      <c r="AI312" s="7034"/>
      <c r="AJ312" s="6919" t="s">
        <v>19</v>
      </c>
      <c r="AK312" s="7034"/>
      <c r="AL312" s="6919" t="s">
        <v>20</v>
      </c>
      <c r="AM312" s="7034"/>
      <c r="AN312" s="6919" t="s">
        <v>70</v>
      </c>
      <c r="AO312" s="7034"/>
      <c r="AP312" s="6919" t="s">
        <v>57</v>
      </c>
      <c r="AQ312" s="6920"/>
      <c r="AR312" s="7077"/>
      <c r="AS312" s="6521"/>
      <c r="AT312" s="7019"/>
      <c r="AU312" s="7019"/>
      <c r="AV312" s="7019"/>
      <c r="AW312" s="701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47"/>
      <c r="B313" s="6521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7015"/>
      <c r="AU313" s="7015"/>
      <c r="AV313" s="7015"/>
      <c r="AW313" s="701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03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7027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7097" t="s">
        <v>2064</v>
      </c>
      <c r="B316" s="7098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7099" t="s">
        <v>2065</v>
      </c>
      <c r="B317" s="7099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7059" t="s">
        <v>2066</v>
      </c>
      <c r="B318" s="7060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7106" t="s">
        <v>2067</v>
      </c>
      <c r="B319" s="7107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7018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7018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7018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7018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7027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040" t="s">
        <v>23</v>
      </c>
      <c r="B326" s="6520"/>
      <c r="C326" s="7046" t="s">
        <v>47</v>
      </c>
      <c r="D326" s="7046"/>
      <c r="E326" s="7046"/>
      <c r="F326" s="6916" t="s">
        <v>30</v>
      </c>
      <c r="G326" s="7084"/>
      <c r="H326" s="7084"/>
      <c r="I326" s="7084"/>
      <c r="J326" s="7084"/>
      <c r="K326" s="7084"/>
      <c r="L326" s="7084"/>
      <c r="M326" s="7084"/>
      <c r="N326" s="7084"/>
      <c r="O326" s="7084"/>
      <c r="P326" s="7084"/>
      <c r="Q326" s="7084"/>
      <c r="R326" s="7084"/>
      <c r="S326" s="7084"/>
      <c r="T326" s="7084"/>
      <c r="U326" s="7084"/>
      <c r="V326" s="7084"/>
      <c r="W326" s="7084"/>
      <c r="X326" s="7084"/>
      <c r="Y326" s="7084"/>
      <c r="Z326" s="7084"/>
      <c r="AA326" s="7084"/>
      <c r="AB326" s="7084"/>
      <c r="AC326" s="7084"/>
      <c r="AD326" s="7084"/>
      <c r="AE326" s="7084"/>
      <c r="AF326" s="7084"/>
      <c r="AG326" s="7085"/>
      <c r="AH326" s="7010" t="s">
        <v>48</v>
      </c>
      <c r="AI326" s="6520"/>
      <c r="AJ326" s="7108" t="s">
        <v>2</v>
      </c>
      <c r="AK326" s="6520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49"/>
      <c r="B327" s="6950"/>
      <c r="C327" s="7046"/>
      <c r="D327" s="7046"/>
      <c r="E327" s="7046"/>
      <c r="F327" s="7046" t="s">
        <v>4</v>
      </c>
      <c r="G327" s="7046"/>
      <c r="H327" s="6916" t="s">
        <v>5</v>
      </c>
      <c r="I327" s="6917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7081"/>
      <c r="AH327" s="7077"/>
      <c r="AI327" s="6521"/>
      <c r="AJ327" s="7109"/>
      <c r="AK327" s="695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47"/>
      <c r="B328" s="6521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61"/>
      <c r="AK328" s="652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113" t="s">
        <v>2063</v>
      </c>
      <c r="B329" s="711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7113" t="s">
        <v>2065</v>
      </c>
      <c r="B330" s="711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7113" t="s">
        <v>2074</v>
      </c>
      <c r="B331" s="711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7014" t="s">
        <v>58</v>
      </c>
      <c r="B333" s="7117" t="s">
        <v>59</v>
      </c>
      <c r="C333" s="7118"/>
      <c r="D333" s="7119"/>
      <c r="E333" s="7120" t="s">
        <v>30</v>
      </c>
      <c r="F333" s="7121"/>
      <c r="G333" s="7121"/>
      <c r="H333" s="7121"/>
      <c r="I333" s="7121"/>
      <c r="J333" s="7121"/>
      <c r="K333" s="7121"/>
      <c r="L333" s="7121"/>
      <c r="M333" s="7121"/>
      <c r="N333" s="6412"/>
      <c r="O333" s="7125" t="s">
        <v>3928</v>
      </c>
      <c r="P333" s="7114" t="s">
        <v>3930</v>
      </c>
      <c r="Q333" s="7114" t="s">
        <v>3931</v>
      </c>
      <c r="R333" s="6588" t="s">
        <v>2</v>
      </c>
      <c r="S333" s="7122" t="s">
        <v>3</v>
      </c>
      <c r="T333" s="6911" t="s">
        <v>48</v>
      </c>
      <c r="U333" s="691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19"/>
      <c r="B334" s="6947"/>
      <c r="C334" s="7077"/>
      <c r="D334" s="6521"/>
      <c r="E334" s="6919" t="s">
        <v>36</v>
      </c>
      <c r="F334" s="7034"/>
      <c r="G334" s="6919" t="s">
        <v>37</v>
      </c>
      <c r="H334" s="7034"/>
      <c r="I334" s="6919" t="s">
        <v>38</v>
      </c>
      <c r="J334" s="7034"/>
      <c r="K334" s="6919" t="s">
        <v>4</v>
      </c>
      <c r="L334" s="7034"/>
      <c r="M334" s="6919" t="s">
        <v>5</v>
      </c>
      <c r="N334" s="7067"/>
      <c r="O334" s="7126"/>
      <c r="P334" s="7115"/>
      <c r="Q334" s="7115"/>
      <c r="R334" s="6589"/>
      <c r="S334" s="7123"/>
      <c r="T334" s="6913"/>
      <c r="U334" s="691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15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7127"/>
      <c r="P335" s="7116"/>
      <c r="Q335" s="7116"/>
      <c r="R335" s="6590"/>
      <c r="S335" s="7124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14" t="s">
        <v>58</v>
      </c>
      <c r="B339" s="7014" t="s">
        <v>2075</v>
      </c>
      <c r="C339" s="6918" t="s">
        <v>59</v>
      </c>
      <c r="D339" s="6918"/>
      <c r="E339" s="6918"/>
      <c r="F339" s="7110" t="s">
        <v>30</v>
      </c>
      <c r="G339" s="6926"/>
      <c r="H339" s="6926"/>
      <c r="I339" s="6926"/>
      <c r="J339" s="6926"/>
      <c r="K339" s="6926"/>
      <c r="L339" s="6926"/>
      <c r="M339" s="6926"/>
      <c r="N339" s="6926"/>
      <c r="O339" s="6926"/>
      <c r="P339" s="6926"/>
      <c r="Q339" s="6926"/>
      <c r="R339" s="6926"/>
      <c r="S339" s="6926"/>
      <c r="T339" s="6926"/>
      <c r="U339" s="6926"/>
      <c r="V339" s="6926"/>
      <c r="W339" s="6926"/>
      <c r="X339" s="6926"/>
      <c r="Y339" s="6926"/>
      <c r="Z339" s="6926"/>
      <c r="AA339" s="6926"/>
      <c r="AB339" s="6926"/>
      <c r="AC339" s="6926"/>
      <c r="AD339" s="6926"/>
      <c r="AE339" s="6926"/>
      <c r="AF339" s="6926"/>
      <c r="AG339" s="6966"/>
      <c r="AH339" s="7086" t="s">
        <v>2</v>
      </c>
      <c r="AI339" s="6520" t="s">
        <v>3</v>
      </c>
      <c r="AJ339" s="6919" t="s">
        <v>2076</v>
      </c>
      <c r="AK339" s="7041"/>
      <c r="AL339" s="7034"/>
      <c r="AM339" s="7014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19"/>
      <c r="B340" s="7019"/>
      <c r="C340" s="6918"/>
      <c r="D340" s="6918"/>
      <c r="E340" s="6918"/>
      <c r="F340" s="6919" t="s">
        <v>4</v>
      </c>
      <c r="G340" s="7034"/>
      <c r="H340" s="6919" t="s">
        <v>5</v>
      </c>
      <c r="I340" s="7034"/>
      <c r="J340" s="6919" t="s">
        <v>6</v>
      </c>
      <c r="K340" s="7034"/>
      <c r="L340" s="6919" t="s">
        <v>7</v>
      </c>
      <c r="M340" s="7034"/>
      <c r="N340" s="6919" t="s">
        <v>8</v>
      </c>
      <c r="O340" s="7034"/>
      <c r="P340" s="6919" t="s">
        <v>9</v>
      </c>
      <c r="Q340" s="7034"/>
      <c r="R340" s="6919" t="s">
        <v>10</v>
      </c>
      <c r="S340" s="7034"/>
      <c r="T340" s="6919" t="s">
        <v>11</v>
      </c>
      <c r="U340" s="7034"/>
      <c r="V340" s="6919" t="s">
        <v>18</v>
      </c>
      <c r="W340" s="7034"/>
      <c r="X340" s="6919" t="s">
        <v>19</v>
      </c>
      <c r="Y340" s="7034"/>
      <c r="Z340" s="6919" t="s">
        <v>20</v>
      </c>
      <c r="AA340" s="7034"/>
      <c r="AB340" s="6919" t="s">
        <v>70</v>
      </c>
      <c r="AC340" s="7034"/>
      <c r="AD340" s="6919" t="s">
        <v>71</v>
      </c>
      <c r="AE340" s="7034"/>
      <c r="AF340" s="6919" t="s">
        <v>32</v>
      </c>
      <c r="AG340" s="6920"/>
      <c r="AH340" s="7111"/>
      <c r="AI340" s="6950"/>
      <c r="AJ340" s="7108" t="s">
        <v>2078</v>
      </c>
      <c r="AK340" s="7137" t="s">
        <v>60</v>
      </c>
      <c r="AL340" s="7138" t="s">
        <v>2079</v>
      </c>
      <c r="AM340" s="701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15"/>
      <c r="B341" s="7015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7112"/>
      <c r="AI341" s="6521"/>
      <c r="AJ341" s="6961"/>
      <c r="AK341" s="7112"/>
      <c r="AL341" s="7139"/>
      <c r="AM341" s="701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03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7018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7027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703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7018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7027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7128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7129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7129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7130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131" t="s">
        <v>58</v>
      </c>
      <c r="B354" s="7131" t="s">
        <v>61</v>
      </c>
      <c r="C354" s="7040" t="s">
        <v>59</v>
      </c>
      <c r="D354" s="7010"/>
      <c r="E354" s="6520"/>
      <c r="F354" s="7134" t="s">
        <v>30</v>
      </c>
      <c r="G354" s="7135"/>
      <c r="H354" s="7135"/>
      <c r="I354" s="7135"/>
      <c r="J354" s="7135"/>
      <c r="K354" s="7135"/>
      <c r="L354" s="7135"/>
      <c r="M354" s="7135"/>
      <c r="N354" s="7135"/>
      <c r="O354" s="7135"/>
      <c r="P354" s="7135"/>
      <c r="Q354" s="7135"/>
      <c r="R354" s="7135"/>
      <c r="S354" s="7135"/>
      <c r="T354" s="7135"/>
      <c r="U354" s="7135"/>
      <c r="V354" s="7135"/>
      <c r="W354" s="7135"/>
      <c r="X354" s="7135"/>
      <c r="Y354" s="7135"/>
      <c r="Z354" s="7135"/>
      <c r="AA354" s="7135"/>
      <c r="AB354" s="7135"/>
      <c r="AC354" s="7135"/>
      <c r="AD354" s="7135"/>
      <c r="AE354" s="7135"/>
      <c r="AF354" s="7135"/>
      <c r="AG354" s="7135"/>
      <c r="AH354" s="7135"/>
      <c r="AI354" s="7135"/>
      <c r="AJ354" s="7135"/>
      <c r="AK354" s="7135"/>
      <c r="AL354" s="7135"/>
      <c r="AM354" s="7136"/>
      <c r="AN354" s="6520" t="s">
        <v>1388</v>
      </c>
      <c r="AO354" s="7014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132"/>
      <c r="B355" s="7132"/>
      <c r="C355" s="6947"/>
      <c r="D355" s="7077"/>
      <c r="E355" s="6521"/>
      <c r="F355" s="6919" t="s">
        <v>36</v>
      </c>
      <c r="G355" s="7034"/>
      <c r="H355" s="6919" t="s">
        <v>37</v>
      </c>
      <c r="I355" s="7034"/>
      <c r="J355" s="6919" t="s">
        <v>38</v>
      </c>
      <c r="K355" s="7034"/>
      <c r="L355" s="6919" t="s">
        <v>4</v>
      </c>
      <c r="M355" s="7034"/>
      <c r="N355" s="6919" t="s">
        <v>5</v>
      </c>
      <c r="O355" s="7034"/>
      <c r="P355" s="7041" t="s">
        <v>6</v>
      </c>
      <c r="Q355" s="7034"/>
      <c r="R355" s="6919" t="s">
        <v>7</v>
      </c>
      <c r="S355" s="7034"/>
      <c r="T355" s="6919" t="s">
        <v>8</v>
      </c>
      <c r="U355" s="7034"/>
      <c r="V355" s="6919" t="s">
        <v>9</v>
      </c>
      <c r="W355" s="7034"/>
      <c r="X355" s="6919" t="s">
        <v>10</v>
      </c>
      <c r="Y355" s="7034"/>
      <c r="Z355" s="6919" t="s">
        <v>11</v>
      </c>
      <c r="AA355" s="7034"/>
      <c r="AB355" s="6919" t="s">
        <v>18</v>
      </c>
      <c r="AC355" s="7034"/>
      <c r="AD355" s="6919" t="s">
        <v>19</v>
      </c>
      <c r="AE355" s="7034"/>
      <c r="AF355" s="6919" t="s">
        <v>20</v>
      </c>
      <c r="AG355" s="7034"/>
      <c r="AH355" s="6919" t="s">
        <v>70</v>
      </c>
      <c r="AI355" s="7034"/>
      <c r="AJ355" s="6919" t="s">
        <v>71</v>
      </c>
      <c r="AK355" s="7034"/>
      <c r="AL355" s="6919" t="s">
        <v>32</v>
      </c>
      <c r="AM355" s="6920"/>
      <c r="AN355" s="6950"/>
      <c r="AO355" s="701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133"/>
      <c r="B356" s="7133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1"/>
      <c r="AO356" s="701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140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7141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7142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7143" t="s">
        <v>24</v>
      </c>
      <c r="B360" s="7144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7046" t="s">
        <v>2097</v>
      </c>
      <c r="L362" s="7046"/>
      <c r="M362" s="7046"/>
      <c r="N362" s="7046"/>
      <c r="O362" s="7046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7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145" t="s">
        <v>64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6" t="s">
        <v>58</v>
      </c>
      <c r="B9" s="7146" t="s">
        <v>61</v>
      </c>
      <c r="C9" s="7149" t="s">
        <v>59</v>
      </c>
      <c r="D9" s="7150"/>
      <c r="E9" s="7151"/>
      <c r="F9" s="7154" t="s">
        <v>66</v>
      </c>
      <c r="G9" s="7155"/>
      <c r="H9" s="7155"/>
      <c r="I9" s="7155"/>
      <c r="J9" s="7155"/>
      <c r="K9" s="7155"/>
      <c r="L9" s="7155"/>
      <c r="M9" s="7155"/>
      <c r="N9" s="7155"/>
      <c r="O9" s="7155"/>
      <c r="P9" s="7155"/>
      <c r="Q9" s="7155"/>
      <c r="R9" s="7155"/>
      <c r="S9" s="7155"/>
      <c r="T9" s="7155"/>
      <c r="U9" s="7155"/>
      <c r="V9" s="7155"/>
      <c r="W9" s="7155"/>
      <c r="X9" s="7155"/>
      <c r="Y9" s="7155"/>
      <c r="Z9" s="7155"/>
      <c r="AA9" s="7155"/>
      <c r="AB9" s="7155"/>
      <c r="AC9" s="7155"/>
      <c r="AD9" s="7155"/>
      <c r="AE9" s="7155"/>
      <c r="AF9" s="7155"/>
      <c r="AG9" s="7155"/>
      <c r="AH9" s="7155"/>
      <c r="AI9" s="7155"/>
      <c r="AJ9" s="7155"/>
      <c r="AK9" s="7155"/>
      <c r="AL9" s="7155"/>
      <c r="AM9" s="7156"/>
      <c r="AN9" s="7151" t="s">
        <v>67</v>
      </c>
      <c r="AO9" s="7151" t="s">
        <v>49</v>
      </c>
      <c r="AP9" s="7151" t="s">
        <v>45</v>
      </c>
      <c r="AQ9" s="7151" t="s">
        <v>2</v>
      </c>
      <c r="AR9" s="7151" t="s">
        <v>3</v>
      </c>
      <c r="AS9" s="7151" t="s">
        <v>68</v>
      </c>
      <c r="AT9" s="7167" t="s">
        <v>69</v>
      </c>
      <c r="AU9" s="7168"/>
    </row>
    <row r="10" spans="1:122" x14ac:dyDescent="0.25">
      <c r="A10" s="7147"/>
      <c r="B10" s="7147"/>
      <c r="C10" s="7152"/>
      <c r="D10" s="6948"/>
      <c r="E10" s="7153"/>
      <c r="F10" s="7154" t="s">
        <v>36</v>
      </c>
      <c r="G10" s="7157"/>
      <c r="H10" s="7154" t="s">
        <v>37</v>
      </c>
      <c r="I10" s="7157"/>
      <c r="J10" s="7154" t="s">
        <v>38</v>
      </c>
      <c r="K10" s="7157"/>
      <c r="L10" s="7154" t="s">
        <v>4</v>
      </c>
      <c r="M10" s="7157"/>
      <c r="N10" s="7154" t="s">
        <v>5</v>
      </c>
      <c r="O10" s="7157"/>
      <c r="P10" s="7158" t="s">
        <v>6</v>
      </c>
      <c r="Q10" s="7166"/>
      <c r="R10" s="7158" t="s">
        <v>7</v>
      </c>
      <c r="S10" s="7166"/>
      <c r="T10" s="7158" t="s">
        <v>8</v>
      </c>
      <c r="U10" s="7166"/>
      <c r="V10" s="7158" t="s">
        <v>9</v>
      </c>
      <c r="W10" s="7166"/>
      <c r="X10" s="7158" t="s">
        <v>10</v>
      </c>
      <c r="Y10" s="7166"/>
      <c r="Z10" s="7158" t="s">
        <v>11</v>
      </c>
      <c r="AA10" s="7166"/>
      <c r="AB10" s="7158" t="s">
        <v>18</v>
      </c>
      <c r="AC10" s="7166"/>
      <c r="AD10" s="7158" t="s">
        <v>19</v>
      </c>
      <c r="AE10" s="7166"/>
      <c r="AF10" s="7158" t="s">
        <v>20</v>
      </c>
      <c r="AG10" s="7166"/>
      <c r="AH10" s="7158" t="s">
        <v>70</v>
      </c>
      <c r="AI10" s="7166"/>
      <c r="AJ10" s="7158" t="s">
        <v>71</v>
      </c>
      <c r="AK10" s="7166"/>
      <c r="AL10" s="7158" t="s">
        <v>72</v>
      </c>
      <c r="AM10" s="7159"/>
      <c r="AN10" s="6950"/>
      <c r="AO10" s="6950"/>
      <c r="AP10" s="6950"/>
      <c r="AQ10" s="6950"/>
      <c r="AR10" s="6950"/>
      <c r="AS10" s="6950"/>
      <c r="AT10" s="7160" t="s">
        <v>41</v>
      </c>
      <c r="AU10" s="7161" t="s">
        <v>42</v>
      </c>
    </row>
    <row r="11" spans="1:122" ht="22.5" customHeight="1" x14ac:dyDescent="0.25">
      <c r="A11" s="7148"/>
      <c r="B11" s="7148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153"/>
      <c r="AO11" s="7153"/>
      <c r="AP11" s="7153"/>
      <c r="AQ11" s="7153"/>
      <c r="AR11" s="7153"/>
      <c r="AS11" s="7153"/>
      <c r="AT11" s="7160"/>
      <c r="AU11" s="7161"/>
    </row>
    <row r="12" spans="1:122" ht="15" customHeight="1" x14ac:dyDescent="0.25">
      <c r="A12" s="7162" t="s">
        <v>73</v>
      </c>
      <c r="B12" s="4997" t="s">
        <v>74</v>
      </c>
      <c r="C12" s="4998">
        <f>SUM(D12+E12)</f>
        <v>0</v>
      </c>
      <c r="D12" s="4999">
        <f>SUM(F12+H12+J12+L12+N12+P12+R12+T12+V12+X12+Z12+AB12+AD12+AF12+AH12+AJ12+AL12)</f>
        <v>0</v>
      </c>
      <c r="E12" s="5000">
        <f>SUM(G12+I12+K12+M12+O12+Q12+S12+U12+W12+Y12+AA12+AC12+AE12+AG12+AI12+AK12+AM12)</f>
        <v>0</v>
      </c>
      <c r="F12" s="5001">
        <v>0</v>
      </c>
      <c r="G12" s="5002">
        <v>0</v>
      </c>
      <c r="H12" s="5001">
        <v>0</v>
      </c>
      <c r="I12" s="5002">
        <v>0</v>
      </c>
      <c r="J12" s="5001">
        <v>0</v>
      </c>
      <c r="K12" s="5003">
        <v>0</v>
      </c>
      <c r="L12" s="5001">
        <v>0</v>
      </c>
      <c r="M12" s="5003">
        <v>0</v>
      </c>
      <c r="N12" s="5001">
        <v>0</v>
      </c>
      <c r="O12" s="5003">
        <v>0</v>
      </c>
      <c r="P12" s="5001">
        <v>0</v>
      </c>
      <c r="Q12" s="5003">
        <v>0</v>
      </c>
      <c r="R12" s="5001">
        <v>0</v>
      </c>
      <c r="S12" s="5003">
        <v>0</v>
      </c>
      <c r="T12" s="5001">
        <v>0</v>
      </c>
      <c r="U12" s="5003">
        <v>0</v>
      </c>
      <c r="V12" s="5001">
        <v>0</v>
      </c>
      <c r="W12" s="5003">
        <v>0</v>
      </c>
      <c r="X12" s="5001">
        <v>0</v>
      </c>
      <c r="Y12" s="5003">
        <v>0</v>
      </c>
      <c r="Z12" s="5001">
        <v>0</v>
      </c>
      <c r="AA12" s="5003">
        <v>0</v>
      </c>
      <c r="AB12" s="5001">
        <v>0</v>
      </c>
      <c r="AC12" s="5003">
        <v>0</v>
      </c>
      <c r="AD12" s="5001">
        <v>0</v>
      </c>
      <c r="AE12" s="5003">
        <v>0</v>
      </c>
      <c r="AF12" s="5001">
        <v>0</v>
      </c>
      <c r="AG12" s="5003">
        <v>0</v>
      </c>
      <c r="AH12" s="5001">
        <v>0</v>
      </c>
      <c r="AI12" s="5003">
        <v>0</v>
      </c>
      <c r="AJ12" s="5001">
        <v>0</v>
      </c>
      <c r="AK12" s="5003">
        <v>0</v>
      </c>
      <c r="AL12" s="5004">
        <v>0</v>
      </c>
      <c r="AM12" s="5005">
        <v>0</v>
      </c>
      <c r="AN12" s="5002">
        <v>0</v>
      </c>
      <c r="AO12" s="5002">
        <v>0</v>
      </c>
      <c r="AP12" s="5002">
        <v>0</v>
      </c>
      <c r="AQ12" s="5002">
        <v>0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4"/>
      <c r="B13" s="5006" t="s">
        <v>75</v>
      </c>
      <c r="C13" s="1622">
        <f t="shared" ref="C13:C26" si="0">SUM(D13+E13)</f>
        <v>0</v>
      </c>
      <c r="D13" s="5007">
        <f t="shared" ref="D13:E26" si="1">SUM(F13+H13+J13+L13+N13+P13+R13+T13+V13+X13+Z13+AB13+AD13+AF13+AH13+AJ13+AL13)</f>
        <v>0</v>
      </c>
      <c r="E13" s="5008">
        <f t="shared" si="1"/>
        <v>0</v>
      </c>
      <c r="F13" s="1113">
        <v>0</v>
      </c>
      <c r="G13" s="4051">
        <v>0</v>
      </c>
      <c r="H13" s="1113">
        <v>0</v>
      </c>
      <c r="I13" s="4051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25">
        <v>0</v>
      </c>
      <c r="AM13" s="1118">
        <v>0</v>
      </c>
      <c r="AN13" s="4051">
        <v>0</v>
      </c>
      <c r="AO13" s="4051">
        <v>0</v>
      </c>
      <c r="AP13" s="4051">
        <v>0</v>
      </c>
      <c r="AQ13" s="4051">
        <v>0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4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4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4"/>
      <c r="B16" s="5006" t="s">
        <v>62</v>
      </c>
      <c r="C16" s="1622">
        <f t="shared" si="0"/>
        <v>0</v>
      </c>
      <c r="D16" s="5009">
        <f t="shared" si="1"/>
        <v>0</v>
      </c>
      <c r="E16" s="5008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4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4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4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4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4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163"/>
      <c r="B22" s="5012" t="s">
        <v>24</v>
      </c>
      <c r="C22" s="5013">
        <f>SUM(D22+E22)</f>
        <v>0</v>
      </c>
      <c r="D22" s="5014">
        <f t="shared" si="1"/>
        <v>0</v>
      </c>
      <c r="E22" s="5015">
        <f t="shared" si="1"/>
        <v>0</v>
      </c>
      <c r="F22" s="5016">
        <f>SUM(F12:F21)</f>
        <v>0</v>
      </c>
      <c r="G22" s="5017">
        <f t="shared" ref="G22:AS22" si="19">SUM(G12:G21)</f>
        <v>0</v>
      </c>
      <c r="H22" s="5016">
        <f t="shared" si="19"/>
        <v>0</v>
      </c>
      <c r="I22" s="5017">
        <f t="shared" si="19"/>
        <v>0</v>
      </c>
      <c r="J22" s="5016">
        <f t="shared" si="19"/>
        <v>0</v>
      </c>
      <c r="K22" s="5018">
        <f t="shared" si="19"/>
        <v>0</v>
      </c>
      <c r="L22" s="5016">
        <f t="shared" si="19"/>
        <v>0</v>
      </c>
      <c r="M22" s="5018">
        <f t="shared" si="19"/>
        <v>0</v>
      </c>
      <c r="N22" s="5016">
        <f t="shared" si="19"/>
        <v>0</v>
      </c>
      <c r="O22" s="5018">
        <f t="shared" si="19"/>
        <v>0</v>
      </c>
      <c r="P22" s="5016">
        <f t="shared" si="19"/>
        <v>0</v>
      </c>
      <c r="Q22" s="5018">
        <f t="shared" si="19"/>
        <v>0</v>
      </c>
      <c r="R22" s="5016">
        <f t="shared" si="19"/>
        <v>0</v>
      </c>
      <c r="S22" s="5018">
        <f t="shared" si="19"/>
        <v>0</v>
      </c>
      <c r="T22" s="5016">
        <f t="shared" si="19"/>
        <v>0</v>
      </c>
      <c r="U22" s="5018">
        <f t="shared" si="19"/>
        <v>0</v>
      </c>
      <c r="V22" s="5016">
        <f t="shared" si="19"/>
        <v>0</v>
      </c>
      <c r="W22" s="5018">
        <f t="shared" si="19"/>
        <v>0</v>
      </c>
      <c r="X22" s="5016">
        <f t="shared" si="19"/>
        <v>0</v>
      </c>
      <c r="Y22" s="5018">
        <f t="shared" si="19"/>
        <v>0</v>
      </c>
      <c r="Z22" s="5016">
        <f t="shared" si="19"/>
        <v>0</v>
      </c>
      <c r="AA22" s="5018">
        <f t="shared" si="19"/>
        <v>0</v>
      </c>
      <c r="AB22" s="5016">
        <f t="shared" si="19"/>
        <v>0</v>
      </c>
      <c r="AC22" s="5018">
        <f t="shared" si="19"/>
        <v>0</v>
      </c>
      <c r="AD22" s="5016">
        <f t="shared" si="19"/>
        <v>0</v>
      </c>
      <c r="AE22" s="5018">
        <f t="shared" si="19"/>
        <v>0</v>
      </c>
      <c r="AF22" s="5016">
        <f t="shared" si="19"/>
        <v>0</v>
      </c>
      <c r="AG22" s="5018">
        <f t="shared" si="19"/>
        <v>0</v>
      </c>
      <c r="AH22" s="5016">
        <f t="shared" si="19"/>
        <v>0</v>
      </c>
      <c r="AI22" s="5018">
        <f t="shared" si="19"/>
        <v>0</v>
      </c>
      <c r="AJ22" s="5016">
        <f t="shared" si="19"/>
        <v>0</v>
      </c>
      <c r="AK22" s="5018">
        <f t="shared" si="19"/>
        <v>0</v>
      </c>
      <c r="AL22" s="5019">
        <f t="shared" si="19"/>
        <v>0</v>
      </c>
      <c r="AM22" s="5020">
        <f t="shared" si="19"/>
        <v>0</v>
      </c>
      <c r="AN22" s="5017">
        <f t="shared" si="19"/>
        <v>0</v>
      </c>
      <c r="AO22" s="5017">
        <f t="shared" si="19"/>
        <v>0</v>
      </c>
      <c r="AP22" s="5017">
        <f>SUM(AP12:AP21)</f>
        <v>0</v>
      </c>
      <c r="AQ22" s="5017">
        <f t="shared" si="19"/>
        <v>0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164" t="s">
        <v>83</v>
      </c>
      <c r="B23" s="7165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0</v>
      </c>
      <c r="D24" s="5031">
        <f t="shared" si="1"/>
        <v>0</v>
      </c>
      <c r="E24" s="5032">
        <f t="shared" si="1"/>
        <v>0</v>
      </c>
      <c r="F24" s="5033">
        <v>0</v>
      </c>
      <c r="G24" s="5034">
        <v>0</v>
      </c>
      <c r="H24" s="5033">
        <v>0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162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163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69" t="s">
        <v>58</v>
      </c>
      <c r="B28" s="7169" t="s">
        <v>88</v>
      </c>
      <c r="C28" s="7154" t="s">
        <v>89</v>
      </c>
      <c r="D28" s="7157"/>
      <c r="E28" s="7154" t="s">
        <v>90</v>
      </c>
      <c r="F28" s="7155"/>
      <c r="G28" s="7157"/>
      <c r="H28" s="7154" t="s">
        <v>36</v>
      </c>
      <c r="I28" s="7157"/>
      <c r="J28" s="7154" t="s">
        <v>37</v>
      </c>
      <c r="K28" s="7157"/>
      <c r="L28" s="7154" t="s">
        <v>38</v>
      </c>
      <c r="M28" s="7157"/>
      <c r="N28" s="7154" t="s">
        <v>4</v>
      </c>
      <c r="O28" s="7157"/>
      <c r="P28" s="7154" t="s">
        <v>5</v>
      </c>
      <c r="Q28" s="7157"/>
      <c r="R28" s="7158" t="s">
        <v>6</v>
      </c>
      <c r="S28" s="7166"/>
      <c r="T28" s="7158" t="s">
        <v>7</v>
      </c>
      <c r="U28" s="7166"/>
      <c r="V28" s="7158" t="s">
        <v>8</v>
      </c>
      <c r="W28" s="7166"/>
      <c r="X28" s="7158" t="s">
        <v>9</v>
      </c>
      <c r="Y28" s="7166"/>
      <c r="Z28" s="7158" t="s">
        <v>10</v>
      </c>
      <c r="AA28" s="7166"/>
      <c r="AB28" s="7158" t="s">
        <v>11</v>
      </c>
      <c r="AC28" s="7166"/>
      <c r="AD28" s="7158" t="s">
        <v>18</v>
      </c>
      <c r="AE28" s="7166"/>
      <c r="AF28" s="7158" t="s">
        <v>19</v>
      </c>
      <c r="AG28" s="7166"/>
      <c r="AH28" s="7158" t="s">
        <v>20</v>
      </c>
      <c r="AI28" s="7166"/>
      <c r="AJ28" s="7158" t="s">
        <v>70</v>
      </c>
      <c r="AK28" s="7166"/>
      <c r="AL28" s="7158" t="s">
        <v>71</v>
      </c>
      <c r="AM28" s="7166"/>
      <c r="AN28" s="7158" t="s">
        <v>72</v>
      </c>
      <c r="AO28" s="7159"/>
      <c r="AP28" s="7151" t="s">
        <v>2</v>
      </c>
      <c r="AQ28" s="7151" t="s">
        <v>3</v>
      </c>
      <c r="AR28" s="7151" t="s">
        <v>49</v>
      </c>
      <c r="AS28" s="7151" t="s">
        <v>45</v>
      </c>
      <c r="AT28" s="7169" t="s">
        <v>91</v>
      </c>
      <c r="AU28" s="7169" t="s">
        <v>92</v>
      </c>
    </row>
    <row r="29" spans="1:91" ht="42" x14ac:dyDescent="0.25">
      <c r="A29" s="7170"/>
      <c r="B29" s="717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153"/>
      <c r="AQ29" s="7153"/>
      <c r="AR29" s="7153"/>
      <c r="AS29" s="7153"/>
      <c r="AT29" s="7170"/>
      <c r="AU29" s="7170"/>
    </row>
    <row r="30" spans="1:91" x14ac:dyDescent="0.25">
      <c r="A30" s="5038" t="s">
        <v>93</v>
      </c>
      <c r="B30" s="5048">
        <f>SUM(C30:D30)</f>
        <v>0</v>
      </c>
      <c r="C30" s="5002">
        <v>0</v>
      </c>
      <c r="D30" s="5049">
        <v>0</v>
      </c>
      <c r="E30" s="5050">
        <f>SUM(F30+G30)</f>
        <v>0</v>
      </c>
      <c r="F30" s="5051">
        <f>SUM(H30+J30+L30+N30+P30+R30+T30+V30+X30+Z30+AB30+AD30+AF30+AH30+AJ30+AL30+AN30)</f>
        <v>0</v>
      </c>
      <c r="G30" s="5052">
        <f>SUM(I30+K30+M30+O30+Q30+S30+U30+W30+Y30+AA30+AC30+AE30+AG30+AI30+AK30+AM30+AO30)</f>
        <v>0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0</v>
      </c>
      <c r="N30" s="5001">
        <v>0</v>
      </c>
      <c r="O30" s="5003">
        <v>0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0</v>
      </c>
      <c r="C32" s="5017">
        <f t="shared" si="36"/>
        <v>0</v>
      </c>
      <c r="D32" s="5055">
        <f t="shared" si="36"/>
        <v>0</v>
      </c>
      <c r="E32" s="5056">
        <f t="shared" si="36"/>
        <v>0</v>
      </c>
      <c r="F32" s="5056">
        <f t="shared" si="36"/>
        <v>0</v>
      </c>
      <c r="G32" s="5056">
        <f t="shared" si="36"/>
        <v>0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0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69" t="s">
        <v>58</v>
      </c>
      <c r="B34" s="7169" t="s">
        <v>98</v>
      </c>
      <c r="C34" s="7154" t="s">
        <v>99</v>
      </c>
      <c r="D34" s="7157"/>
      <c r="E34" s="7154" t="s">
        <v>90</v>
      </c>
      <c r="F34" s="7155"/>
      <c r="G34" s="7157"/>
      <c r="H34" s="7183" t="s">
        <v>100</v>
      </c>
      <c r="I34" s="7184"/>
      <c r="J34" s="7184"/>
      <c r="K34" s="7184"/>
      <c r="L34" s="7184"/>
      <c r="M34" s="7185"/>
    </row>
    <row r="35" spans="1:42" ht="42" x14ac:dyDescent="0.25">
      <c r="A35" s="7170"/>
      <c r="B35" s="717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162" t="s">
        <v>109</v>
      </c>
      <c r="B41" s="5029" t="s">
        <v>86</v>
      </c>
      <c r="C41" s="5074">
        <v>0</v>
      </c>
    </row>
    <row r="42" spans="1:42" x14ac:dyDescent="0.25">
      <c r="A42" s="7163"/>
      <c r="B42" s="4209" t="s">
        <v>75</v>
      </c>
      <c r="C42" s="4047">
        <v>0</v>
      </c>
    </row>
    <row r="43" spans="1:42" x14ac:dyDescent="0.25">
      <c r="A43" s="7162" t="s">
        <v>110</v>
      </c>
      <c r="B43" s="5029" t="s">
        <v>86</v>
      </c>
      <c r="C43" s="5074">
        <v>0</v>
      </c>
    </row>
    <row r="44" spans="1:42" x14ac:dyDescent="0.25">
      <c r="A44" s="7163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171" t="s">
        <v>112</v>
      </c>
      <c r="B46" s="7172"/>
      <c r="C46" s="7177" t="s">
        <v>59</v>
      </c>
      <c r="D46" s="7178"/>
      <c r="E46" s="7179"/>
      <c r="F46" s="7154" t="s">
        <v>30</v>
      </c>
      <c r="G46" s="7155"/>
      <c r="H46" s="7155"/>
      <c r="I46" s="7155"/>
      <c r="J46" s="7155"/>
      <c r="K46" s="7155"/>
      <c r="L46" s="7155"/>
      <c r="M46" s="7155"/>
      <c r="N46" s="7155"/>
      <c r="O46" s="7155"/>
      <c r="P46" s="7155"/>
      <c r="Q46" s="7155"/>
      <c r="R46" s="7155"/>
      <c r="S46" s="7155"/>
      <c r="T46" s="7155"/>
      <c r="U46" s="7155"/>
      <c r="V46" s="7155"/>
      <c r="W46" s="7155"/>
      <c r="X46" s="7155"/>
      <c r="Y46" s="7155"/>
      <c r="Z46" s="7155"/>
      <c r="AA46" s="7155"/>
      <c r="AB46" s="7155"/>
      <c r="AC46" s="7155"/>
      <c r="AD46" s="7155"/>
      <c r="AE46" s="7155"/>
      <c r="AF46" s="7155"/>
      <c r="AG46" s="7155"/>
      <c r="AH46" s="7155"/>
      <c r="AI46" s="7155"/>
      <c r="AJ46" s="7155"/>
      <c r="AK46" s="7156"/>
      <c r="AL46" s="7151" t="s">
        <v>67</v>
      </c>
      <c r="AM46" s="7151" t="s">
        <v>2</v>
      </c>
      <c r="AN46" s="7151" t="s">
        <v>3</v>
      </c>
    </row>
    <row r="47" spans="1:42" x14ac:dyDescent="0.25">
      <c r="A47" s="7173"/>
      <c r="B47" s="7174"/>
      <c r="C47" s="7180"/>
      <c r="D47" s="7181"/>
      <c r="E47" s="7182"/>
      <c r="F47" s="7154" t="s">
        <v>37</v>
      </c>
      <c r="G47" s="7157"/>
      <c r="H47" s="7154" t="s">
        <v>38</v>
      </c>
      <c r="I47" s="7157"/>
      <c r="J47" s="7154" t="s">
        <v>4</v>
      </c>
      <c r="K47" s="7157"/>
      <c r="L47" s="7154" t="s">
        <v>5</v>
      </c>
      <c r="M47" s="7157"/>
      <c r="N47" s="7158" t="s">
        <v>6</v>
      </c>
      <c r="O47" s="7166"/>
      <c r="P47" s="7158" t="s">
        <v>7</v>
      </c>
      <c r="Q47" s="7166"/>
      <c r="R47" s="7158" t="s">
        <v>8</v>
      </c>
      <c r="S47" s="7166"/>
      <c r="T47" s="7158" t="s">
        <v>9</v>
      </c>
      <c r="U47" s="7166"/>
      <c r="V47" s="7158" t="s">
        <v>10</v>
      </c>
      <c r="W47" s="7166"/>
      <c r="X47" s="7158" t="s">
        <v>11</v>
      </c>
      <c r="Y47" s="7166"/>
      <c r="Z47" s="7158" t="s">
        <v>18</v>
      </c>
      <c r="AA47" s="7166"/>
      <c r="AB47" s="7158" t="s">
        <v>19</v>
      </c>
      <c r="AC47" s="7166"/>
      <c r="AD47" s="7158" t="s">
        <v>20</v>
      </c>
      <c r="AE47" s="7166"/>
      <c r="AF47" s="7158" t="s">
        <v>70</v>
      </c>
      <c r="AG47" s="7166"/>
      <c r="AH47" s="7158" t="s">
        <v>71</v>
      </c>
      <c r="AI47" s="7166"/>
      <c r="AJ47" s="7158" t="s">
        <v>72</v>
      </c>
      <c r="AK47" s="7159"/>
      <c r="AL47" s="6950"/>
      <c r="AM47" s="6950"/>
      <c r="AN47" s="6950"/>
    </row>
    <row r="48" spans="1:42" x14ac:dyDescent="0.25">
      <c r="A48" s="7175"/>
      <c r="B48" s="7176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153"/>
      <c r="AM48" s="7153"/>
      <c r="AN48" s="715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186" t="s">
        <v>115</v>
      </c>
      <c r="B51" s="7186"/>
      <c r="C51" s="7186"/>
      <c r="D51" s="7186"/>
      <c r="E51" s="7186"/>
      <c r="F51" s="7186"/>
      <c r="G51" s="7186"/>
      <c r="H51" s="7186"/>
      <c r="I51" s="7186"/>
      <c r="J51" s="7186"/>
      <c r="K51" s="7186"/>
      <c r="L51" s="7186"/>
      <c r="M51" s="7186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171" t="s">
        <v>58</v>
      </c>
      <c r="B52" s="7172"/>
      <c r="C52" s="7178" t="s">
        <v>59</v>
      </c>
      <c r="D52" s="7178"/>
      <c r="E52" s="7179"/>
      <c r="F52" s="7187" t="s">
        <v>30</v>
      </c>
      <c r="G52" s="7188"/>
      <c r="H52" s="7188"/>
      <c r="I52" s="7188"/>
      <c r="J52" s="7188"/>
      <c r="K52" s="7188"/>
      <c r="L52" s="7188"/>
      <c r="M52" s="7188"/>
      <c r="N52" s="7188"/>
      <c r="O52" s="7188"/>
      <c r="P52" s="7188"/>
      <c r="Q52" s="7188"/>
      <c r="R52" s="7188"/>
      <c r="S52" s="7188"/>
      <c r="T52" s="7188"/>
      <c r="U52" s="7188"/>
      <c r="V52" s="7188"/>
      <c r="W52" s="7188"/>
      <c r="X52" s="7188"/>
      <c r="Y52" s="7188"/>
      <c r="Z52" s="7188"/>
      <c r="AA52" s="7188"/>
      <c r="AB52" s="7188"/>
      <c r="AC52" s="7188"/>
      <c r="AD52" s="7188"/>
      <c r="AE52" s="7188"/>
      <c r="AF52" s="7188"/>
      <c r="AG52" s="7188"/>
      <c r="AH52" s="7188"/>
      <c r="AI52" s="7188"/>
      <c r="AJ52" s="7188"/>
      <c r="AK52" s="7189"/>
      <c r="AL52" s="7151" t="s">
        <v>2</v>
      </c>
      <c r="AM52" s="7151" t="s">
        <v>3</v>
      </c>
    </row>
    <row r="53" spans="1:86" x14ac:dyDescent="0.25">
      <c r="A53" s="7173"/>
      <c r="B53" s="7174"/>
      <c r="C53" s="7181"/>
      <c r="D53" s="7181"/>
      <c r="E53" s="7182"/>
      <c r="F53" s="7154" t="s">
        <v>37</v>
      </c>
      <c r="G53" s="7157"/>
      <c r="H53" s="7154" t="s">
        <v>38</v>
      </c>
      <c r="I53" s="7157"/>
      <c r="J53" s="7154" t="s">
        <v>4</v>
      </c>
      <c r="K53" s="7157"/>
      <c r="L53" s="7154" t="s">
        <v>5</v>
      </c>
      <c r="M53" s="7157"/>
      <c r="N53" s="7158" t="s">
        <v>6</v>
      </c>
      <c r="O53" s="7166"/>
      <c r="P53" s="7158" t="s">
        <v>7</v>
      </c>
      <c r="Q53" s="7166"/>
      <c r="R53" s="7158" t="s">
        <v>8</v>
      </c>
      <c r="S53" s="7166"/>
      <c r="T53" s="7158" t="s">
        <v>9</v>
      </c>
      <c r="U53" s="7166"/>
      <c r="V53" s="7158" t="s">
        <v>10</v>
      </c>
      <c r="W53" s="7166"/>
      <c r="X53" s="7158" t="s">
        <v>11</v>
      </c>
      <c r="Y53" s="7166"/>
      <c r="Z53" s="7158" t="s">
        <v>18</v>
      </c>
      <c r="AA53" s="7166"/>
      <c r="AB53" s="7158" t="s">
        <v>19</v>
      </c>
      <c r="AC53" s="7166"/>
      <c r="AD53" s="7158" t="s">
        <v>20</v>
      </c>
      <c r="AE53" s="7166"/>
      <c r="AF53" s="7158" t="s">
        <v>70</v>
      </c>
      <c r="AG53" s="7166"/>
      <c r="AH53" s="7158" t="s">
        <v>71</v>
      </c>
      <c r="AI53" s="7166"/>
      <c r="AJ53" s="7158" t="s">
        <v>72</v>
      </c>
      <c r="AK53" s="7159"/>
      <c r="AL53" s="6950"/>
      <c r="AM53" s="6950"/>
    </row>
    <row r="54" spans="1:86" x14ac:dyDescent="0.25">
      <c r="A54" s="7175"/>
      <c r="B54" s="7176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153"/>
      <c r="AM54" s="7153"/>
    </row>
    <row r="55" spans="1:86" x14ac:dyDescent="0.25">
      <c r="A55" s="7195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196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196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196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196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197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195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197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195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196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196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197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195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197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195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197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195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196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196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196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196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197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190" t="s">
        <v>125</v>
      </c>
      <c r="B78" s="7192" t="s">
        <v>126</v>
      </c>
      <c r="C78" s="7192"/>
      <c r="D78" s="7192" t="s">
        <v>127</v>
      </c>
      <c r="E78" s="7193"/>
      <c r="F78" s="7194" t="s">
        <v>128</v>
      </c>
      <c r="G78" s="7192"/>
      <c r="H78" s="7194" t="s">
        <v>129</v>
      </c>
      <c r="I78" s="7192"/>
    </row>
    <row r="79" spans="1:85" ht="23.25" customHeight="1" x14ac:dyDescent="0.25">
      <c r="A79" s="7191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69" t="s">
        <v>149</v>
      </c>
      <c r="B94" s="7190" t="s">
        <v>3750</v>
      </c>
      <c r="C94" s="7190" t="s">
        <v>150</v>
      </c>
      <c r="D94" s="7190" t="s">
        <v>3760</v>
      </c>
      <c r="E94" s="7187" t="s">
        <v>151</v>
      </c>
      <c r="F94" s="7194"/>
    </row>
    <row r="95" spans="1:9" x14ac:dyDescent="0.25">
      <c r="A95" s="7170"/>
      <c r="B95" s="7191"/>
      <c r="C95" s="7191"/>
      <c r="D95" s="7191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0</v>
      </c>
      <c r="C96" s="4047">
        <v>0</v>
      </c>
      <c r="D96" s="5049">
        <v>0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0</v>
      </c>
      <c r="C101" s="5131">
        <f>SUM(C96:C100)</f>
        <v>0</v>
      </c>
      <c r="D101" s="5131">
        <f>SUM(D96:D100)</f>
        <v>0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46" t="s">
        <v>58</v>
      </c>
      <c r="B103" s="7149" t="s">
        <v>59</v>
      </c>
      <c r="C103" s="7150"/>
      <c r="D103" s="7151"/>
      <c r="E103" s="7154" t="s">
        <v>30</v>
      </c>
      <c r="F103" s="7155"/>
      <c r="G103" s="7155"/>
      <c r="H103" s="7155"/>
      <c r="I103" s="7155"/>
      <c r="J103" s="7155"/>
      <c r="K103" s="7155"/>
      <c r="L103" s="7155"/>
      <c r="M103" s="7155"/>
      <c r="N103" s="5136"/>
      <c r="O103" s="7151" t="s">
        <v>2</v>
      </c>
      <c r="P103" s="7151" t="s">
        <v>3</v>
      </c>
    </row>
    <row r="104" spans="1:85" x14ac:dyDescent="0.25">
      <c r="A104" s="7147"/>
      <c r="B104" s="7200"/>
      <c r="C104" s="7201"/>
      <c r="D104" s="7198"/>
      <c r="E104" s="7154" t="s">
        <v>36</v>
      </c>
      <c r="F104" s="7157"/>
      <c r="G104" s="7154" t="s">
        <v>37</v>
      </c>
      <c r="H104" s="7157"/>
      <c r="I104" s="7154" t="s">
        <v>38</v>
      </c>
      <c r="J104" s="7157"/>
      <c r="K104" s="7154" t="s">
        <v>4</v>
      </c>
      <c r="L104" s="7157"/>
      <c r="M104" s="7154" t="s">
        <v>5</v>
      </c>
      <c r="N104" s="7156"/>
      <c r="O104" s="6950"/>
      <c r="P104" s="6950"/>
    </row>
    <row r="105" spans="1:85" x14ac:dyDescent="0.25">
      <c r="A105" s="7199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8"/>
      <c r="P105" s="7198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69" t="s">
        <v>164</v>
      </c>
      <c r="B110" s="7158" t="s">
        <v>165</v>
      </c>
      <c r="C110" s="7206"/>
      <c r="D110" s="7159"/>
      <c r="E110" s="7207" t="s">
        <v>169</v>
      </c>
    </row>
    <row r="111" spans="1:85" x14ac:dyDescent="0.25">
      <c r="A111" s="7205"/>
      <c r="B111" s="5157" t="s">
        <v>166</v>
      </c>
      <c r="C111" s="5157" t="s">
        <v>167</v>
      </c>
      <c r="D111" s="5158" t="s">
        <v>168</v>
      </c>
      <c r="E111" s="7208"/>
    </row>
    <row r="112" spans="1:85" x14ac:dyDescent="0.25">
      <c r="A112" s="5087" t="s">
        <v>24</v>
      </c>
      <c r="B112" s="5159">
        <v>0</v>
      </c>
      <c r="C112" s="5159">
        <v>0</v>
      </c>
      <c r="D112" s="5160">
        <v>0</v>
      </c>
      <c r="E112" s="5161">
        <v>0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46" t="s">
        <v>58</v>
      </c>
      <c r="B114" s="7149" t="s">
        <v>59</v>
      </c>
      <c r="C114" s="7150"/>
      <c r="D114" s="7151"/>
      <c r="E114" s="7202" t="s">
        <v>3744</v>
      </c>
      <c r="F114" s="7202"/>
      <c r="G114" s="7202" t="s">
        <v>3745</v>
      </c>
      <c r="H114" s="7202"/>
      <c r="I114" s="7202" t="s">
        <v>3746</v>
      </c>
      <c r="J114" s="7202"/>
    </row>
    <row r="115" spans="1:88" x14ac:dyDescent="0.25">
      <c r="A115" s="7204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1" t="s">
        <v>58</v>
      </c>
      <c r="B120" s="7146" t="s">
        <v>24</v>
      </c>
      <c r="C120" s="7149" t="s">
        <v>3743</v>
      </c>
      <c r="D120" s="7151"/>
      <c r="E120" s="7149" t="s">
        <v>175</v>
      </c>
      <c r="F120" s="7151"/>
      <c r="G120" s="7154" t="s">
        <v>176</v>
      </c>
      <c r="H120" s="7155"/>
      <c r="I120" s="7157"/>
    </row>
    <row r="121" spans="1:88" ht="42" x14ac:dyDescent="0.25">
      <c r="A121" s="7203"/>
      <c r="B121" s="7204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6" t="s">
        <v>58</v>
      </c>
      <c r="B124" s="7146" t="s">
        <v>61</v>
      </c>
      <c r="C124" s="7149" t="s">
        <v>59</v>
      </c>
      <c r="D124" s="7150"/>
      <c r="E124" s="7151"/>
      <c r="F124" s="7154" t="s">
        <v>30</v>
      </c>
      <c r="G124" s="7155"/>
      <c r="H124" s="7155"/>
      <c r="I124" s="7155"/>
      <c r="J124" s="7155"/>
      <c r="K124" s="7155"/>
      <c r="L124" s="7155"/>
      <c r="M124" s="7155"/>
      <c r="N124" s="7155"/>
      <c r="O124" s="7155"/>
      <c r="P124" s="7155"/>
      <c r="Q124" s="7155"/>
      <c r="R124" s="7155"/>
      <c r="S124" s="7155"/>
      <c r="T124" s="7155"/>
      <c r="U124" s="7155"/>
      <c r="V124" s="7155"/>
      <c r="W124" s="7155"/>
      <c r="X124" s="7155"/>
      <c r="Y124" s="7155"/>
      <c r="Z124" s="7155"/>
      <c r="AA124" s="7155"/>
      <c r="AB124" s="7155"/>
      <c r="AC124" s="7155"/>
      <c r="AD124" s="7155"/>
      <c r="AE124" s="7155"/>
      <c r="AF124" s="7155"/>
      <c r="AG124" s="7155"/>
      <c r="AH124" s="7155"/>
      <c r="AI124" s="7155"/>
      <c r="AJ124" s="7155"/>
      <c r="AK124" s="7155"/>
      <c r="AL124" s="7155"/>
      <c r="AM124" s="7156"/>
      <c r="AN124" s="7151" t="s">
        <v>67</v>
      </c>
      <c r="AO124" s="7151" t="s">
        <v>40</v>
      </c>
      <c r="AP124" s="7151" t="s">
        <v>45</v>
      </c>
      <c r="AQ124" s="7169" t="s">
        <v>2</v>
      </c>
      <c r="AR124" s="7151" t="s">
        <v>3</v>
      </c>
    </row>
    <row r="125" spans="1:88" x14ac:dyDescent="0.25">
      <c r="A125" s="7147"/>
      <c r="B125" s="7147"/>
      <c r="C125" s="7209"/>
      <c r="D125" s="7210"/>
      <c r="E125" s="7203"/>
      <c r="F125" s="7154" t="s">
        <v>36</v>
      </c>
      <c r="G125" s="7157"/>
      <c r="H125" s="7154" t="s">
        <v>37</v>
      </c>
      <c r="I125" s="7157"/>
      <c r="J125" s="7154" t="s">
        <v>38</v>
      </c>
      <c r="K125" s="7157"/>
      <c r="L125" s="7154" t="s">
        <v>4</v>
      </c>
      <c r="M125" s="7157"/>
      <c r="N125" s="7154" t="s">
        <v>5</v>
      </c>
      <c r="O125" s="7157"/>
      <c r="P125" s="7158" t="s">
        <v>6</v>
      </c>
      <c r="Q125" s="7166"/>
      <c r="R125" s="7158" t="s">
        <v>7</v>
      </c>
      <c r="S125" s="7166"/>
      <c r="T125" s="7158" t="s">
        <v>8</v>
      </c>
      <c r="U125" s="7166"/>
      <c r="V125" s="7158" t="s">
        <v>9</v>
      </c>
      <c r="W125" s="7166"/>
      <c r="X125" s="7158" t="s">
        <v>10</v>
      </c>
      <c r="Y125" s="7166"/>
      <c r="Z125" s="7158" t="s">
        <v>11</v>
      </c>
      <c r="AA125" s="7166"/>
      <c r="AB125" s="7158" t="s">
        <v>18</v>
      </c>
      <c r="AC125" s="7166"/>
      <c r="AD125" s="7158" t="s">
        <v>19</v>
      </c>
      <c r="AE125" s="7166"/>
      <c r="AF125" s="7158" t="s">
        <v>20</v>
      </c>
      <c r="AG125" s="7166"/>
      <c r="AH125" s="7158" t="s">
        <v>70</v>
      </c>
      <c r="AI125" s="7166"/>
      <c r="AJ125" s="7158" t="s">
        <v>71</v>
      </c>
      <c r="AK125" s="7166"/>
      <c r="AL125" s="7158" t="s">
        <v>72</v>
      </c>
      <c r="AM125" s="7159"/>
      <c r="AN125" s="6950"/>
      <c r="AO125" s="6950"/>
      <c r="AP125" s="6950"/>
      <c r="AQ125" s="7123"/>
      <c r="AR125" s="6950"/>
    </row>
    <row r="126" spans="1:88" ht="27" customHeight="1" x14ac:dyDescent="0.25">
      <c r="A126" s="7204"/>
      <c r="B126" s="7204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203"/>
      <c r="AO126" s="7203"/>
      <c r="AP126" s="7203"/>
      <c r="AQ126" s="7211"/>
      <c r="AR126" s="7203"/>
    </row>
    <row r="127" spans="1:88" x14ac:dyDescent="0.25">
      <c r="A127" s="7227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228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228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229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46" t="s">
        <v>12</v>
      </c>
      <c r="B132" s="7158" t="s">
        <v>189</v>
      </c>
      <c r="C132" s="7206"/>
      <c r="D132" s="7206"/>
      <c r="E132" s="7206"/>
      <c r="F132" s="7166"/>
      <c r="G132" s="7230" t="s">
        <v>196</v>
      </c>
      <c r="H132" s="7233" t="s">
        <v>3747</v>
      </c>
      <c r="I132" s="7202"/>
    </row>
    <row r="133" spans="1:88" ht="15" customHeight="1" x14ac:dyDescent="0.25">
      <c r="A133" s="7147"/>
      <c r="B133" s="7167" t="s">
        <v>24</v>
      </c>
      <c r="C133" s="7158" t="s">
        <v>1211</v>
      </c>
      <c r="D133" s="7206"/>
      <c r="E133" s="7206"/>
      <c r="F133" s="7166"/>
      <c r="G133" s="7231"/>
      <c r="H133" s="7234"/>
      <c r="I133" s="7202"/>
    </row>
    <row r="134" spans="1:88" ht="31.5" x14ac:dyDescent="0.25">
      <c r="A134" s="7204"/>
      <c r="B134" s="691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232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12" t="s">
        <v>203</v>
      </c>
      <c r="B148" s="7212"/>
      <c r="C148" s="7212"/>
      <c r="D148" s="7212"/>
      <c r="E148" s="7212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213" t="s">
        <v>58</v>
      </c>
      <c r="B149" s="7213" t="s">
        <v>61</v>
      </c>
      <c r="C149" s="7216" t="s">
        <v>3707</v>
      </c>
      <c r="D149" s="7217"/>
      <c r="E149" s="7218"/>
      <c r="F149" s="7222" t="s">
        <v>30</v>
      </c>
      <c r="G149" s="7222"/>
      <c r="H149" s="7222"/>
      <c r="I149" s="7222"/>
      <c r="J149" s="7222"/>
      <c r="K149" s="7222"/>
      <c r="L149" s="7222"/>
      <c r="M149" s="7223"/>
      <c r="N149" s="7224" t="s">
        <v>205</v>
      </c>
      <c r="O149" s="7224" t="s">
        <v>3708</v>
      </c>
      <c r="P149" s="7224" t="s">
        <v>3768</v>
      </c>
      <c r="Q149" s="7236" t="s">
        <v>204</v>
      </c>
      <c r="R149" s="7218" t="s">
        <v>67</v>
      </c>
      <c r="S149" s="7151" t="s">
        <v>45</v>
      </c>
      <c r="T149" s="7224" t="s">
        <v>1388</v>
      </c>
      <c r="U149" s="7224" t="s">
        <v>2</v>
      </c>
      <c r="V149" s="7224" t="s">
        <v>3</v>
      </c>
      <c r="W149" s="6767" t="s">
        <v>48</v>
      </c>
      <c r="X149" s="7235"/>
    </row>
    <row r="150" spans="1:90" x14ac:dyDescent="0.25">
      <c r="A150" s="7214"/>
      <c r="B150" s="7214"/>
      <c r="C150" s="7219"/>
      <c r="D150" s="7220"/>
      <c r="E150" s="7221"/>
      <c r="F150" s="7222" t="s">
        <v>491</v>
      </c>
      <c r="G150" s="7222"/>
      <c r="H150" s="7222" t="s">
        <v>1301</v>
      </c>
      <c r="I150" s="7222"/>
      <c r="J150" s="7222" t="s">
        <v>3709</v>
      </c>
      <c r="K150" s="7222"/>
      <c r="L150" s="7222" t="s">
        <v>3710</v>
      </c>
      <c r="M150" s="7223"/>
      <c r="N150" s="7225"/>
      <c r="O150" s="7225"/>
      <c r="P150" s="7225"/>
      <c r="Q150" s="7237"/>
      <c r="R150" s="6445"/>
      <c r="S150" s="6950"/>
      <c r="T150" s="7225"/>
      <c r="U150" s="7225"/>
      <c r="V150" s="7225"/>
      <c r="W150" s="7224" t="s">
        <v>41</v>
      </c>
      <c r="X150" s="7224" t="s">
        <v>42</v>
      </c>
    </row>
    <row r="151" spans="1:90" ht="23.25" customHeight="1" x14ac:dyDescent="0.25">
      <c r="A151" s="7215"/>
      <c r="B151" s="7215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226"/>
      <c r="O151" s="7226"/>
      <c r="P151" s="7226"/>
      <c r="Q151" s="7238"/>
      <c r="R151" s="7221"/>
      <c r="S151" s="7203"/>
      <c r="T151" s="7226"/>
      <c r="U151" s="7226"/>
      <c r="V151" s="7226"/>
      <c r="W151" s="7226"/>
      <c r="X151" s="7226"/>
    </row>
    <row r="152" spans="1:90" x14ac:dyDescent="0.25">
      <c r="A152" s="7239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239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239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239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239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239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239" t="s">
        <v>83</v>
      </c>
      <c r="B160" s="7239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224" t="s">
        <v>137</v>
      </c>
      <c r="B162" s="7224" t="s">
        <v>138</v>
      </c>
      <c r="C162" s="7240" t="s">
        <v>3712</v>
      </c>
      <c r="D162" s="6770" t="s">
        <v>3713</v>
      </c>
    </row>
    <row r="163" spans="1:4" x14ac:dyDescent="0.25">
      <c r="A163" s="7226"/>
      <c r="B163" s="7226"/>
      <c r="C163" s="7241"/>
      <c r="D163" s="677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0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C175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42" t="s">
        <v>2115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216" t="s">
        <v>2116</v>
      </c>
      <c r="B9" s="7243" t="s">
        <v>3924</v>
      </c>
      <c r="C9" s="7244"/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4"/>
      <c r="T9" s="7244"/>
      <c r="U9" s="7244"/>
      <c r="V9" s="7245"/>
      <c r="W9" s="7216" t="s">
        <v>2117</v>
      </c>
      <c r="X9" s="7217"/>
      <c r="Y9" s="7217"/>
      <c r="Z9" s="7217"/>
      <c r="AA9" s="7217"/>
      <c r="AB9" s="7217"/>
      <c r="AC9" s="7217"/>
      <c r="AD9" s="7218"/>
      <c r="AE9" s="7246" t="s">
        <v>2118</v>
      </c>
      <c r="AF9" s="7246"/>
    </row>
    <row r="10" spans="1:141" ht="15" customHeight="1" x14ac:dyDescent="0.25">
      <c r="A10" s="6709"/>
      <c r="B10" s="7224" t="s">
        <v>59</v>
      </c>
      <c r="C10" s="7216" t="s">
        <v>12</v>
      </c>
      <c r="D10" s="7217"/>
      <c r="E10" s="7217"/>
      <c r="F10" s="7217"/>
      <c r="G10" s="7217"/>
      <c r="H10" s="7217"/>
      <c r="I10" s="7217"/>
      <c r="J10" s="7217"/>
      <c r="K10" s="7217"/>
      <c r="L10" s="7217"/>
      <c r="M10" s="7217"/>
      <c r="N10" s="7217"/>
      <c r="O10" s="7217"/>
      <c r="P10" s="7217"/>
      <c r="Q10" s="7217"/>
      <c r="R10" s="7217"/>
      <c r="S10" s="7218"/>
      <c r="T10" s="7224" t="s">
        <v>67</v>
      </c>
      <c r="U10" s="7247" t="s">
        <v>2119</v>
      </c>
      <c r="V10" s="7248"/>
      <c r="W10" s="7249" t="s">
        <v>218</v>
      </c>
      <c r="X10" s="7249"/>
      <c r="Y10" s="7249"/>
      <c r="Z10" s="7248"/>
      <c r="AA10" s="7247" t="s">
        <v>219</v>
      </c>
      <c r="AB10" s="7249"/>
      <c r="AC10" s="7249"/>
      <c r="AD10" s="7248"/>
      <c r="AE10" s="7246"/>
      <c r="AF10" s="7246"/>
    </row>
    <row r="11" spans="1:141" ht="32.25" customHeight="1" x14ac:dyDescent="0.25">
      <c r="A11" s="7219"/>
      <c r="B11" s="722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221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224" t="s">
        <v>3906</v>
      </c>
      <c r="B74" s="7254" t="s">
        <v>2164</v>
      </c>
      <c r="C74" s="7255"/>
      <c r="D74" s="7255"/>
      <c r="E74" s="7256"/>
      <c r="F74" s="7254" t="s">
        <v>2165</v>
      </c>
      <c r="G74" s="7255"/>
      <c r="H74" s="7255"/>
      <c r="I74" s="7256"/>
      <c r="J74" s="7255" t="s">
        <v>2166</v>
      </c>
      <c r="K74" s="7255"/>
      <c r="L74" s="7255"/>
      <c r="M74" s="7256"/>
      <c r="N74" s="7257" t="s">
        <v>2167</v>
      </c>
      <c r="O74" s="7258"/>
      <c r="P74" s="7259"/>
      <c r="Q74" s="7216" t="s">
        <v>2168</v>
      </c>
      <c r="R74" s="7218"/>
      <c r="S74" s="7216" t="s">
        <v>2169</v>
      </c>
      <c r="T74" s="7218"/>
      <c r="U74" s="7216" t="s">
        <v>2170</v>
      </c>
      <c r="V74" s="7218"/>
      <c r="W74" s="7224" t="s">
        <v>2171</v>
      </c>
      <c r="X74" s="7216" t="s">
        <v>2172</v>
      </c>
      <c r="Y74" s="7218"/>
      <c r="Z74" s="7216" t="s">
        <v>2173</v>
      </c>
      <c r="AA74" s="7218"/>
      <c r="AB74" s="7250" t="s">
        <v>2174</v>
      </c>
      <c r="AC74" s="7251"/>
      <c r="AD74" s="7224" t="s">
        <v>2175</v>
      </c>
      <c r="AE74" s="7252" t="s">
        <v>2176</v>
      </c>
      <c r="AF74" s="7253"/>
      <c r="AG74" s="7222" t="s">
        <v>2177</v>
      </c>
      <c r="AH74" s="7222"/>
      <c r="AI74" s="7222"/>
    </row>
    <row r="75" spans="1:66" ht="63" x14ac:dyDescent="0.25">
      <c r="A75" s="722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22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22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0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0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0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0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0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0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0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0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0</v>
      </c>
      <c r="AF96" s="5266">
        <v>0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0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0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0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0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0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0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0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0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0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0</v>
      </c>
      <c r="AF123" s="5266">
        <v>0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0</v>
      </c>
      <c r="AF124" s="5266">
        <v>0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0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0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0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0</v>
      </c>
      <c r="AF136" s="5271">
        <f t="shared" si="18"/>
        <v>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64" t="s">
        <v>61</v>
      </c>
      <c r="B157" s="7265"/>
      <c r="C157" s="7264" t="s">
        <v>47</v>
      </c>
      <c r="D157" s="6871"/>
      <c r="E157" s="7265"/>
      <c r="F157" s="6452" t="s">
        <v>30</v>
      </c>
      <c r="G157" s="6468"/>
      <c r="H157" s="6468"/>
      <c r="I157" s="6468"/>
      <c r="J157" s="6468"/>
      <c r="K157" s="6468"/>
      <c r="L157" s="6468"/>
      <c r="M157" s="6468"/>
      <c r="N157" s="6468"/>
      <c r="O157" s="6468"/>
      <c r="P157" s="6468"/>
      <c r="Q157" s="6468"/>
      <c r="R157" s="6468"/>
      <c r="S157" s="6468"/>
      <c r="T157" s="6468"/>
      <c r="U157" s="6468"/>
      <c r="V157" s="6468"/>
      <c r="W157" s="6468"/>
      <c r="X157" s="6468"/>
      <c r="Y157" s="6468"/>
      <c r="Z157" s="6468"/>
      <c r="AA157" s="6468"/>
      <c r="AB157" s="6468"/>
      <c r="AC157" s="6468"/>
      <c r="AD157" s="6468"/>
      <c r="AE157" s="6468"/>
      <c r="AF157" s="6468"/>
      <c r="AG157" s="6468"/>
      <c r="AH157" s="6468"/>
      <c r="AI157" s="6468"/>
      <c r="AJ157" s="6468"/>
      <c r="AK157" s="6468"/>
      <c r="AL157" s="6468"/>
      <c r="AM157" s="7260"/>
      <c r="AN157" s="7218" t="s">
        <v>67</v>
      </c>
      <c r="AO157" s="7218" t="s">
        <v>245</v>
      </c>
      <c r="AP157" s="6486" t="s">
        <v>2</v>
      </c>
      <c r="AQ157" s="7218" t="s">
        <v>3</v>
      </c>
    </row>
    <row r="158" spans="1:67" x14ac:dyDescent="0.25">
      <c r="A158" s="6745"/>
      <c r="B158" s="6746"/>
      <c r="C158" s="7266"/>
      <c r="D158" s="7268"/>
      <c r="E158" s="7267"/>
      <c r="F158" s="6479" t="s">
        <v>36</v>
      </c>
      <c r="G158" s="6456"/>
      <c r="H158" s="6479" t="s">
        <v>37</v>
      </c>
      <c r="I158" s="6456"/>
      <c r="J158" s="6479" t="s">
        <v>38</v>
      </c>
      <c r="K158" s="6456"/>
      <c r="L158" s="6479" t="s">
        <v>4</v>
      </c>
      <c r="M158" s="6456"/>
      <c r="N158" s="6479" t="s">
        <v>5</v>
      </c>
      <c r="O158" s="6456"/>
      <c r="P158" s="6452" t="s">
        <v>6</v>
      </c>
      <c r="Q158" s="6453"/>
      <c r="R158" s="6452" t="s">
        <v>7</v>
      </c>
      <c r="S158" s="6453"/>
      <c r="T158" s="6452" t="s">
        <v>8</v>
      </c>
      <c r="U158" s="6453"/>
      <c r="V158" s="6452" t="s">
        <v>9</v>
      </c>
      <c r="W158" s="6453"/>
      <c r="X158" s="6452" t="s">
        <v>10</v>
      </c>
      <c r="Y158" s="6453"/>
      <c r="Z158" s="6452" t="s">
        <v>11</v>
      </c>
      <c r="AA158" s="6453"/>
      <c r="AB158" s="6452" t="s">
        <v>18</v>
      </c>
      <c r="AC158" s="6453"/>
      <c r="AD158" s="6452" t="s">
        <v>19</v>
      </c>
      <c r="AE158" s="6453"/>
      <c r="AF158" s="6452" t="s">
        <v>20</v>
      </c>
      <c r="AG158" s="6453"/>
      <c r="AH158" s="6452" t="s">
        <v>70</v>
      </c>
      <c r="AI158" s="6453"/>
      <c r="AJ158" s="6452" t="s">
        <v>71</v>
      </c>
      <c r="AK158" s="6453"/>
      <c r="AL158" s="6452" t="s">
        <v>32</v>
      </c>
      <c r="AM158" s="7260"/>
      <c r="AN158" s="6445"/>
      <c r="AO158" s="6445"/>
      <c r="AP158" s="7225"/>
      <c r="AQ158" s="6445"/>
    </row>
    <row r="159" spans="1:67" x14ac:dyDescent="0.25">
      <c r="A159" s="7266"/>
      <c r="B159" s="7267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63"/>
      <c r="AO159" s="7263"/>
      <c r="AP159" s="6487"/>
      <c r="AQ159" s="7263"/>
    </row>
    <row r="160" spans="1:67" x14ac:dyDescent="0.25">
      <c r="A160" s="7261" t="s">
        <v>76</v>
      </c>
      <c r="B160" s="7262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224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225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225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22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69" t="s">
        <v>247</v>
      </c>
      <c r="B165" s="7270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733" t="s">
        <v>248</v>
      </c>
      <c r="B166" s="7271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72" t="s">
        <v>249</v>
      </c>
      <c r="B167" s="7273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733" t="s">
        <v>2210</v>
      </c>
      <c r="B168" s="7271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733" t="s">
        <v>62</v>
      </c>
      <c r="B169" s="7271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74" t="s">
        <v>79</v>
      </c>
      <c r="B170" s="7275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767" t="s">
        <v>24</v>
      </c>
      <c r="B171" s="7235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213" t="s">
        <v>58</v>
      </c>
      <c r="B173" s="7224" t="s">
        <v>61</v>
      </c>
      <c r="C173" s="7264" t="s">
        <v>47</v>
      </c>
      <c r="D173" s="6871"/>
      <c r="E173" s="7265"/>
      <c r="F173" s="7247" t="s">
        <v>30</v>
      </c>
      <c r="G173" s="7249"/>
      <c r="H173" s="7249"/>
      <c r="I173" s="7249"/>
      <c r="J173" s="7249"/>
      <c r="K173" s="7249"/>
      <c r="L173" s="7249"/>
      <c r="M173" s="7249"/>
      <c r="N173" s="7249"/>
      <c r="O173" s="7249"/>
      <c r="P173" s="7249"/>
      <c r="Q173" s="7249"/>
      <c r="R173" s="7249"/>
      <c r="S173" s="7249"/>
      <c r="T173" s="7249"/>
      <c r="U173" s="7249"/>
      <c r="V173" s="7249"/>
      <c r="W173" s="7249"/>
      <c r="X173" s="7249"/>
      <c r="Y173" s="7249"/>
      <c r="Z173" s="7249"/>
      <c r="AA173" s="7249"/>
      <c r="AB173" s="7249"/>
      <c r="AC173" s="7249"/>
      <c r="AD173" s="7249"/>
      <c r="AE173" s="7249"/>
      <c r="AF173" s="7249"/>
      <c r="AG173" s="7249"/>
      <c r="AH173" s="7249"/>
      <c r="AI173" s="7249"/>
      <c r="AJ173" s="7249"/>
      <c r="AK173" s="7249"/>
      <c r="AL173" s="7249"/>
      <c r="AM173" s="7276"/>
      <c r="AN173" s="7218" t="s">
        <v>67</v>
      </c>
      <c r="AO173" s="7217" t="s">
        <v>48</v>
      </c>
      <c r="AP173" s="7218"/>
      <c r="AQ173" s="6486" t="s">
        <v>2</v>
      </c>
      <c r="AR173" s="7218" t="s">
        <v>3</v>
      </c>
      <c r="AS173" s="7224" t="s">
        <v>2212</v>
      </c>
      <c r="AT173" s="7224" t="s">
        <v>45</v>
      </c>
    </row>
    <row r="174" spans="1:71" x14ac:dyDescent="0.25">
      <c r="A174" s="7214"/>
      <c r="B174" s="7225"/>
      <c r="C174" s="7266"/>
      <c r="D174" s="7268"/>
      <c r="E174" s="7267"/>
      <c r="F174" s="6767" t="s">
        <v>36</v>
      </c>
      <c r="G174" s="7235"/>
      <c r="H174" s="6767" t="s">
        <v>37</v>
      </c>
      <c r="I174" s="7235"/>
      <c r="J174" s="6767" t="s">
        <v>38</v>
      </c>
      <c r="K174" s="7235"/>
      <c r="L174" s="6767" t="s">
        <v>4</v>
      </c>
      <c r="M174" s="7235"/>
      <c r="N174" s="6767" t="s">
        <v>5</v>
      </c>
      <c r="O174" s="7235"/>
      <c r="P174" s="7247" t="s">
        <v>6</v>
      </c>
      <c r="Q174" s="7248"/>
      <c r="R174" s="7247" t="s">
        <v>7</v>
      </c>
      <c r="S174" s="7248"/>
      <c r="T174" s="7247" t="s">
        <v>8</v>
      </c>
      <c r="U174" s="7248"/>
      <c r="V174" s="7247" t="s">
        <v>9</v>
      </c>
      <c r="W174" s="7248"/>
      <c r="X174" s="7247" t="s">
        <v>10</v>
      </c>
      <c r="Y174" s="7248"/>
      <c r="Z174" s="7247" t="s">
        <v>11</v>
      </c>
      <c r="AA174" s="7248"/>
      <c r="AB174" s="7247" t="s">
        <v>18</v>
      </c>
      <c r="AC174" s="7248"/>
      <c r="AD174" s="7247" t="s">
        <v>19</v>
      </c>
      <c r="AE174" s="7248"/>
      <c r="AF174" s="7247" t="s">
        <v>20</v>
      </c>
      <c r="AG174" s="7248"/>
      <c r="AH174" s="7247" t="s">
        <v>70</v>
      </c>
      <c r="AI174" s="7248"/>
      <c r="AJ174" s="7247" t="s">
        <v>71</v>
      </c>
      <c r="AK174" s="7248"/>
      <c r="AL174" s="7247" t="s">
        <v>32</v>
      </c>
      <c r="AM174" s="7276"/>
      <c r="AN174" s="6445"/>
      <c r="AO174" s="6465"/>
      <c r="AP174" s="6445"/>
      <c r="AQ174" s="7225"/>
      <c r="AR174" s="6445"/>
      <c r="AS174" s="7225"/>
      <c r="AT174" s="7225"/>
    </row>
    <row r="175" spans="1:71" x14ac:dyDescent="0.25">
      <c r="A175" s="7215"/>
      <c r="B175" s="722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63"/>
      <c r="AO175" s="5200" t="s">
        <v>41</v>
      </c>
      <c r="AP175" s="5230" t="s">
        <v>42</v>
      </c>
      <c r="AQ175" s="6487"/>
      <c r="AR175" s="7263"/>
      <c r="AS175" s="7226"/>
      <c r="AT175" s="722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729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732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62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95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62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95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80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81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82" t="s">
        <v>2219</v>
      </c>
      <c r="B188" s="7283"/>
      <c r="C188" s="7288" t="s">
        <v>59</v>
      </c>
      <c r="D188" s="7289"/>
      <c r="E188" s="7283"/>
      <c r="F188" s="7291" t="s">
        <v>30</v>
      </c>
      <c r="G188" s="7292"/>
      <c r="H188" s="7292"/>
      <c r="I188" s="7292"/>
      <c r="J188" s="7292"/>
      <c r="K188" s="7292"/>
      <c r="L188" s="7292"/>
      <c r="M188" s="7292"/>
      <c r="N188" s="7292"/>
      <c r="O188" s="7292"/>
      <c r="P188" s="7292"/>
      <c r="Q188" s="7292"/>
      <c r="R188" s="7292"/>
      <c r="S188" s="7292"/>
      <c r="T188" s="7292"/>
      <c r="U188" s="7292"/>
      <c r="V188" s="7292"/>
      <c r="W188" s="7292"/>
      <c r="X188" s="7292"/>
      <c r="Y188" s="7292"/>
      <c r="Z188" s="7292"/>
      <c r="AA188" s="7292"/>
      <c r="AB188" s="7292"/>
      <c r="AC188" s="7292"/>
      <c r="AD188" s="7292"/>
      <c r="AE188" s="7292"/>
      <c r="AF188" s="7292"/>
      <c r="AG188" s="7293"/>
      <c r="AH188" s="7294" t="s">
        <v>2220</v>
      </c>
      <c r="AI188" s="7294"/>
      <c r="AJ188" s="7294"/>
      <c r="AK188" s="7295"/>
      <c r="AL188" s="7296" t="s">
        <v>2221</v>
      </c>
      <c r="AM188" s="7300" t="s">
        <v>2222</v>
      </c>
      <c r="AN188" s="7299"/>
      <c r="AO188" s="7301" t="s">
        <v>3</v>
      </c>
      <c r="AP188" s="7304" t="s">
        <v>2</v>
      </c>
    </row>
    <row r="189" spans="1:71" x14ac:dyDescent="0.25">
      <c r="A189" s="7284"/>
      <c r="B189" s="7285"/>
      <c r="C189" s="7286"/>
      <c r="D189" s="7290"/>
      <c r="E189" s="7287"/>
      <c r="F189" s="7291" t="s">
        <v>4</v>
      </c>
      <c r="G189" s="7299"/>
      <c r="H189" s="7291" t="s">
        <v>5</v>
      </c>
      <c r="I189" s="7299"/>
      <c r="J189" s="7291" t="s">
        <v>6</v>
      </c>
      <c r="K189" s="7299"/>
      <c r="L189" s="7291" t="s">
        <v>7</v>
      </c>
      <c r="M189" s="7299"/>
      <c r="N189" s="7291" t="s">
        <v>8</v>
      </c>
      <c r="O189" s="7299"/>
      <c r="P189" s="7291" t="s">
        <v>9</v>
      </c>
      <c r="Q189" s="7299"/>
      <c r="R189" s="7291" t="s">
        <v>10</v>
      </c>
      <c r="S189" s="7299"/>
      <c r="T189" s="7291" t="s">
        <v>11</v>
      </c>
      <c r="U189" s="7299"/>
      <c r="V189" s="7291" t="s">
        <v>18</v>
      </c>
      <c r="W189" s="7299"/>
      <c r="X189" s="7291" t="s">
        <v>19</v>
      </c>
      <c r="Y189" s="7299"/>
      <c r="Z189" s="7291" t="s">
        <v>20</v>
      </c>
      <c r="AA189" s="7299"/>
      <c r="AB189" s="7291" t="s">
        <v>70</v>
      </c>
      <c r="AC189" s="7299"/>
      <c r="AD189" s="7291" t="s">
        <v>71</v>
      </c>
      <c r="AE189" s="7299"/>
      <c r="AF189" s="7291" t="s">
        <v>32</v>
      </c>
      <c r="AG189" s="7293"/>
      <c r="AH189" s="7308" t="s">
        <v>220</v>
      </c>
      <c r="AI189" s="7314" t="s">
        <v>1337</v>
      </c>
      <c r="AJ189" s="7296" t="s">
        <v>3718</v>
      </c>
      <c r="AK189" s="7308" t="s">
        <v>221</v>
      </c>
      <c r="AL189" s="7297"/>
      <c r="AM189" s="7296" t="s">
        <v>2223</v>
      </c>
      <c r="AN189" s="7296" t="s">
        <v>1469</v>
      </c>
      <c r="AO189" s="7302"/>
      <c r="AP189" s="7285"/>
    </row>
    <row r="190" spans="1:71" x14ac:dyDescent="0.25">
      <c r="A190" s="7286"/>
      <c r="B190" s="7287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309"/>
      <c r="AI190" s="7309"/>
      <c r="AJ190" s="7298"/>
      <c r="AK190" s="7309"/>
      <c r="AL190" s="7298"/>
      <c r="AM190" s="7310"/>
      <c r="AN190" s="7310"/>
      <c r="AO190" s="7303"/>
      <c r="AP190" s="7287"/>
    </row>
    <row r="191" spans="1:71" ht="15" customHeight="1" x14ac:dyDescent="0.25">
      <c r="A191" s="7305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311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312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303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313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310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305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306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305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307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E16" zoomScaleNormal="100" workbookViewId="0">
      <selection activeCell="AQ35" sqref="AQ34:AQ35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42" t="s">
        <v>252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15" t="s">
        <v>254</v>
      </c>
      <c r="B10" s="7318" t="s">
        <v>63</v>
      </c>
      <c r="C10" s="6462"/>
      <c r="D10" s="7319"/>
      <c r="E10" s="7323" t="s">
        <v>30</v>
      </c>
      <c r="F10" s="7324"/>
      <c r="G10" s="7324"/>
      <c r="H10" s="7324"/>
      <c r="I10" s="7324"/>
      <c r="J10" s="7324"/>
      <c r="K10" s="7324"/>
      <c r="L10" s="7324"/>
      <c r="M10" s="7324"/>
      <c r="N10" s="7324"/>
      <c r="O10" s="7324"/>
      <c r="P10" s="7324"/>
      <c r="Q10" s="7324"/>
      <c r="R10" s="7324"/>
      <c r="S10" s="7324"/>
      <c r="T10" s="7324"/>
      <c r="U10" s="7324"/>
      <c r="V10" s="7324"/>
      <c r="W10" s="7324"/>
      <c r="X10" s="7324"/>
      <c r="Y10" s="7324"/>
      <c r="Z10" s="7324"/>
      <c r="AA10" s="7324"/>
      <c r="AB10" s="7324"/>
      <c r="AC10" s="7324"/>
      <c r="AD10" s="7324"/>
      <c r="AE10" s="7324"/>
      <c r="AF10" s="7324"/>
      <c r="AG10" s="7324"/>
      <c r="AH10" s="7324"/>
      <c r="AI10" s="7324"/>
      <c r="AJ10" s="7324"/>
      <c r="AK10" s="7324"/>
      <c r="AL10" s="7325"/>
      <c r="AM10" s="7326" t="s">
        <v>67</v>
      </c>
      <c r="AN10" s="7323" t="s">
        <v>544</v>
      </c>
      <c r="AO10" s="7324"/>
      <c r="AP10" s="7324"/>
      <c r="AQ10" s="7325"/>
      <c r="AR10" s="7326" t="s">
        <v>255</v>
      </c>
      <c r="AS10" s="7326" t="s">
        <v>256</v>
      </c>
    </row>
    <row r="11" spans="1:71" x14ac:dyDescent="0.25">
      <c r="A11" s="7316"/>
      <c r="B11" s="7320"/>
      <c r="C11" s="7321"/>
      <c r="D11" s="7322"/>
      <c r="E11" s="7323" t="s">
        <v>36</v>
      </c>
      <c r="F11" s="7325"/>
      <c r="G11" s="7323" t="s">
        <v>37</v>
      </c>
      <c r="H11" s="7325"/>
      <c r="I11" s="7323" t="s">
        <v>38</v>
      </c>
      <c r="J11" s="7325"/>
      <c r="K11" s="7323" t="s">
        <v>4</v>
      </c>
      <c r="L11" s="7325"/>
      <c r="M11" s="7323" t="s">
        <v>5</v>
      </c>
      <c r="N11" s="7325"/>
      <c r="O11" s="7328" t="s">
        <v>6</v>
      </c>
      <c r="P11" s="7329"/>
      <c r="Q11" s="7328" t="s">
        <v>7</v>
      </c>
      <c r="R11" s="7329"/>
      <c r="S11" s="7328" t="s">
        <v>8</v>
      </c>
      <c r="T11" s="7329"/>
      <c r="U11" s="7328" t="s">
        <v>9</v>
      </c>
      <c r="V11" s="7329"/>
      <c r="W11" s="7328" t="s">
        <v>10</v>
      </c>
      <c r="X11" s="7329"/>
      <c r="Y11" s="7328" t="s">
        <v>11</v>
      </c>
      <c r="Z11" s="7329"/>
      <c r="AA11" s="7328" t="s">
        <v>18</v>
      </c>
      <c r="AB11" s="7329"/>
      <c r="AC11" s="7328" t="s">
        <v>19</v>
      </c>
      <c r="AD11" s="7329"/>
      <c r="AE11" s="7328" t="s">
        <v>20</v>
      </c>
      <c r="AF11" s="7329"/>
      <c r="AG11" s="7328" t="s">
        <v>70</v>
      </c>
      <c r="AH11" s="7329"/>
      <c r="AI11" s="7328" t="s">
        <v>71</v>
      </c>
      <c r="AJ11" s="7329"/>
      <c r="AK11" s="6796" t="s">
        <v>32</v>
      </c>
      <c r="AL11" s="6801"/>
      <c r="AM11" s="6445"/>
      <c r="AN11" s="7337" t="s">
        <v>257</v>
      </c>
      <c r="AO11" s="7331" t="s">
        <v>258</v>
      </c>
      <c r="AP11" s="7331" t="s">
        <v>259</v>
      </c>
      <c r="AQ11" s="7333" t="s">
        <v>1470</v>
      </c>
      <c r="AR11" s="7330"/>
      <c r="AS11" s="7330"/>
    </row>
    <row r="12" spans="1:71" x14ac:dyDescent="0.25">
      <c r="A12" s="7317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7"/>
      <c r="AN12" s="7338"/>
      <c r="AO12" s="7332"/>
      <c r="AP12" s="7332"/>
      <c r="AQ12" s="7334"/>
      <c r="AR12" s="7327"/>
      <c r="AS12" s="7327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15" t="s">
        <v>265</v>
      </c>
      <c r="B18" s="7318" t="s">
        <v>63</v>
      </c>
      <c r="C18" s="6462"/>
      <c r="D18" s="7319"/>
      <c r="E18" s="7323" t="s">
        <v>30</v>
      </c>
      <c r="F18" s="7324"/>
      <c r="G18" s="7324"/>
      <c r="H18" s="7324"/>
      <c r="I18" s="7324"/>
      <c r="J18" s="7324"/>
      <c r="K18" s="7324"/>
      <c r="L18" s="7324"/>
      <c r="M18" s="7324"/>
      <c r="N18" s="7324"/>
      <c r="O18" s="7324"/>
      <c r="P18" s="7324"/>
      <c r="Q18" s="7324"/>
      <c r="R18" s="7324"/>
      <c r="S18" s="7324"/>
      <c r="T18" s="7324"/>
      <c r="U18" s="7324"/>
      <c r="V18" s="7324"/>
      <c r="W18" s="7324"/>
      <c r="X18" s="7324"/>
      <c r="Y18" s="7324"/>
      <c r="Z18" s="7324"/>
      <c r="AA18" s="7324"/>
      <c r="AB18" s="7324"/>
      <c r="AC18" s="7324"/>
      <c r="AD18" s="7324"/>
      <c r="AE18" s="7324"/>
      <c r="AF18" s="7324"/>
      <c r="AG18" s="7324"/>
      <c r="AH18" s="7324"/>
      <c r="AI18" s="7324"/>
      <c r="AJ18" s="7324"/>
      <c r="AK18" s="7324"/>
      <c r="AL18" s="7325"/>
      <c r="AM18" s="7319" t="s">
        <v>67</v>
      </c>
      <c r="AN18" s="7336" t="s">
        <v>266</v>
      </c>
      <c r="AO18" s="7336" t="s">
        <v>256</v>
      </c>
      <c r="AP18" s="7336" t="s">
        <v>267</v>
      </c>
    </row>
    <row r="19" spans="1:69" x14ac:dyDescent="0.25">
      <c r="A19" s="7316"/>
      <c r="B19" s="7320"/>
      <c r="C19" s="7321"/>
      <c r="D19" s="7322"/>
      <c r="E19" s="7323" t="s">
        <v>36</v>
      </c>
      <c r="F19" s="7325"/>
      <c r="G19" s="7323" t="s">
        <v>37</v>
      </c>
      <c r="H19" s="7325"/>
      <c r="I19" s="7323" t="s">
        <v>38</v>
      </c>
      <c r="J19" s="7325"/>
      <c r="K19" s="7323" t="s">
        <v>4</v>
      </c>
      <c r="L19" s="7325"/>
      <c r="M19" s="7323" t="s">
        <v>5</v>
      </c>
      <c r="N19" s="7325"/>
      <c r="O19" s="7328" t="s">
        <v>6</v>
      </c>
      <c r="P19" s="7329"/>
      <c r="Q19" s="7328" t="s">
        <v>7</v>
      </c>
      <c r="R19" s="7329"/>
      <c r="S19" s="7328" t="s">
        <v>8</v>
      </c>
      <c r="T19" s="7329"/>
      <c r="U19" s="7328" t="s">
        <v>9</v>
      </c>
      <c r="V19" s="7329"/>
      <c r="W19" s="7328" t="s">
        <v>10</v>
      </c>
      <c r="X19" s="7329"/>
      <c r="Y19" s="7328" t="s">
        <v>11</v>
      </c>
      <c r="Z19" s="7329"/>
      <c r="AA19" s="7328" t="s">
        <v>18</v>
      </c>
      <c r="AB19" s="7329"/>
      <c r="AC19" s="7328" t="s">
        <v>19</v>
      </c>
      <c r="AD19" s="7329"/>
      <c r="AE19" s="7328" t="s">
        <v>20</v>
      </c>
      <c r="AF19" s="7329"/>
      <c r="AG19" s="7328" t="s">
        <v>70</v>
      </c>
      <c r="AH19" s="7329"/>
      <c r="AI19" s="7328" t="s">
        <v>71</v>
      </c>
      <c r="AJ19" s="7329"/>
      <c r="AK19" s="7328" t="s">
        <v>32</v>
      </c>
      <c r="AL19" s="7329"/>
      <c r="AM19" s="7335"/>
      <c r="AN19" s="7330"/>
      <c r="AO19" s="7330"/>
      <c r="AP19" s="7330"/>
    </row>
    <row r="20" spans="1:69" x14ac:dyDescent="0.25">
      <c r="A20" s="7317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27"/>
      <c r="AO20" s="7327"/>
      <c r="AP20" s="7327"/>
    </row>
    <row r="21" spans="1:69" x14ac:dyDescent="0.25">
      <c r="A21" s="5353" t="s">
        <v>268</v>
      </c>
      <c r="B21" s="5424">
        <f t="shared" ref="B21:B26" si="3">SUM(C21+D21)</f>
        <v>4815</v>
      </c>
      <c r="C21" s="5425">
        <f t="shared" ref="C21:D26" si="4">SUM(E21+G21+I21+K21+M21+O21+Q21+S21+U21+W21+Y21+AA21+AC21+AE21+AG21+AI21+AK21)</f>
        <v>2136</v>
      </c>
      <c r="D21" s="5328">
        <f t="shared" si="4"/>
        <v>2679</v>
      </c>
      <c r="E21" s="5414">
        <v>186</v>
      </c>
      <c r="F21" s="5418">
        <v>159</v>
      </c>
      <c r="G21" s="5414">
        <v>119</v>
      </c>
      <c r="H21" s="5418">
        <v>117</v>
      </c>
      <c r="I21" s="5414">
        <v>106</v>
      </c>
      <c r="J21" s="5444">
        <v>68</v>
      </c>
      <c r="K21" s="5414">
        <v>156</v>
      </c>
      <c r="L21" s="5444">
        <v>132</v>
      </c>
      <c r="M21" s="5414">
        <v>207</v>
      </c>
      <c r="N21" s="5444">
        <v>281</v>
      </c>
      <c r="O21" s="5606">
        <v>189</v>
      </c>
      <c r="P21" s="5444">
        <v>258</v>
      </c>
      <c r="Q21" s="5606">
        <v>172</v>
      </c>
      <c r="R21" s="5444">
        <v>245</v>
      </c>
      <c r="S21" s="5606">
        <v>154</v>
      </c>
      <c r="T21" s="5444">
        <v>203</v>
      </c>
      <c r="U21" s="5606">
        <v>131</v>
      </c>
      <c r="V21" s="5444">
        <v>186</v>
      </c>
      <c r="W21" s="5606">
        <v>111</v>
      </c>
      <c r="X21" s="5444">
        <v>191</v>
      </c>
      <c r="Y21" s="5606">
        <v>147</v>
      </c>
      <c r="Z21" s="5444">
        <v>172</v>
      </c>
      <c r="AA21" s="5606">
        <v>132</v>
      </c>
      <c r="AB21" s="5444">
        <v>184</v>
      </c>
      <c r="AC21" s="5606">
        <v>102</v>
      </c>
      <c r="AD21" s="5444">
        <v>162</v>
      </c>
      <c r="AE21" s="5606">
        <v>71</v>
      </c>
      <c r="AF21" s="5444">
        <v>109</v>
      </c>
      <c r="AG21" s="5606">
        <v>54</v>
      </c>
      <c r="AH21" s="5444">
        <v>76</v>
      </c>
      <c r="AI21" s="5606">
        <v>39</v>
      </c>
      <c r="AJ21" s="5444">
        <v>65</v>
      </c>
      <c r="AK21" s="5606">
        <v>60</v>
      </c>
      <c r="AL21" s="5444">
        <v>71</v>
      </c>
      <c r="AM21" s="5418">
        <v>4593</v>
      </c>
      <c r="AN21" s="5460">
        <v>4593</v>
      </c>
      <c r="AO21" s="5460">
        <v>4976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29</v>
      </c>
      <c r="C25" s="963">
        <f t="shared" si="4"/>
        <v>7</v>
      </c>
      <c r="D25" s="4657">
        <f t="shared" si="4"/>
        <v>22</v>
      </c>
      <c r="E25" s="589">
        <v>0</v>
      </c>
      <c r="F25" s="4557">
        <v>1</v>
      </c>
      <c r="G25" s="589">
        <v>1</v>
      </c>
      <c r="H25" s="4557">
        <v>2</v>
      </c>
      <c r="I25" s="589">
        <v>0</v>
      </c>
      <c r="J25" s="5234">
        <v>0</v>
      </c>
      <c r="K25" s="591">
        <v>1</v>
      </c>
      <c r="L25" s="4557">
        <v>2</v>
      </c>
      <c r="M25" s="589">
        <v>1</v>
      </c>
      <c r="N25" s="4557">
        <v>2</v>
      </c>
      <c r="O25" s="589">
        <v>0</v>
      </c>
      <c r="P25" s="4557">
        <v>2</v>
      </c>
      <c r="Q25" s="589">
        <v>0</v>
      </c>
      <c r="R25" s="4557">
        <v>3</v>
      </c>
      <c r="S25" s="589">
        <v>1</v>
      </c>
      <c r="T25" s="4557">
        <v>5</v>
      </c>
      <c r="U25" s="589">
        <v>2</v>
      </c>
      <c r="V25" s="4557">
        <v>0</v>
      </c>
      <c r="W25" s="589">
        <v>1</v>
      </c>
      <c r="X25" s="4557">
        <v>2</v>
      </c>
      <c r="Y25" s="589">
        <v>0</v>
      </c>
      <c r="Z25" s="4557">
        <v>1</v>
      </c>
      <c r="AA25" s="589">
        <v>0</v>
      </c>
      <c r="AB25" s="4557">
        <v>0</v>
      </c>
      <c r="AC25" s="589">
        <v>0</v>
      </c>
      <c r="AD25" s="4557">
        <v>2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29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25</v>
      </c>
      <c r="C26" s="208">
        <f t="shared" si="4"/>
        <v>14</v>
      </c>
      <c r="D26" s="98">
        <f t="shared" si="4"/>
        <v>11</v>
      </c>
      <c r="E26" s="144">
        <v>1</v>
      </c>
      <c r="F26" s="99">
        <v>0</v>
      </c>
      <c r="G26" s="144">
        <v>1</v>
      </c>
      <c r="H26" s="99">
        <v>0</v>
      </c>
      <c r="I26" s="144">
        <v>0</v>
      </c>
      <c r="J26" s="100">
        <v>1</v>
      </c>
      <c r="K26" s="209">
        <v>2</v>
      </c>
      <c r="L26" s="99">
        <v>0</v>
      </c>
      <c r="M26" s="144">
        <v>0</v>
      </c>
      <c r="N26" s="99">
        <v>0</v>
      </c>
      <c r="O26" s="144">
        <v>1</v>
      </c>
      <c r="P26" s="99">
        <v>1</v>
      </c>
      <c r="Q26" s="144">
        <v>0</v>
      </c>
      <c r="R26" s="99">
        <v>1</v>
      </c>
      <c r="S26" s="144">
        <v>2</v>
      </c>
      <c r="T26" s="99">
        <v>1</v>
      </c>
      <c r="U26" s="144">
        <v>0</v>
      </c>
      <c r="V26" s="99">
        <v>1</v>
      </c>
      <c r="W26" s="144">
        <v>2</v>
      </c>
      <c r="X26" s="99">
        <v>1</v>
      </c>
      <c r="Y26" s="144">
        <v>1</v>
      </c>
      <c r="Z26" s="99">
        <v>2</v>
      </c>
      <c r="AA26" s="144">
        <v>1</v>
      </c>
      <c r="AB26" s="99">
        <v>1</v>
      </c>
      <c r="AC26" s="144">
        <v>2</v>
      </c>
      <c r="AD26" s="99">
        <v>0</v>
      </c>
      <c r="AE26" s="144">
        <v>0</v>
      </c>
      <c r="AF26" s="99">
        <v>1</v>
      </c>
      <c r="AG26" s="144">
        <v>0</v>
      </c>
      <c r="AH26" s="99">
        <v>0</v>
      </c>
      <c r="AI26" s="144">
        <v>0</v>
      </c>
      <c r="AJ26" s="99">
        <v>0</v>
      </c>
      <c r="AK26" s="144">
        <v>1</v>
      </c>
      <c r="AL26" s="99">
        <v>1</v>
      </c>
      <c r="AM26" s="153">
        <v>0</v>
      </c>
      <c r="AN26" s="117">
        <v>25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339" t="s">
        <v>274</v>
      </c>
      <c r="B27" s="7339"/>
      <c r="C27" s="7339"/>
      <c r="D27" s="7339"/>
      <c r="E27" s="7339"/>
      <c r="F27" s="7339"/>
      <c r="G27" s="7339"/>
      <c r="H27" s="7339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40" t="s">
        <v>61</v>
      </c>
      <c r="B28" s="7318" t="s">
        <v>63</v>
      </c>
      <c r="C28" s="6462"/>
      <c r="D28" s="7319"/>
      <c r="E28" s="7323" t="s">
        <v>30</v>
      </c>
      <c r="F28" s="7324"/>
      <c r="G28" s="7324"/>
      <c r="H28" s="7324"/>
      <c r="I28" s="7324"/>
      <c r="J28" s="7324"/>
      <c r="K28" s="7324"/>
      <c r="L28" s="7324"/>
      <c r="M28" s="7324"/>
      <c r="N28" s="7324"/>
      <c r="O28" s="7324"/>
      <c r="P28" s="7324"/>
      <c r="Q28" s="7324"/>
      <c r="R28" s="7324"/>
      <c r="S28" s="7324"/>
      <c r="T28" s="7324"/>
      <c r="U28" s="7324"/>
      <c r="V28" s="7324"/>
      <c r="W28" s="7324"/>
      <c r="X28" s="7324"/>
      <c r="Y28" s="7324"/>
      <c r="Z28" s="7324"/>
      <c r="AA28" s="7324"/>
      <c r="AB28" s="7324"/>
      <c r="AC28" s="7324"/>
      <c r="AD28" s="7324"/>
      <c r="AE28" s="7324"/>
      <c r="AF28" s="7324"/>
      <c r="AG28" s="7324"/>
      <c r="AH28" s="7324"/>
      <c r="AI28" s="7324"/>
      <c r="AJ28" s="7324"/>
      <c r="AK28" s="7324"/>
      <c r="AL28" s="7325"/>
      <c r="AM28" s="7336" t="s">
        <v>67</v>
      </c>
      <c r="AN28" s="7336" t="s">
        <v>256</v>
      </c>
    </row>
    <row r="29" spans="1:69" x14ac:dyDescent="0.25">
      <c r="A29" s="7341"/>
      <c r="B29" s="7320"/>
      <c r="C29" s="7321"/>
      <c r="D29" s="7322"/>
      <c r="E29" s="7323" t="s">
        <v>36</v>
      </c>
      <c r="F29" s="7325"/>
      <c r="G29" s="7323" t="s">
        <v>37</v>
      </c>
      <c r="H29" s="7325"/>
      <c r="I29" s="7323" t="s">
        <v>38</v>
      </c>
      <c r="J29" s="7325"/>
      <c r="K29" s="7323" t="s">
        <v>4</v>
      </c>
      <c r="L29" s="7325"/>
      <c r="M29" s="7323" t="s">
        <v>5</v>
      </c>
      <c r="N29" s="7325"/>
      <c r="O29" s="7328" t="s">
        <v>6</v>
      </c>
      <c r="P29" s="7329"/>
      <c r="Q29" s="7328" t="s">
        <v>7</v>
      </c>
      <c r="R29" s="7329"/>
      <c r="S29" s="7328" t="s">
        <v>8</v>
      </c>
      <c r="T29" s="7329"/>
      <c r="U29" s="7328" t="s">
        <v>9</v>
      </c>
      <c r="V29" s="7329"/>
      <c r="W29" s="7328" t="s">
        <v>10</v>
      </c>
      <c r="X29" s="7329"/>
      <c r="Y29" s="7328" t="s">
        <v>11</v>
      </c>
      <c r="Z29" s="7329"/>
      <c r="AA29" s="7328" t="s">
        <v>18</v>
      </c>
      <c r="AB29" s="7329"/>
      <c r="AC29" s="7328" t="s">
        <v>19</v>
      </c>
      <c r="AD29" s="7329"/>
      <c r="AE29" s="7328" t="s">
        <v>20</v>
      </c>
      <c r="AF29" s="7329"/>
      <c r="AG29" s="7328" t="s">
        <v>70</v>
      </c>
      <c r="AH29" s="7329"/>
      <c r="AI29" s="7328" t="s">
        <v>71</v>
      </c>
      <c r="AJ29" s="7329"/>
      <c r="AK29" s="7328" t="s">
        <v>32</v>
      </c>
      <c r="AL29" s="7329"/>
      <c r="AM29" s="7330"/>
      <c r="AN29" s="7330"/>
    </row>
    <row r="30" spans="1:69" x14ac:dyDescent="0.25">
      <c r="A30" s="7342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27"/>
      <c r="AN30" s="7327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40" t="s">
        <v>61</v>
      </c>
      <c r="B38" s="7318" t="s">
        <v>63</v>
      </c>
      <c r="C38" s="6462"/>
      <c r="D38" s="7319"/>
      <c r="E38" s="7323" t="s">
        <v>30</v>
      </c>
      <c r="F38" s="7324"/>
      <c r="G38" s="7324"/>
      <c r="H38" s="7324"/>
      <c r="I38" s="7324"/>
      <c r="J38" s="7324"/>
      <c r="K38" s="7324"/>
      <c r="L38" s="7324"/>
      <c r="M38" s="7324"/>
      <c r="N38" s="7324"/>
      <c r="O38" s="7324"/>
      <c r="P38" s="7324"/>
      <c r="Q38" s="7324"/>
      <c r="R38" s="7324"/>
      <c r="S38" s="7324"/>
      <c r="T38" s="7324"/>
      <c r="U38" s="7324"/>
      <c r="V38" s="7324"/>
      <c r="W38" s="7324"/>
      <c r="X38" s="7324"/>
      <c r="Y38" s="7324"/>
      <c r="Z38" s="7324"/>
      <c r="AA38" s="7324"/>
      <c r="AB38" s="7324"/>
      <c r="AC38" s="7324"/>
      <c r="AD38" s="7324"/>
      <c r="AE38" s="7324"/>
      <c r="AF38" s="7324"/>
      <c r="AG38" s="7324"/>
      <c r="AH38" s="7324"/>
      <c r="AI38" s="7324"/>
      <c r="AJ38" s="7324"/>
      <c r="AK38" s="7324"/>
      <c r="AL38" s="7325"/>
      <c r="AM38" s="7336" t="s">
        <v>67</v>
      </c>
      <c r="AN38" s="7336" t="s">
        <v>256</v>
      </c>
    </row>
    <row r="39" spans="1:68" x14ac:dyDescent="0.25">
      <c r="A39" s="7341"/>
      <c r="B39" s="7320"/>
      <c r="C39" s="7321"/>
      <c r="D39" s="7322"/>
      <c r="E39" s="7323" t="s">
        <v>36</v>
      </c>
      <c r="F39" s="7325"/>
      <c r="G39" s="7323" t="s">
        <v>37</v>
      </c>
      <c r="H39" s="7325"/>
      <c r="I39" s="7323" t="s">
        <v>38</v>
      </c>
      <c r="J39" s="7325"/>
      <c r="K39" s="7323" t="s">
        <v>4</v>
      </c>
      <c r="L39" s="7325"/>
      <c r="M39" s="7323" t="s">
        <v>5</v>
      </c>
      <c r="N39" s="7325"/>
      <c r="O39" s="7328" t="s">
        <v>6</v>
      </c>
      <c r="P39" s="7329"/>
      <c r="Q39" s="7328" t="s">
        <v>7</v>
      </c>
      <c r="R39" s="7329"/>
      <c r="S39" s="7328" t="s">
        <v>8</v>
      </c>
      <c r="T39" s="7329"/>
      <c r="U39" s="7328" t="s">
        <v>9</v>
      </c>
      <c r="V39" s="7329"/>
      <c r="W39" s="7328" t="s">
        <v>10</v>
      </c>
      <c r="X39" s="7329"/>
      <c r="Y39" s="7328" t="s">
        <v>11</v>
      </c>
      <c r="Z39" s="7329"/>
      <c r="AA39" s="7328" t="s">
        <v>18</v>
      </c>
      <c r="AB39" s="7329"/>
      <c r="AC39" s="7328" t="s">
        <v>19</v>
      </c>
      <c r="AD39" s="7329"/>
      <c r="AE39" s="7328" t="s">
        <v>20</v>
      </c>
      <c r="AF39" s="7329"/>
      <c r="AG39" s="7328" t="s">
        <v>70</v>
      </c>
      <c r="AH39" s="7329"/>
      <c r="AI39" s="7328" t="s">
        <v>71</v>
      </c>
      <c r="AJ39" s="7329"/>
      <c r="AK39" s="6796" t="s">
        <v>32</v>
      </c>
      <c r="AL39" s="6801"/>
      <c r="AM39" s="6445"/>
      <c r="AN39" s="7330"/>
    </row>
    <row r="40" spans="1:68" x14ac:dyDescent="0.25">
      <c r="A40" s="7342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7"/>
      <c r="AN40" s="7327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40" t="s">
        <v>61</v>
      </c>
      <c r="B48" s="7318" t="s">
        <v>63</v>
      </c>
      <c r="C48" s="6462"/>
      <c r="D48" s="7319"/>
      <c r="E48" s="7323" t="s">
        <v>30</v>
      </c>
      <c r="F48" s="7324"/>
      <c r="G48" s="7324"/>
      <c r="H48" s="7324"/>
      <c r="I48" s="7324"/>
      <c r="J48" s="7324"/>
      <c r="K48" s="7324"/>
      <c r="L48" s="7324"/>
      <c r="M48" s="7324"/>
      <c r="N48" s="7324"/>
      <c r="O48" s="7324"/>
      <c r="P48" s="7324"/>
      <c r="Q48" s="7324"/>
      <c r="R48" s="7324"/>
      <c r="S48" s="7324"/>
      <c r="T48" s="7324"/>
      <c r="U48" s="7324"/>
      <c r="V48" s="7324"/>
      <c r="W48" s="7324"/>
      <c r="X48" s="7324"/>
      <c r="Y48" s="7324"/>
      <c r="Z48" s="7324"/>
      <c r="AA48" s="7324"/>
      <c r="AB48" s="7324"/>
      <c r="AC48" s="7324"/>
      <c r="AD48" s="7324"/>
      <c r="AE48" s="7324"/>
      <c r="AF48" s="7324"/>
      <c r="AG48" s="7324"/>
      <c r="AH48" s="7324"/>
      <c r="AI48" s="7324"/>
      <c r="AJ48" s="7324"/>
      <c r="AK48" s="7324"/>
      <c r="AL48" s="7325"/>
      <c r="AM48" s="7336" t="s">
        <v>67</v>
      </c>
      <c r="AN48" s="7336" t="s">
        <v>256</v>
      </c>
    </row>
    <row r="49" spans="1:68" x14ac:dyDescent="0.25">
      <c r="A49" s="7341"/>
      <c r="B49" s="7320"/>
      <c r="C49" s="7321"/>
      <c r="D49" s="7322"/>
      <c r="E49" s="7323" t="s">
        <v>36</v>
      </c>
      <c r="F49" s="7325"/>
      <c r="G49" s="7323" t="s">
        <v>37</v>
      </c>
      <c r="H49" s="7325"/>
      <c r="I49" s="7323" t="s">
        <v>38</v>
      </c>
      <c r="J49" s="7325"/>
      <c r="K49" s="7323" t="s">
        <v>4</v>
      </c>
      <c r="L49" s="7325"/>
      <c r="M49" s="7323" t="s">
        <v>5</v>
      </c>
      <c r="N49" s="7325"/>
      <c r="O49" s="7328" t="s">
        <v>6</v>
      </c>
      <c r="P49" s="7329"/>
      <c r="Q49" s="7328" t="s">
        <v>7</v>
      </c>
      <c r="R49" s="7329"/>
      <c r="S49" s="7328" t="s">
        <v>8</v>
      </c>
      <c r="T49" s="7329"/>
      <c r="U49" s="7328" t="s">
        <v>9</v>
      </c>
      <c r="V49" s="7329"/>
      <c r="W49" s="7328" t="s">
        <v>10</v>
      </c>
      <c r="X49" s="7329"/>
      <c r="Y49" s="7328" t="s">
        <v>11</v>
      </c>
      <c r="Z49" s="7329"/>
      <c r="AA49" s="7328" t="s">
        <v>18</v>
      </c>
      <c r="AB49" s="7329"/>
      <c r="AC49" s="7328" t="s">
        <v>19</v>
      </c>
      <c r="AD49" s="7329"/>
      <c r="AE49" s="7328" t="s">
        <v>20</v>
      </c>
      <c r="AF49" s="7329"/>
      <c r="AG49" s="7328" t="s">
        <v>70</v>
      </c>
      <c r="AH49" s="7329"/>
      <c r="AI49" s="7328" t="s">
        <v>71</v>
      </c>
      <c r="AJ49" s="7329"/>
      <c r="AK49" s="6796" t="s">
        <v>32</v>
      </c>
      <c r="AL49" s="6801"/>
      <c r="AM49" s="6445"/>
      <c r="AN49" s="7330"/>
    </row>
    <row r="50" spans="1:68" x14ac:dyDescent="0.25">
      <c r="A50" s="7342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27"/>
      <c r="AN50" s="7327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2" t="s">
        <v>280</v>
      </c>
      <c r="B58" s="7340" t="s">
        <v>24</v>
      </c>
      <c r="C58" s="6730"/>
      <c r="D58" s="7343"/>
      <c r="E58" s="7328" t="s">
        <v>30</v>
      </c>
      <c r="F58" s="7346"/>
      <c r="G58" s="7346"/>
      <c r="H58" s="7346"/>
      <c r="I58" s="7346"/>
      <c r="J58" s="7346"/>
      <c r="K58" s="7346"/>
      <c r="L58" s="7346"/>
      <c r="M58" s="7346"/>
      <c r="N58" s="7346"/>
      <c r="O58" s="7346"/>
      <c r="P58" s="7346"/>
      <c r="Q58" s="7346"/>
      <c r="R58" s="7346"/>
      <c r="S58" s="7346"/>
      <c r="T58" s="7346"/>
      <c r="U58" s="7346"/>
      <c r="V58" s="7346"/>
      <c r="W58" s="7346"/>
      <c r="X58" s="7346"/>
      <c r="Y58" s="7346"/>
      <c r="Z58" s="7346"/>
      <c r="AA58" s="7346"/>
      <c r="AB58" s="7346"/>
      <c r="AC58" s="7346"/>
      <c r="AD58" s="7346"/>
      <c r="AE58" s="7346"/>
      <c r="AF58" s="7346"/>
      <c r="AG58" s="7346"/>
      <c r="AH58" s="7346"/>
      <c r="AI58" s="7346"/>
      <c r="AJ58" s="7346"/>
      <c r="AK58" s="7346"/>
      <c r="AL58" s="7329"/>
      <c r="AM58" s="6462" t="s">
        <v>281</v>
      </c>
      <c r="AN58" s="7319"/>
    </row>
    <row r="59" spans="1:68" x14ac:dyDescent="0.25">
      <c r="A59" s="6465"/>
      <c r="B59" s="7342"/>
      <c r="C59" s="7344"/>
      <c r="D59" s="7345"/>
      <c r="E59" s="7323" t="s">
        <v>36</v>
      </c>
      <c r="F59" s="7325"/>
      <c r="G59" s="7323" t="s">
        <v>37</v>
      </c>
      <c r="H59" s="7325"/>
      <c r="I59" s="7323" t="s">
        <v>38</v>
      </c>
      <c r="J59" s="7325"/>
      <c r="K59" s="7323" t="s">
        <v>4</v>
      </c>
      <c r="L59" s="7325"/>
      <c r="M59" s="7323" t="s">
        <v>5</v>
      </c>
      <c r="N59" s="7325"/>
      <c r="O59" s="7328" t="s">
        <v>6</v>
      </c>
      <c r="P59" s="7329"/>
      <c r="Q59" s="7328" t="s">
        <v>7</v>
      </c>
      <c r="R59" s="7329"/>
      <c r="S59" s="7328" t="s">
        <v>8</v>
      </c>
      <c r="T59" s="7329"/>
      <c r="U59" s="7328" t="s">
        <v>9</v>
      </c>
      <c r="V59" s="7329"/>
      <c r="W59" s="7328" t="s">
        <v>10</v>
      </c>
      <c r="X59" s="7329"/>
      <c r="Y59" s="7328" t="s">
        <v>11</v>
      </c>
      <c r="Z59" s="7329"/>
      <c r="AA59" s="7328" t="s">
        <v>18</v>
      </c>
      <c r="AB59" s="7329"/>
      <c r="AC59" s="7328" t="s">
        <v>19</v>
      </c>
      <c r="AD59" s="7329"/>
      <c r="AE59" s="7328" t="s">
        <v>20</v>
      </c>
      <c r="AF59" s="7329"/>
      <c r="AG59" s="7328" t="s">
        <v>70</v>
      </c>
      <c r="AH59" s="7329"/>
      <c r="AI59" s="7328" t="s">
        <v>71</v>
      </c>
      <c r="AJ59" s="7329"/>
      <c r="AK59" s="6796" t="s">
        <v>32</v>
      </c>
      <c r="AL59" s="6801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5</v>
      </c>
      <c r="C61" s="213">
        <f>SUM(E61+G61+I61+K61+M61+O61+Q61+S61+U61+W61+Y61+AA61+AC61+AE61+AG61+AI61+AK61)</f>
        <v>2</v>
      </c>
      <c r="D61" s="214">
        <f>SUM(F61+H61+J61+L61+N61+P61+R61+T61+V61+X61+Z61+AB61+AD61+AF61+AH61+AJ61+AL61)</f>
        <v>3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2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1</v>
      </c>
      <c r="Z61" s="185">
        <v>0</v>
      </c>
      <c r="AA61" s="186">
        <v>0</v>
      </c>
      <c r="AB61" s="185">
        <v>0</v>
      </c>
      <c r="AC61" s="186">
        <v>1</v>
      </c>
      <c r="AD61" s="185">
        <v>0</v>
      </c>
      <c r="AE61" s="186">
        <v>0</v>
      </c>
      <c r="AF61" s="185">
        <v>1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5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25</v>
      </c>
      <c r="C62" s="80">
        <f t="shared" ref="C62:D66" si="34">SUM(E62+G62+I62+K62+M62+O62+Q62+S62+U62+W62+Y62+AA62+AC62+AE62+AG62+AI62+AK62)</f>
        <v>15</v>
      </c>
      <c r="D62" s="81">
        <f t="shared" si="34"/>
        <v>10</v>
      </c>
      <c r="E62" s="82">
        <v>1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3</v>
      </c>
      <c r="L62" s="84">
        <v>0</v>
      </c>
      <c r="M62" s="82">
        <v>0</v>
      </c>
      <c r="N62" s="84">
        <v>2</v>
      </c>
      <c r="O62" s="82">
        <v>0</v>
      </c>
      <c r="P62" s="84">
        <v>2</v>
      </c>
      <c r="Q62" s="82">
        <v>1</v>
      </c>
      <c r="R62" s="84">
        <v>1</v>
      </c>
      <c r="S62" s="82">
        <v>0</v>
      </c>
      <c r="T62" s="84">
        <v>0</v>
      </c>
      <c r="U62" s="82">
        <v>1</v>
      </c>
      <c r="V62" s="130">
        <v>0</v>
      </c>
      <c r="W62" s="82">
        <v>1</v>
      </c>
      <c r="X62" s="84">
        <v>0</v>
      </c>
      <c r="Y62" s="82">
        <v>0</v>
      </c>
      <c r="Z62" s="84">
        <v>0</v>
      </c>
      <c r="AA62" s="82">
        <v>0</v>
      </c>
      <c r="AB62" s="84">
        <v>1</v>
      </c>
      <c r="AC62" s="82">
        <v>3</v>
      </c>
      <c r="AD62" s="84">
        <v>1</v>
      </c>
      <c r="AE62" s="82">
        <v>0</v>
      </c>
      <c r="AF62" s="84">
        <v>0</v>
      </c>
      <c r="AG62" s="82">
        <v>2</v>
      </c>
      <c r="AH62" s="84">
        <v>0</v>
      </c>
      <c r="AI62" s="82">
        <v>1</v>
      </c>
      <c r="AJ62" s="84">
        <v>1</v>
      </c>
      <c r="AK62" s="85">
        <v>2</v>
      </c>
      <c r="AL62" s="84">
        <v>2</v>
      </c>
      <c r="AM62" s="85">
        <v>25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649</v>
      </c>
      <c r="C63" s="80">
        <f t="shared" si="34"/>
        <v>352</v>
      </c>
      <c r="D63" s="81">
        <f t="shared" si="34"/>
        <v>297</v>
      </c>
      <c r="E63" s="82">
        <v>34</v>
      </c>
      <c r="F63" s="83">
        <v>23</v>
      </c>
      <c r="G63" s="82">
        <v>11</v>
      </c>
      <c r="H63" s="84">
        <v>12</v>
      </c>
      <c r="I63" s="82">
        <v>14</v>
      </c>
      <c r="J63" s="84">
        <v>7</v>
      </c>
      <c r="K63" s="82">
        <v>43</v>
      </c>
      <c r="L63" s="84">
        <v>12</v>
      </c>
      <c r="M63" s="82">
        <v>35</v>
      </c>
      <c r="N63" s="84">
        <v>13</v>
      </c>
      <c r="O63" s="82">
        <v>30</v>
      </c>
      <c r="P63" s="84">
        <v>26</v>
      </c>
      <c r="Q63" s="82">
        <v>21</v>
      </c>
      <c r="R63" s="84">
        <v>19</v>
      </c>
      <c r="S63" s="82">
        <v>29</v>
      </c>
      <c r="T63" s="84">
        <v>13</v>
      </c>
      <c r="U63" s="82">
        <v>19</v>
      </c>
      <c r="V63" s="130">
        <v>24</v>
      </c>
      <c r="W63" s="82">
        <v>12</v>
      </c>
      <c r="X63" s="84">
        <v>18</v>
      </c>
      <c r="Y63" s="82">
        <v>29</v>
      </c>
      <c r="Z63" s="84">
        <v>14</v>
      </c>
      <c r="AA63" s="82">
        <v>17</v>
      </c>
      <c r="AB63" s="84">
        <v>23</v>
      </c>
      <c r="AC63" s="82">
        <v>16</v>
      </c>
      <c r="AD63" s="84">
        <v>23</v>
      </c>
      <c r="AE63" s="82">
        <v>8</v>
      </c>
      <c r="AF63" s="84">
        <v>16</v>
      </c>
      <c r="AG63" s="82">
        <v>13</v>
      </c>
      <c r="AH63" s="84">
        <v>15</v>
      </c>
      <c r="AI63" s="82">
        <v>9</v>
      </c>
      <c r="AJ63" s="84">
        <v>15</v>
      </c>
      <c r="AK63" s="85">
        <v>12</v>
      </c>
      <c r="AL63" s="84">
        <v>24</v>
      </c>
      <c r="AM63" s="85">
        <v>649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1625</v>
      </c>
      <c r="C64" s="80">
        <f t="shared" si="34"/>
        <v>740</v>
      </c>
      <c r="D64" s="81">
        <f t="shared" si="34"/>
        <v>885</v>
      </c>
      <c r="E64" s="82">
        <v>84</v>
      </c>
      <c r="F64" s="83">
        <v>74</v>
      </c>
      <c r="G64" s="82">
        <v>52</v>
      </c>
      <c r="H64" s="84">
        <v>40</v>
      </c>
      <c r="I64" s="82">
        <v>40</v>
      </c>
      <c r="J64" s="84">
        <v>24</v>
      </c>
      <c r="K64" s="82">
        <v>32</v>
      </c>
      <c r="L64" s="84">
        <v>33</v>
      </c>
      <c r="M64" s="82">
        <v>45</v>
      </c>
      <c r="N64" s="84">
        <v>72</v>
      </c>
      <c r="O64" s="82">
        <v>55</v>
      </c>
      <c r="P64" s="84">
        <v>65</v>
      </c>
      <c r="Q64" s="82">
        <v>56</v>
      </c>
      <c r="R64" s="84">
        <v>73</v>
      </c>
      <c r="S64" s="82">
        <v>49</v>
      </c>
      <c r="T64" s="84">
        <v>57</v>
      </c>
      <c r="U64" s="82">
        <v>44</v>
      </c>
      <c r="V64" s="130">
        <v>47</v>
      </c>
      <c r="W64" s="82">
        <v>33</v>
      </c>
      <c r="X64" s="84">
        <v>59</v>
      </c>
      <c r="Y64" s="82">
        <v>44</v>
      </c>
      <c r="Z64" s="84">
        <v>61</v>
      </c>
      <c r="AA64" s="82">
        <v>53</v>
      </c>
      <c r="AB64" s="84">
        <v>66</v>
      </c>
      <c r="AC64" s="82">
        <v>35</v>
      </c>
      <c r="AD64" s="84">
        <v>52</v>
      </c>
      <c r="AE64" s="82">
        <v>28</v>
      </c>
      <c r="AF64" s="84">
        <v>46</v>
      </c>
      <c r="AG64" s="82">
        <v>27</v>
      </c>
      <c r="AH64" s="84">
        <v>37</v>
      </c>
      <c r="AI64" s="82">
        <v>19</v>
      </c>
      <c r="AJ64" s="84">
        <v>34</v>
      </c>
      <c r="AK64" s="85">
        <v>44</v>
      </c>
      <c r="AL64" s="84">
        <v>45</v>
      </c>
      <c r="AM64" s="85">
        <v>1625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2511</v>
      </c>
      <c r="C65" s="88">
        <f t="shared" si="34"/>
        <v>1027</v>
      </c>
      <c r="D65" s="89">
        <f t="shared" si="34"/>
        <v>1484</v>
      </c>
      <c r="E65" s="90">
        <v>67</v>
      </c>
      <c r="F65" s="91">
        <v>62</v>
      </c>
      <c r="G65" s="90">
        <v>56</v>
      </c>
      <c r="H65" s="92">
        <v>65</v>
      </c>
      <c r="I65" s="90">
        <v>52</v>
      </c>
      <c r="J65" s="92">
        <v>37</v>
      </c>
      <c r="K65" s="90">
        <v>78</v>
      </c>
      <c r="L65" s="92">
        <v>87</v>
      </c>
      <c r="M65" s="90">
        <v>127</v>
      </c>
      <c r="N65" s="92">
        <v>192</v>
      </c>
      <c r="O65" s="90">
        <v>104</v>
      </c>
      <c r="P65" s="92">
        <v>165</v>
      </c>
      <c r="Q65" s="90">
        <v>94</v>
      </c>
      <c r="R65" s="92">
        <v>152</v>
      </c>
      <c r="S65" s="90">
        <v>76</v>
      </c>
      <c r="T65" s="92">
        <v>133</v>
      </c>
      <c r="U65" s="90">
        <v>67</v>
      </c>
      <c r="V65" s="128">
        <v>115</v>
      </c>
      <c r="W65" s="90">
        <v>65</v>
      </c>
      <c r="X65" s="92">
        <v>114</v>
      </c>
      <c r="Y65" s="90">
        <v>73</v>
      </c>
      <c r="Z65" s="92">
        <v>97</v>
      </c>
      <c r="AA65" s="90">
        <v>62</v>
      </c>
      <c r="AB65" s="92">
        <v>94</v>
      </c>
      <c r="AC65" s="90">
        <v>47</v>
      </c>
      <c r="AD65" s="92">
        <v>86</v>
      </c>
      <c r="AE65" s="90">
        <v>35</v>
      </c>
      <c r="AF65" s="92">
        <v>46</v>
      </c>
      <c r="AG65" s="90">
        <v>12</v>
      </c>
      <c r="AH65" s="92">
        <v>24</v>
      </c>
      <c r="AI65" s="90">
        <v>10</v>
      </c>
      <c r="AJ65" s="92">
        <v>15</v>
      </c>
      <c r="AK65" s="93">
        <v>2</v>
      </c>
      <c r="AL65" s="92"/>
      <c r="AM65" s="93">
        <v>2511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4815</v>
      </c>
      <c r="C67" s="1802">
        <f t="shared" si="38"/>
        <v>2136</v>
      </c>
      <c r="D67" s="226">
        <f t="shared" si="38"/>
        <v>2679</v>
      </c>
      <c r="E67" s="1803">
        <f t="shared" si="38"/>
        <v>186</v>
      </c>
      <c r="F67" s="1804">
        <f t="shared" si="38"/>
        <v>159</v>
      </c>
      <c r="G67" s="1803">
        <f t="shared" si="38"/>
        <v>119</v>
      </c>
      <c r="H67" s="1805">
        <f t="shared" si="38"/>
        <v>117</v>
      </c>
      <c r="I67" s="1803">
        <f t="shared" si="38"/>
        <v>106</v>
      </c>
      <c r="J67" s="1805">
        <f t="shared" si="38"/>
        <v>68</v>
      </c>
      <c r="K67" s="1803">
        <f t="shared" si="38"/>
        <v>156</v>
      </c>
      <c r="L67" s="1805">
        <f t="shared" si="38"/>
        <v>132</v>
      </c>
      <c r="M67" s="1803">
        <f t="shared" si="38"/>
        <v>207</v>
      </c>
      <c r="N67" s="1805">
        <f t="shared" si="38"/>
        <v>281</v>
      </c>
      <c r="O67" s="1803">
        <f t="shared" si="38"/>
        <v>189</v>
      </c>
      <c r="P67" s="1805">
        <f t="shared" si="38"/>
        <v>258</v>
      </c>
      <c r="Q67" s="1803">
        <f t="shared" si="38"/>
        <v>172</v>
      </c>
      <c r="R67" s="1805">
        <f t="shared" si="38"/>
        <v>245</v>
      </c>
      <c r="S67" s="1803">
        <f t="shared" si="38"/>
        <v>154</v>
      </c>
      <c r="T67" s="1805">
        <f t="shared" si="38"/>
        <v>203</v>
      </c>
      <c r="U67" s="1806">
        <f t="shared" si="38"/>
        <v>131</v>
      </c>
      <c r="V67" s="1807">
        <f t="shared" si="38"/>
        <v>186</v>
      </c>
      <c r="W67" s="1803">
        <f t="shared" si="38"/>
        <v>111</v>
      </c>
      <c r="X67" s="1805">
        <f t="shared" si="38"/>
        <v>191</v>
      </c>
      <c r="Y67" s="1803">
        <f t="shared" si="38"/>
        <v>147</v>
      </c>
      <c r="Z67" s="1805">
        <f t="shared" si="38"/>
        <v>172</v>
      </c>
      <c r="AA67" s="1803">
        <f t="shared" si="38"/>
        <v>132</v>
      </c>
      <c r="AB67" s="1805">
        <f t="shared" si="38"/>
        <v>184</v>
      </c>
      <c r="AC67" s="1803">
        <f t="shared" si="38"/>
        <v>102</v>
      </c>
      <c r="AD67" s="1805">
        <f t="shared" si="38"/>
        <v>162</v>
      </c>
      <c r="AE67" s="1803">
        <f t="shared" si="38"/>
        <v>71</v>
      </c>
      <c r="AF67" s="1805">
        <f t="shared" si="38"/>
        <v>109</v>
      </c>
      <c r="AG67" s="1803">
        <f t="shared" si="38"/>
        <v>54</v>
      </c>
      <c r="AH67" s="1805">
        <f t="shared" si="38"/>
        <v>76</v>
      </c>
      <c r="AI67" s="1803">
        <f t="shared" si="38"/>
        <v>39</v>
      </c>
      <c r="AJ67" s="1805">
        <f t="shared" si="38"/>
        <v>65</v>
      </c>
      <c r="AK67" s="1808">
        <f t="shared" si="38"/>
        <v>60</v>
      </c>
      <c r="AL67" s="1805">
        <f t="shared" si="38"/>
        <v>71</v>
      </c>
      <c r="AM67" s="1808">
        <f>SUM(AM61:AM65)</f>
        <v>4815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2"/>
      <c r="E92" s="7319"/>
      <c r="F92" s="7323" t="s">
        <v>30</v>
      </c>
      <c r="G92" s="7324"/>
      <c r="H92" s="7324"/>
      <c r="I92" s="7324"/>
      <c r="J92" s="7324"/>
      <c r="K92" s="7324"/>
      <c r="L92" s="7324"/>
      <c r="M92" s="7324"/>
      <c r="N92" s="7324"/>
      <c r="O92" s="7324"/>
      <c r="P92" s="7324"/>
      <c r="Q92" s="7324"/>
      <c r="R92" s="7324"/>
      <c r="S92" s="7324"/>
      <c r="T92" s="7324"/>
      <c r="U92" s="7324"/>
      <c r="V92" s="7324"/>
      <c r="W92" s="7324"/>
      <c r="X92" s="7324"/>
      <c r="Y92" s="7324"/>
      <c r="Z92" s="7324"/>
      <c r="AA92" s="7324"/>
      <c r="AB92" s="7324"/>
      <c r="AC92" s="7324"/>
      <c r="AD92" s="7324"/>
      <c r="AE92" s="7324"/>
      <c r="AF92" s="7324"/>
      <c r="AG92" s="7324"/>
      <c r="AH92" s="7324"/>
      <c r="AI92" s="7324"/>
      <c r="AJ92" s="7324"/>
      <c r="AK92" s="7324"/>
      <c r="AL92" s="7324"/>
      <c r="AM92" s="7325"/>
      <c r="AN92" s="7336" t="s">
        <v>67</v>
      </c>
      <c r="AO92" s="7336" t="s">
        <v>304</v>
      </c>
    </row>
    <row r="93" spans="1:69" x14ac:dyDescent="0.25">
      <c r="A93" s="7355"/>
      <c r="B93" s="7335"/>
      <c r="C93" s="7320"/>
      <c r="D93" s="7321"/>
      <c r="E93" s="7322"/>
      <c r="F93" s="7323" t="s">
        <v>36</v>
      </c>
      <c r="G93" s="7325"/>
      <c r="H93" s="7323" t="s">
        <v>37</v>
      </c>
      <c r="I93" s="7325"/>
      <c r="J93" s="7323" t="s">
        <v>38</v>
      </c>
      <c r="K93" s="7325"/>
      <c r="L93" s="7323" t="s">
        <v>4</v>
      </c>
      <c r="M93" s="7325"/>
      <c r="N93" s="7323" t="s">
        <v>5</v>
      </c>
      <c r="O93" s="7325"/>
      <c r="P93" s="7328" t="s">
        <v>6</v>
      </c>
      <c r="Q93" s="7329"/>
      <c r="R93" s="7328" t="s">
        <v>7</v>
      </c>
      <c r="S93" s="7329"/>
      <c r="T93" s="7328" t="s">
        <v>8</v>
      </c>
      <c r="U93" s="7329"/>
      <c r="V93" s="7328" t="s">
        <v>9</v>
      </c>
      <c r="W93" s="7329"/>
      <c r="X93" s="7328" t="s">
        <v>10</v>
      </c>
      <c r="Y93" s="7329"/>
      <c r="Z93" s="7328" t="s">
        <v>11</v>
      </c>
      <c r="AA93" s="7329"/>
      <c r="AB93" s="7328" t="s">
        <v>18</v>
      </c>
      <c r="AC93" s="7329"/>
      <c r="AD93" s="7328" t="s">
        <v>19</v>
      </c>
      <c r="AE93" s="7329"/>
      <c r="AF93" s="7328" t="s">
        <v>20</v>
      </c>
      <c r="AG93" s="7329"/>
      <c r="AH93" s="7328" t="s">
        <v>70</v>
      </c>
      <c r="AI93" s="7329"/>
      <c r="AJ93" s="7328" t="s">
        <v>71</v>
      </c>
      <c r="AK93" s="7329"/>
      <c r="AL93" s="7328" t="s">
        <v>32</v>
      </c>
      <c r="AM93" s="7329"/>
      <c r="AN93" s="7335"/>
      <c r="AO93" s="7330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27"/>
      <c r="AO94" s="7327"/>
    </row>
    <row r="95" spans="1:69" ht="15" customHeight="1" x14ac:dyDescent="0.25">
      <c r="A95" s="7347" t="s">
        <v>305</v>
      </c>
      <c r="B95" s="7348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49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753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50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51" t="s">
        <v>308</v>
      </c>
      <c r="B99" s="7352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353" t="s">
        <v>309</v>
      </c>
      <c r="B100" s="7354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353" t="s">
        <v>310</v>
      </c>
      <c r="B101" s="7354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74" t="s">
        <v>311</v>
      </c>
      <c r="B102" s="7275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23" t="s">
        <v>312</v>
      </c>
      <c r="B104" s="7324"/>
      <c r="C104" s="7325"/>
      <c r="D104" s="227" t="s">
        <v>24</v>
      </c>
    </row>
    <row r="105" spans="1:69" ht="21" x14ac:dyDescent="0.25">
      <c r="A105" s="7356" t="s">
        <v>313</v>
      </c>
      <c r="B105" s="7357"/>
      <c r="C105" s="271" t="s">
        <v>314</v>
      </c>
      <c r="D105" s="272">
        <v>4089</v>
      </c>
    </row>
    <row r="106" spans="1:69" ht="15.75" customHeight="1" x14ac:dyDescent="0.25">
      <c r="A106" s="7358"/>
      <c r="B106" s="7359"/>
      <c r="C106" s="273" t="s">
        <v>3752</v>
      </c>
      <c r="D106" s="244">
        <v>757</v>
      </c>
    </row>
    <row r="107" spans="1:69" ht="15" customHeight="1" x14ac:dyDescent="0.25">
      <c r="A107" s="7360"/>
      <c r="B107" s="7361"/>
      <c r="C107" s="165" t="s">
        <v>315</v>
      </c>
      <c r="D107" s="274">
        <v>2</v>
      </c>
    </row>
    <row r="108" spans="1:69" s="17" customFormat="1" ht="18" customHeight="1" x14ac:dyDescent="0.2">
      <c r="A108" s="7362" t="s">
        <v>316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40" t="s">
        <v>303</v>
      </c>
      <c r="B109" s="7343"/>
      <c r="C109" s="7318" t="s">
        <v>63</v>
      </c>
      <c r="D109" s="6462"/>
      <c r="E109" s="7319"/>
      <c r="F109" s="7367" t="s">
        <v>30</v>
      </c>
      <c r="G109" s="7368"/>
      <c r="H109" s="7368"/>
      <c r="I109" s="7368"/>
      <c r="J109" s="7368"/>
      <c r="K109" s="7368"/>
      <c r="L109" s="7368"/>
      <c r="M109" s="7368"/>
      <c r="N109" s="7368"/>
      <c r="O109" s="7368"/>
      <c r="P109" s="7368"/>
      <c r="Q109" s="7368"/>
      <c r="R109" s="7368"/>
      <c r="S109" s="7368"/>
      <c r="T109" s="7368"/>
      <c r="U109" s="7368"/>
      <c r="V109" s="7368"/>
      <c r="W109" s="7368"/>
      <c r="X109" s="7368"/>
      <c r="Y109" s="7368"/>
      <c r="Z109" s="7368"/>
      <c r="AA109" s="7368"/>
      <c r="AB109" s="7368"/>
      <c r="AC109" s="7368"/>
      <c r="AD109" s="7368"/>
      <c r="AE109" s="7368"/>
      <c r="AF109" s="7368"/>
      <c r="AG109" s="7368"/>
      <c r="AH109" s="7368"/>
      <c r="AI109" s="7368"/>
      <c r="AJ109" s="7368"/>
      <c r="AK109" s="7368"/>
      <c r="AL109" s="7368"/>
      <c r="AM109" s="7369"/>
      <c r="AN109" s="7336" t="s">
        <v>67</v>
      </c>
    </row>
    <row r="110" spans="1:69" x14ac:dyDescent="0.25">
      <c r="A110" s="7341"/>
      <c r="B110" s="7364"/>
      <c r="C110" s="7320"/>
      <c r="D110" s="7321"/>
      <c r="E110" s="7366"/>
      <c r="F110" s="7323" t="s">
        <v>36</v>
      </c>
      <c r="G110" s="7325"/>
      <c r="H110" s="7323" t="s">
        <v>37</v>
      </c>
      <c r="I110" s="7325"/>
      <c r="J110" s="7323" t="s">
        <v>38</v>
      </c>
      <c r="K110" s="7325"/>
      <c r="L110" s="7323" t="s">
        <v>4</v>
      </c>
      <c r="M110" s="7325"/>
      <c r="N110" s="7323" t="s">
        <v>5</v>
      </c>
      <c r="O110" s="7325"/>
      <c r="P110" s="7328" t="s">
        <v>6</v>
      </c>
      <c r="Q110" s="7329"/>
      <c r="R110" s="7328" t="s">
        <v>7</v>
      </c>
      <c r="S110" s="7329"/>
      <c r="T110" s="7328" t="s">
        <v>8</v>
      </c>
      <c r="U110" s="7329"/>
      <c r="V110" s="7328" t="s">
        <v>9</v>
      </c>
      <c r="W110" s="7329"/>
      <c r="X110" s="7328" t="s">
        <v>10</v>
      </c>
      <c r="Y110" s="7329"/>
      <c r="Z110" s="7328" t="s">
        <v>11</v>
      </c>
      <c r="AA110" s="7329"/>
      <c r="AB110" s="7328" t="s">
        <v>18</v>
      </c>
      <c r="AC110" s="7329"/>
      <c r="AD110" s="7328" t="s">
        <v>19</v>
      </c>
      <c r="AE110" s="7329"/>
      <c r="AF110" s="7328" t="s">
        <v>20</v>
      </c>
      <c r="AG110" s="7329"/>
      <c r="AH110" s="7328" t="s">
        <v>70</v>
      </c>
      <c r="AI110" s="7329"/>
      <c r="AJ110" s="7328" t="s">
        <v>71</v>
      </c>
      <c r="AK110" s="7329"/>
      <c r="AL110" s="6796" t="s">
        <v>32</v>
      </c>
      <c r="AM110" s="6801"/>
      <c r="AN110" s="6445"/>
    </row>
    <row r="111" spans="1:69" x14ac:dyDescent="0.25">
      <c r="A111" s="7342"/>
      <c r="B111" s="7365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7"/>
    </row>
    <row r="112" spans="1:69" ht="15" customHeight="1" x14ac:dyDescent="0.25">
      <c r="A112" s="7373" t="s">
        <v>317</v>
      </c>
      <c r="B112" s="7374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70" t="s">
        <v>318</v>
      </c>
      <c r="B113" s="7371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763" t="s">
        <v>319</v>
      </c>
      <c r="B114" s="6764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40" t="s">
        <v>23</v>
      </c>
      <c r="B116" s="7343"/>
      <c r="C116" s="7340" t="s">
        <v>24</v>
      </c>
      <c r="D116" s="6730"/>
      <c r="E116" s="7343"/>
      <c r="F116" s="7323" t="s">
        <v>491</v>
      </c>
      <c r="G116" s="7325"/>
      <c r="H116" s="7372" t="s">
        <v>492</v>
      </c>
      <c r="I116" s="7325"/>
      <c r="J116" s="7323" t="s">
        <v>493</v>
      </c>
      <c r="K116" s="7325"/>
      <c r="L116" s="7323" t="s">
        <v>5</v>
      </c>
      <c r="M116" s="7325"/>
      <c r="N116" s="7323" t="s">
        <v>494</v>
      </c>
      <c r="O116" s="7325"/>
      <c r="P116" s="7323" t="s">
        <v>495</v>
      </c>
      <c r="Q116" s="7325"/>
      <c r="R116" s="7328" t="s">
        <v>496</v>
      </c>
      <c r="S116" s="7329"/>
      <c r="T116" s="7328" t="s">
        <v>497</v>
      </c>
      <c r="U116" s="7329"/>
      <c r="V116" s="7328" t="s">
        <v>498</v>
      </c>
      <c r="W116" s="7346"/>
      <c r="X116" s="7328" t="s">
        <v>57</v>
      </c>
      <c r="Y116" s="7329"/>
    </row>
    <row r="117" spans="1:74" x14ac:dyDescent="0.25">
      <c r="A117" s="7342"/>
      <c r="B117" s="7365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3" t="s">
        <v>321</v>
      </c>
      <c r="B118" s="7374"/>
      <c r="C118" s="297">
        <f>SUM(D118+E118)</f>
        <v>29</v>
      </c>
      <c r="D118" s="212">
        <f>SUM(F118+H118+J118+L118+N118+P118+R118+T118+V118+X118)</f>
        <v>10</v>
      </c>
      <c r="E118" s="183">
        <f>SUM(G118+I118+K118+M118+O118+Q118+S118+U118+W118+Y118)</f>
        <v>19</v>
      </c>
      <c r="F118" s="234">
        <v>0</v>
      </c>
      <c r="G118" s="298">
        <v>2</v>
      </c>
      <c r="H118" s="233">
        <v>0</v>
      </c>
      <c r="I118" s="235">
        <v>1</v>
      </c>
      <c r="J118" s="233">
        <v>1</v>
      </c>
      <c r="K118" s="235">
        <v>0</v>
      </c>
      <c r="L118" s="234">
        <v>3</v>
      </c>
      <c r="M118" s="298">
        <v>0</v>
      </c>
      <c r="N118" s="233">
        <v>2</v>
      </c>
      <c r="O118" s="235">
        <v>11</v>
      </c>
      <c r="P118" s="234">
        <v>0</v>
      </c>
      <c r="Q118" s="298">
        <v>3</v>
      </c>
      <c r="R118" s="233">
        <v>0</v>
      </c>
      <c r="S118" s="235">
        <v>1</v>
      </c>
      <c r="T118" s="234">
        <v>2</v>
      </c>
      <c r="U118" s="298">
        <v>1</v>
      </c>
      <c r="V118" s="233">
        <v>2</v>
      </c>
      <c r="W118" s="235">
        <v>0</v>
      </c>
      <c r="X118" s="233">
        <v>0</v>
      </c>
      <c r="Y118" s="299">
        <v>0</v>
      </c>
    </row>
    <row r="119" spans="1:74" x14ac:dyDescent="0.25">
      <c r="A119" s="7375" t="s">
        <v>322</v>
      </c>
      <c r="B119" s="7376"/>
      <c r="C119" s="300">
        <f>SUM(D119+E119)</f>
        <v>205</v>
      </c>
      <c r="D119" s="217">
        <f>SUM(F119+H119+J119+L119+N119+P119+R119+T119+V119+X119)</f>
        <v>161</v>
      </c>
      <c r="E119" s="196">
        <f>SUM(G119+I119+K119+M119+O119+Q119+S119+U119+W119+Y119)</f>
        <v>44</v>
      </c>
      <c r="F119" s="301">
        <v>2</v>
      </c>
      <c r="G119" s="302">
        <v>1</v>
      </c>
      <c r="H119" s="303">
        <v>34</v>
      </c>
      <c r="I119" s="304">
        <v>6</v>
      </c>
      <c r="J119" s="303">
        <v>3</v>
      </c>
      <c r="K119" s="304">
        <v>2</v>
      </c>
      <c r="L119" s="301">
        <v>17</v>
      </c>
      <c r="M119" s="302">
        <v>2</v>
      </c>
      <c r="N119" s="303">
        <v>31</v>
      </c>
      <c r="O119" s="304">
        <v>13</v>
      </c>
      <c r="P119" s="301">
        <v>39</v>
      </c>
      <c r="Q119" s="302">
        <v>12</v>
      </c>
      <c r="R119" s="303">
        <v>20</v>
      </c>
      <c r="S119" s="304">
        <v>5</v>
      </c>
      <c r="T119" s="301">
        <v>12</v>
      </c>
      <c r="U119" s="302">
        <v>3</v>
      </c>
      <c r="V119" s="303">
        <v>3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15" t="s">
        <v>23</v>
      </c>
      <c r="B121" s="7346" t="s">
        <v>324</v>
      </c>
      <c r="C121" s="7346"/>
      <c r="D121" s="7346"/>
      <c r="E121" s="7329"/>
      <c r="F121" s="7377" t="s">
        <v>24</v>
      </c>
      <c r="G121" s="7378"/>
      <c r="H121" s="7379" t="s">
        <v>942</v>
      </c>
      <c r="I121" s="7346"/>
      <c r="J121" s="7346"/>
      <c r="K121" s="7380"/>
      <c r="L121" s="7319" t="s">
        <v>325</v>
      </c>
      <c r="M121" s="7336" t="s">
        <v>326</v>
      </c>
      <c r="N121" s="7319" t="s">
        <v>327</v>
      </c>
      <c r="O121" s="7336" t="s">
        <v>2</v>
      </c>
      <c r="P121" s="7336" t="s">
        <v>3</v>
      </c>
    </row>
    <row r="122" spans="1:74" x14ac:dyDescent="0.25">
      <c r="A122" s="7317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66"/>
      <c r="M122" s="7327"/>
      <c r="N122" s="7366"/>
      <c r="O122" s="7327"/>
      <c r="P122" s="7327"/>
    </row>
    <row r="123" spans="1:74" x14ac:dyDescent="0.25">
      <c r="A123" s="306" t="s">
        <v>321</v>
      </c>
      <c r="B123" s="236">
        <v>0</v>
      </c>
      <c r="C123" s="299">
        <v>29</v>
      </c>
      <c r="D123" s="307"/>
      <c r="E123" s="308"/>
      <c r="F123" s="309">
        <v>10</v>
      </c>
      <c r="G123" s="310">
        <v>19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205</v>
      </c>
      <c r="E124" s="305">
        <v>0</v>
      </c>
      <c r="F124" s="316">
        <v>161</v>
      </c>
      <c r="G124" s="317">
        <v>44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40" t="s">
        <v>23</v>
      </c>
      <c r="B126" s="7343"/>
      <c r="C126" s="7315" t="s">
        <v>24</v>
      </c>
      <c r="D126" s="7323" t="s">
        <v>12</v>
      </c>
      <c r="E126" s="7324"/>
      <c r="F126" s="7324"/>
      <c r="G126" s="7324"/>
      <c r="H126" s="7324"/>
      <c r="I126" s="7383"/>
      <c r="J126" s="7319" t="s">
        <v>67</v>
      </c>
    </row>
    <row r="127" spans="1:74" x14ac:dyDescent="0.25">
      <c r="A127" s="7342"/>
      <c r="B127" s="7365"/>
      <c r="C127" s="7317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66"/>
    </row>
    <row r="128" spans="1:74" x14ac:dyDescent="0.25">
      <c r="A128" s="7381" t="s">
        <v>340</v>
      </c>
      <c r="B128" s="319" t="s">
        <v>341</v>
      </c>
      <c r="C128" s="167">
        <f>SUM(D128:I128)</f>
        <v>1</v>
      </c>
      <c r="D128" s="186">
        <v>0</v>
      </c>
      <c r="E128" s="320">
        <v>0</v>
      </c>
      <c r="F128" s="320">
        <v>0</v>
      </c>
      <c r="G128" s="320">
        <v>1</v>
      </c>
      <c r="H128" s="320">
        <v>0</v>
      </c>
      <c r="I128" s="321">
        <v>0</v>
      </c>
      <c r="J128" s="187">
        <v>1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82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23" t="s">
        <v>355</v>
      </c>
      <c r="B146" s="7325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45</v>
      </c>
      <c r="D147" s="329">
        <v>45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40" t="s">
        <v>355</v>
      </c>
      <c r="B149" s="7343"/>
      <c r="C149" s="7328" t="s">
        <v>359</v>
      </c>
      <c r="D149" s="7346"/>
      <c r="E149" s="7329"/>
      <c r="F149" s="7336" t="s">
        <v>67</v>
      </c>
      <c r="G149" s="7324" t="s">
        <v>940</v>
      </c>
      <c r="H149" s="7324"/>
      <c r="I149" s="7325"/>
      <c r="J149" s="7323" t="s">
        <v>941</v>
      </c>
      <c r="K149" s="7324"/>
      <c r="L149" s="7325"/>
    </row>
    <row r="150" spans="1:68" ht="21" x14ac:dyDescent="0.25">
      <c r="A150" s="7342"/>
      <c r="B150" s="7365"/>
      <c r="C150" s="171" t="s">
        <v>24</v>
      </c>
      <c r="D150" s="177" t="s">
        <v>360</v>
      </c>
      <c r="E150" s="172" t="s">
        <v>361</v>
      </c>
      <c r="F150" s="7327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81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82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8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81" t="s">
        <v>370</v>
      </c>
      <c r="B155" s="270" t="s">
        <v>374</v>
      </c>
      <c r="C155" s="500">
        <v>31</v>
      </c>
      <c r="D155" s="131">
        <v>31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82"/>
      <c r="B156" s="207" t="s">
        <v>43</v>
      </c>
      <c r="C156" s="153">
        <v>14</v>
      </c>
      <c r="D156" s="114">
        <v>14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81" t="s">
        <v>373</v>
      </c>
      <c r="B158" s="270" t="s">
        <v>375</v>
      </c>
      <c r="C158" s="333">
        <v>103</v>
      </c>
      <c r="D158" s="131">
        <v>103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84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82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40" t="s">
        <v>355</v>
      </c>
      <c r="B162" s="7343"/>
      <c r="C162" s="7328" t="s">
        <v>379</v>
      </c>
      <c r="D162" s="7346"/>
      <c r="E162" s="7380"/>
      <c r="F162" s="7385" t="s">
        <v>67</v>
      </c>
      <c r="G162" s="7331" t="s">
        <v>369</v>
      </c>
      <c r="H162" s="7333" t="s">
        <v>28</v>
      </c>
    </row>
    <row r="163" spans="1:68" x14ac:dyDescent="0.25">
      <c r="A163" s="7342"/>
      <c r="B163" s="7365"/>
      <c r="C163" s="171" t="s">
        <v>380</v>
      </c>
      <c r="D163" s="201" t="s">
        <v>370</v>
      </c>
      <c r="E163" s="6071" t="s">
        <v>371</v>
      </c>
      <c r="F163" s="7386"/>
      <c r="G163" s="7332"/>
      <c r="H163" s="7334"/>
    </row>
    <row r="164" spans="1:68" x14ac:dyDescent="0.25">
      <c r="A164" s="738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8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729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81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84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82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36" t="s">
        <v>384</v>
      </c>
      <c r="B171" s="7389" t="s">
        <v>24</v>
      </c>
      <c r="C171" s="7390"/>
      <c r="D171" s="7391"/>
      <c r="E171" s="7377" t="s">
        <v>30</v>
      </c>
      <c r="F171" s="7395"/>
      <c r="G171" s="7395"/>
      <c r="H171" s="7395"/>
      <c r="I171" s="7395"/>
      <c r="J171" s="7395"/>
      <c r="K171" s="7395"/>
      <c r="L171" s="7395"/>
      <c r="M171" s="7395"/>
      <c r="N171" s="7395"/>
      <c r="O171" s="7395"/>
      <c r="P171" s="7395"/>
      <c r="Q171" s="7395"/>
      <c r="R171" s="7395"/>
      <c r="S171" s="7395"/>
      <c r="T171" s="7395"/>
      <c r="U171" s="7395"/>
      <c r="V171" s="7395"/>
      <c r="W171" s="7395"/>
      <c r="X171" s="7395"/>
      <c r="Y171" s="7395"/>
      <c r="Z171" s="7395"/>
      <c r="AA171" s="7395"/>
      <c r="AB171" s="7395"/>
      <c r="AC171" s="7395"/>
      <c r="AD171" s="7395"/>
      <c r="AE171" s="7395"/>
      <c r="AF171" s="7395"/>
      <c r="AG171" s="7395"/>
      <c r="AH171" s="7395"/>
      <c r="AI171" s="7395"/>
      <c r="AJ171" s="7395"/>
      <c r="AK171" s="7395"/>
      <c r="AL171" s="7396"/>
    </row>
    <row r="172" spans="1:68" x14ac:dyDescent="0.25">
      <c r="A172" s="7330"/>
      <c r="B172" s="7392"/>
      <c r="C172" s="7393"/>
      <c r="D172" s="7394"/>
      <c r="E172" s="7323" t="s">
        <v>36</v>
      </c>
      <c r="F172" s="7325"/>
      <c r="G172" s="7323" t="s">
        <v>37</v>
      </c>
      <c r="H172" s="7325"/>
      <c r="I172" s="7323" t="s">
        <v>38</v>
      </c>
      <c r="J172" s="7325"/>
      <c r="K172" s="7323" t="s">
        <v>4</v>
      </c>
      <c r="L172" s="7325"/>
      <c r="M172" s="7323" t="s">
        <v>5</v>
      </c>
      <c r="N172" s="7325"/>
      <c r="O172" s="7328" t="s">
        <v>6</v>
      </c>
      <c r="P172" s="7329"/>
      <c r="Q172" s="7328" t="s">
        <v>7</v>
      </c>
      <c r="R172" s="7329"/>
      <c r="S172" s="7328" t="s">
        <v>8</v>
      </c>
      <c r="T172" s="7329"/>
      <c r="U172" s="7328" t="s">
        <v>9</v>
      </c>
      <c r="V172" s="7329"/>
      <c r="W172" s="7328" t="s">
        <v>10</v>
      </c>
      <c r="X172" s="7329"/>
      <c r="Y172" s="7328" t="s">
        <v>11</v>
      </c>
      <c r="Z172" s="7329"/>
      <c r="AA172" s="7328" t="s">
        <v>18</v>
      </c>
      <c r="AB172" s="7329"/>
      <c r="AC172" s="7328" t="s">
        <v>19</v>
      </c>
      <c r="AD172" s="7329"/>
      <c r="AE172" s="7328" t="s">
        <v>20</v>
      </c>
      <c r="AF172" s="7329"/>
      <c r="AG172" s="7328" t="s">
        <v>70</v>
      </c>
      <c r="AH172" s="7329"/>
      <c r="AI172" s="7328" t="s">
        <v>71</v>
      </c>
      <c r="AJ172" s="7329"/>
      <c r="AK172" s="7328" t="s">
        <v>32</v>
      </c>
      <c r="AL172" s="7329"/>
    </row>
    <row r="173" spans="1:68" x14ac:dyDescent="0.25">
      <c r="A173" s="7327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40" t="s">
        <v>23</v>
      </c>
      <c r="B179" s="7343"/>
      <c r="C179" s="7340" t="s">
        <v>24</v>
      </c>
      <c r="D179" s="6730"/>
      <c r="E179" s="7343"/>
      <c r="F179" s="7323" t="s">
        <v>30</v>
      </c>
      <c r="G179" s="7346"/>
      <c r="H179" s="7346"/>
      <c r="I179" s="7346"/>
      <c r="J179" s="7346"/>
      <c r="K179" s="7346"/>
      <c r="L179" s="7346"/>
      <c r="M179" s="7346"/>
      <c r="N179" s="7346"/>
      <c r="O179" s="7346"/>
      <c r="P179" s="7346"/>
      <c r="Q179" s="7346"/>
      <c r="R179" s="7346"/>
      <c r="S179" s="7346"/>
      <c r="T179" s="7346"/>
      <c r="U179" s="7380"/>
      <c r="V179" s="7319" t="s">
        <v>39</v>
      </c>
      <c r="W179" s="7398" t="s">
        <v>390</v>
      </c>
      <c r="X179" s="7398" t="s">
        <v>391</v>
      </c>
      <c r="Y179" s="7398" t="s">
        <v>392</v>
      </c>
      <c r="Z179" s="7398" t="s">
        <v>393</v>
      </c>
      <c r="AA179" s="7325" t="s">
        <v>394</v>
      </c>
      <c r="AB179" s="7399" t="s">
        <v>395</v>
      </c>
      <c r="AC179" s="7399"/>
      <c r="AD179" s="7399"/>
      <c r="AE179" s="7399"/>
      <c r="AF179" s="7377" t="s">
        <v>24</v>
      </c>
      <c r="AG179" s="7378"/>
      <c r="AH179" s="7319" t="s">
        <v>325</v>
      </c>
      <c r="AI179" s="7336" t="s">
        <v>396</v>
      </c>
      <c r="AJ179" s="7336" t="s">
        <v>2</v>
      </c>
      <c r="AK179" s="7336" t="s">
        <v>3</v>
      </c>
    </row>
    <row r="180" spans="1:69" x14ac:dyDescent="0.25">
      <c r="A180" s="7341"/>
      <c r="B180" s="7364"/>
      <c r="C180" s="7341"/>
      <c r="D180" s="7400"/>
      <c r="E180" s="7364"/>
      <c r="F180" s="7398" t="s">
        <v>36</v>
      </c>
      <c r="G180" s="7398"/>
      <c r="H180" s="7398" t="s">
        <v>37</v>
      </c>
      <c r="I180" s="7398"/>
      <c r="J180" s="7398" t="s">
        <v>38</v>
      </c>
      <c r="K180" s="7398"/>
      <c r="L180" s="7398" t="s">
        <v>397</v>
      </c>
      <c r="M180" s="7398"/>
      <c r="N180" s="7398" t="s">
        <v>398</v>
      </c>
      <c r="O180" s="7398"/>
      <c r="P180" s="7399" t="s">
        <v>399</v>
      </c>
      <c r="Q180" s="7399"/>
      <c r="R180" s="7399" t="s">
        <v>400</v>
      </c>
      <c r="S180" s="7399"/>
      <c r="T180" s="7365" t="s">
        <v>401</v>
      </c>
      <c r="U180" s="7403"/>
      <c r="V180" s="7335"/>
      <c r="W180" s="7398"/>
      <c r="X180" s="7398"/>
      <c r="Y180" s="7398"/>
      <c r="Z180" s="7398"/>
      <c r="AA180" s="7325"/>
      <c r="AB180" s="7398" t="s">
        <v>328</v>
      </c>
      <c r="AC180" s="7398" t="s">
        <v>329</v>
      </c>
      <c r="AD180" s="7398" t="s">
        <v>330</v>
      </c>
      <c r="AE180" s="7325" t="s">
        <v>331</v>
      </c>
      <c r="AF180" s="7399" t="s">
        <v>250</v>
      </c>
      <c r="AG180" s="7380" t="s">
        <v>21</v>
      </c>
      <c r="AH180" s="7335"/>
      <c r="AI180" s="7330"/>
      <c r="AJ180" s="7330"/>
      <c r="AK180" s="7330"/>
    </row>
    <row r="181" spans="1:69" x14ac:dyDescent="0.25">
      <c r="A181" s="7342"/>
      <c r="B181" s="7365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66"/>
      <c r="W181" s="7398"/>
      <c r="X181" s="7398"/>
      <c r="Y181" s="7398"/>
      <c r="Z181" s="7398"/>
      <c r="AA181" s="7325"/>
      <c r="AB181" s="7398"/>
      <c r="AC181" s="7398"/>
      <c r="AD181" s="7398"/>
      <c r="AE181" s="7325"/>
      <c r="AF181" s="7399"/>
      <c r="AG181" s="7380"/>
      <c r="AH181" s="7366"/>
      <c r="AI181" s="7327"/>
      <c r="AJ181" s="7327"/>
      <c r="AK181" s="7327"/>
    </row>
    <row r="182" spans="1:69" x14ac:dyDescent="0.25">
      <c r="A182" s="7397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97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15" t="s">
        <v>23</v>
      </c>
      <c r="B189" s="7340" t="s">
        <v>24</v>
      </c>
      <c r="C189" s="6730"/>
      <c r="D189" s="7343"/>
      <c r="E189" s="7367" t="s">
        <v>30</v>
      </c>
      <c r="F189" s="7368"/>
      <c r="G189" s="7368"/>
      <c r="H189" s="7368"/>
      <c r="I189" s="7368"/>
      <c r="J189" s="7368"/>
      <c r="K189" s="7368"/>
      <c r="L189" s="7368"/>
      <c r="M189" s="7368"/>
      <c r="N189" s="7368"/>
      <c r="O189" s="7368"/>
      <c r="P189" s="7368"/>
      <c r="Q189" s="7368"/>
      <c r="R189" s="7368"/>
      <c r="S189" s="7368"/>
      <c r="T189" s="7368"/>
      <c r="U189" s="7368"/>
      <c r="V189" s="7368"/>
      <c r="W189" s="7368"/>
      <c r="X189" s="7368"/>
      <c r="Y189" s="7368"/>
      <c r="Z189" s="7368"/>
      <c r="AA189" s="7368"/>
      <c r="AB189" s="7368"/>
      <c r="AC189" s="7368"/>
      <c r="AD189" s="7368"/>
      <c r="AE189" s="7368"/>
      <c r="AF189" s="7368"/>
      <c r="AG189" s="7368"/>
      <c r="AH189" s="7368"/>
      <c r="AI189" s="7368"/>
      <c r="AJ189" s="7368"/>
      <c r="AK189" s="7368"/>
      <c r="AL189" s="7407"/>
      <c r="AM189" s="7401" t="s">
        <v>528</v>
      </c>
      <c r="AN189" s="7319"/>
    </row>
    <row r="190" spans="1:69" x14ac:dyDescent="0.25">
      <c r="A190" s="7406"/>
      <c r="B190" s="7342"/>
      <c r="C190" s="7344"/>
      <c r="D190" s="7365"/>
      <c r="E190" s="7323" t="s">
        <v>36</v>
      </c>
      <c r="F190" s="7325"/>
      <c r="G190" s="7323" t="s">
        <v>37</v>
      </c>
      <c r="H190" s="7325"/>
      <c r="I190" s="7323" t="s">
        <v>38</v>
      </c>
      <c r="J190" s="7325"/>
      <c r="K190" s="7323" t="s">
        <v>4</v>
      </c>
      <c r="L190" s="7325"/>
      <c r="M190" s="7323" t="s">
        <v>5</v>
      </c>
      <c r="N190" s="7325"/>
      <c r="O190" s="7328" t="s">
        <v>6</v>
      </c>
      <c r="P190" s="7329"/>
      <c r="Q190" s="7328" t="s">
        <v>7</v>
      </c>
      <c r="R190" s="7329"/>
      <c r="S190" s="7328" t="s">
        <v>8</v>
      </c>
      <c r="T190" s="7329"/>
      <c r="U190" s="7328" t="s">
        <v>9</v>
      </c>
      <c r="V190" s="7329"/>
      <c r="W190" s="7328" t="s">
        <v>10</v>
      </c>
      <c r="X190" s="7329"/>
      <c r="Y190" s="7328" t="s">
        <v>11</v>
      </c>
      <c r="Z190" s="7329"/>
      <c r="AA190" s="7328" t="s">
        <v>18</v>
      </c>
      <c r="AB190" s="7329"/>
      <c r="AC190" s="7328" t="s">
        <v>19</v>
      </c>
      <c r="AD190" s="7329"/>
      <c r="AE190" s="7328" t="s">
        <v>20</v>
      </c>
      <c r="AF190" s="7329"/>
      <c r="AG190" s="7328" t="s">
        <v>70</v>
      </c>
      <c r="AH190" s="7329"/>
      <c r="AI190" s="7328" t="s">
        <v>71</v>
      </c>
      <c r="AJ190" s="7329"/>
      <c r="AK190" s="7328" t="s">
        <v>32</v>
      </c>
      <c r="AL190" s="7380"/>
      <c r="AM190" s="7402"/>
      <c r="AN190" s="7366"/>
    </row>
    <row r="191" spans="1:69" x14ac:dyDescent="0.25">
      <c r="A191" s="7317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43" t="s">
        <v>410</v>
      </c>
      <c r="B194" s="7318" t="s">
        <v>24</v>
      </c>
      <c r="C194" s="6462"/>
      <c r="D194" s="7319"/>
      <c r="E194" s="7328" t="s">
        <v>30</v>
      </c>
      <c r="F194" s="7346"/>
      <c r="G194" s="7346"/>
      <c r="H194" s="7346"/>
      <c r="I194" s="7346"/>
      <c r="J194" s="7346"/>
      <c r="K194" s="7346"/>
      <c r="L194" s="7380"/>
      <c r="M194" s="6462" t="s">
        <v>413</v>
      </c>
      <c r="N194" s="7404"/>
      <c r="O194" s="7319" t="s">
        <v>414</v>
      </c>
    </row>
    <row r="195" spans="1:67" x14ac:dyDescent="0.25">
      <c r="A195" s="7364"/>
      <c r="B195" s="7320"/>
      <c r="C195" s="7321"/>
      <c r="D195" s="7322"/>
      <c r="E195" s="7323" t="s">
        <v>36</v>
      </c>
      <c r="F195" s="7325"/>
      <c r="G195" s="7323" t="s">
        <v>37</v>
      </c>
      <c r="H195" s="7325"/>
      <c r="I195" s="7323" t="s">
        <v>38</v>
      </c>
      <c r="J195" s="7325"/>
      <c r="K195" s="7323" t="s">
        <v>242</v>
      </c>
      <c r="L195" s="7383"/>
      <c r="M195" s="7321"/>
      <c r="N195" s="7405"/>
      <c r="O195" s="7335"/>
    </row>
    <row r="196" spans="1:67" x14ac:dyDescent="0.25">
      <c r="A196" s="7364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45"/>
      <c r="B197" s="1828">
        <f t="shared" ref="B197:B202" si="67">+C197+D197</f>
        <v>52</v>
      </c>
      <c r="C197" s="1829">
        <f>+E197+G197+I197+K197</f>
        <v>29</v>
      </c>
      <c r="D197" s="1830">
        <f>+F197+H197+J197+L197</f>
        <v>23</v>
      </c>
      <c r="E197" s="1831">
        <f t="shared" ref="E197:O197" si="68">SUM(E198:E202)</f>
        <v>2</v>
      </c>
      <c r="F197" s="1804">
        <f t="shared" si="68"/>
        <v>1</v>
      </c>
      <c r="G197" s="1831">
        <f t="shared" si="68"/>
        <v>1</v>
      </c>
      <c r="H197" s="1804">
        <f t="shared" si="68"/>
        <v>1</v>
      </c>
      <c r="I197" s="1831">
        <f t="shared" si="68"/>
        <v>3</v>
      </c>
      <c r="J197" s="1832">
        <f t="shared" si="68"/>
        <v>0</v>
      </c>
      <c r="K197" s="391">
        <f t="shared" si="68"/>
        <v>23</v>
      </c>
      <c r="L197" s="1833">
        <f t="shared" si="68"/>
        <v>21</v>
      </c>
      <c r="M197" s="1806">
        <f t="shared" si="68"/>
        <v>52</v>
      </c>
      <c r="N197" s="1804">
        <f t="shared" si="68"/>
        <v>0</v>
      </c>
      <c r="O197" s="1834">
        <f t="shared" si="68"/>
        <v>35</v>
      </c>
    </row>
    <row r="198" spans="1:67" x14ac:dyDescent="0.25">
      <c r="A198" s="368" t="s">
        <v>415</v>
      </c>
      <c r="B198" s="387">
        <f t="shared" si="67"/>
        <v>48</v>
      </c>
      <c r="C198" s="387">
        <f>+E198+G198+I198+K198</f>
        <v>29</v>
      </c>
      <c r="D198" s="403">
        <f>+F198+H198+J198+L198</f>
        <v>19</v>
      </c>
      <c r="E198" s="276">
        <v>2</v>
      </c>
      <c r="F198" s="280">
        <v>1</v>
      </c>
      <c r="G198" s="276">
        <v>1</v>
      </c>
      <c r="H198" s="280">
        <v>1</v>
      </c>
      <c r="I198" s="276">
        <v>3</v>
      </c>
      <c r="J198" s="277">
        <v>0</v>
      </c>
      <c r="K198" s="276">
        <v>23</v>
      </c>
      <c r="L198" s="404">
        <v>17</v>
      </c>
      <c r="M198" s="278">
        <v>48</v>
      </c>
      <c r="N198" s="280">
        <v>0</v>
      </c>
      <c r="O198" s="405">
        <v>35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3</v>
      </c>
      <c r="C199" s="406">
        <f t="shared" ref="C199:D202" si="69">+E199+G199+I199+K199</f>
        <v>0</v>
      </c>
      <c r="D199" s="407">
        <f t="shared" si="69"/>
        <v>3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3</v>
      </c>
      <c r="M199" s="283">
        <v>3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1</v>
      </c>
      <c r="C202" s="416">
        <f t="shared" si="69"/>
        <v>0</v>
      </c>
      <c r="D202" s="417">
        <f t="shared" si="69"/>
        <v>1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1</v>
      </c>
      <c r="M202" s="288">
        <v>1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20392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4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790" t="s">
        <v>673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08"/>
      <c r="DS6" s="7408"/>
      <c r="DT6" s="7408"/>
      <c r="DU6" s="7408"/>
      <c r="DV6" s="7408"/>
      <c r="DW6" s="7408"/>
      <c r="DX6" s="7408"/>
      <c r="DY6" s="7408"/>
      <c r="DZ6" s="7408"/>
      <c r="EA6" s="7408"/>
      <c r="EB6" s="7408"/>
      <c r="EC6" s="7408"/>
      <c r="ED6" s="7408"/>
      <c r="EE6" s="7408"/>
      <c r="EF6" s="7408"/>
      <c r="EG6" s="7408"/>
      <c r="EH6" s="7408"/>
      <c r="EI6" s="74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730" t="s">
        <v>675</v>
      </c>
      <c r="B9" s="6730"/>
      <c r="C9" s="7343"/>
      <c r="D9" s="6462" t="s">
        <v>24</v>
      </c>
      <c r="E9" s="6462"/>
      <c r="F9" s="7319"/>
      <c r="G9" s="7413" t="s">
        <v>30</v>
      </c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4"/>
      <c r="T9" s="7414"/>
      <c r="U9" s="7414"/>
      <c r="V9" s="7414"/>
      <c r="W9" s="7414"/>
      <c r="X9" s="7414"/>
      <c r="Y9" s="7414"/>
      <c r="Z9" s="7414"/>
      <c r="AA9" s="7414"/>
      <c r="AB9" s="7414"/>
      <c r="AC9" s="7414"/>
      <c r="AD9" s="7414"/>
      <c r="AE9" s="7414"/>
      <c r="AF9" s="7414"/>
      <c r="AG9" s="7414"/>
      <c r="AH9" s="7414"/>
      <c r="AI9" s="7414"/>
      <c r="AJ9" s="7414"/>
      <c r="AK9" s="7414"/>
      <c r="AL9" s="7414"/>
      <c r="AM9" s="7414"/>
      <c r="AN9" s="7414"/>
      <c r="AO9" s="7414"/>
      <c r="AP9" s="7415"/>
      <c r="AQ9" s="7319" t="s">
        <v>676</v>
      </c>
      <c r="AR9" s="7416" t="s">
        <v>327</v>
      </c>
      <c r="AS9" s="7416" t="s">
        <v>677</v>
      </c>
      <c r="AT9" s="7416" t="s">
        <v>678</v>
      </c>
      <c r="AU9" s="7416" t="s">
        <v>3</v>
      </c>
      <c r="AV9" s="7418" t="s">
        <v>679</v>
      </c>
      <c r="AW9" s="7416" t="s">
        <v>680</v>
      </c>
      <c r="AX9" s="7416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400"/>
      <c r="B10" s="7400"/>
      <c r="C10" s="7364"/>
      <c r="D10" s="7411"/>
      <c r="E10" s="7411"/>
      <c r="F10" s="7412"/>
      <c r="G10" s="7421" t="s">
        <v>682</v>
      </c>
      <c r="H10" s="7422"/>
      <c r="I10" s="7413" t="s">
        <v>683</v>
      </c>
      <c r="J10" s="7423"/>
      <c r="K10" s="7414" t="s">
        <v>684</v>
      </c>
      <c r="L10" s="7423"/>
      <c r="M10" s="7413" t="s">
        <v>685</v>
      </c>
      <c r="N10" s="7423"/>
      <c r="O10" s="7413" t="s">
        <v>686</v>
      </c>
      <c r="P10" s="7423"/>
      <c r="Q10" s="7413" t="s">
        <v>687</v>
      </c>
      <c r="R10" s="7423"/>
      <c r="S10" s="7413" t="s">
        <v>688</v>
      </c>
      <c r="T10" s="7423"/>
      <c r="U10" s="7413" t="s">
        <v>689</v>
      </c>
      <c r="V10" s="7423"/>
      <c r="W10" s="7413" t="s">
        <v>690</v>
      </c>
      <c r="X10" s="7423"/>
      <c r="Y10" s="7413" t="s">
        <v>554</v>
      </c>
      <c r="Z10" s="7425"/>
      <c r="AA10" s="7413" t="s">
        <v>568</v>
      </c>
      <c r="AB10" s="7425"/>
      <c r="AC10" s="7413" t="s">
        <v>691</v>
      </c>
      <c r="AD10" s="7425"/>
      <c r="AE10" s="7413" t="s">
        <v>692</v>
      </c>
      <c r="AF10" s="7425"/>
      <c r="AG10" s="7413" t="s">
        <v>693</v>
      </c>
      <c r="AH10" s="7425"/>
      <c r="AI10" s="7413" t="s">
        <v>694</v>
      </c>
      <c r="AJ10" s="7425"/>
      <c r="AK10" s="7413" t="s">
        <v>556</v>
      </c>
      <c r="AL10" s="7425"/>
      <c r="AM10" s="7413" t="s">
        <v>695</v>
      </c>
      <c r="AN10" s="7425"/>
      <c r="AO10" s="7413" t="s">
        <v>57</v>
      </c>
      <c r="AP10" s="7424"/>
      <c r="AQ10" s="7335"/>
      <c r="AR10" s="7330"/>
      <c r="AS10" s="7330"/>
      <c r="AT10" s="7330"/>
      <c r="AU10" s="7330"/>
      <c r="AV10" s="7419"/>
      <c r="AW10" s="7330"/>
      <c r="AX10" s="733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09"/>
      <c r="B11" s="7409"/>
      <c r="C11" s="7410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12"/>
      <c r="AR11" s="7417"/>
      <c r="AS11" s="7417"/>
      <c r="AT11" s="7417"/>
      <c r="AU11" s="7417"/>
      <c r="AV11" s="7420"/>
      <c r="AW11" s="7417"/>
      <c r="AX11" s="7417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428" t="s">
        <v>696</v>
      </c>
      <c r="B12" s="7429"/>
      <c r="C12" s="7430"/>
      <c r="D12" s="4802">
        <f>SUM(E12+F12)</f>
        <v>0</v>
      </c>
      <c r="E12" s="479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431" t="s">
        <v>697</v>
      </c>
      <c r="B13" s="7432"/>
      <c r="C13" s="7433"/>
      <c r="D13" s="1131">
        <f>SUM(E13+F13)</f>
        <v>0</v>
      </c>
      <c r="E13" s="4285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431" t="s">
        <v>698</v>
      </c>
      <c r="B14" s="7432"/>
      <c r="C14" s="7433"/>
      <c r="D14" s="1131">
        <f>SUM(E14+F14)</f>
        <v>0</v>
      </c>
      <c r="E14" s="4285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434" t="s">
        <v>699</v>
      </c>
      <c r="B15" s="7435"/>
      <c r="C15" s="7436"/>
      <c r="D15" s="3277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40" t="s">
        <v>701</v>
      </c>
      <c r="B17" s="6730"/>
      <c r="C17" s="7343"/>
      <c r="D17" s="7413" t="s">
        <v>47</v>
      </c>
      <c r="E17" s="7414"/>
      <c r="F17" s="7423"/>
      <c r="G17" s="7438" t="s">
        <v>682</v>
      </c>
      <c r="H17" s="7439"/>
      <c r="I17" s="7423" t="s">
        <v>683</v>
      </c>
      <c r="J17" s="7440"/>
      <c r="K17" s="7413" t="s">
        <v>684</v>
      </c>
      <c r="L17" s="7423"/>
      <c r="M17" s="7423" t="s">
        <v>685</v>
      </c>
      <c r="N17" s="7440"/>
      <c r="O17" s="7413" t="s">
        <v>686</v>
      </c>
      <c r="P17" s="7423"/>
      <c r="Q17" s="7413" t="s">
        <v>687</v>
      </c>
      <c r="R17" s="7423"/>
      <c r="S17" s="7413" t="s">
        <v>688</v>
      </c>
      <c r="T17" s="7423"/>
      <c r="U17" s="7413" t="s">
        <v>689</v>
      </c>
      <c r="V17" s="7423"/>
      <c r="W17" s="7414" t="s">
        <v>690</v>
      </c>
      <c r="X17" s="7414"/>
      <c r="Y17" s="7413" t="s">
        <v>554</v>
      </c>
      <c r="Z17" s="7425"/>
      <c r="AA17" s="7414" t="s">
        <v>568</v>
      </c>
      <c r="AB17" s="7449"/>
      <c r="AC17" s="7414" t="s">
        <v>691</v>
      </c>
      <c r="AD17" s="7449"/>
      <c r="AE17" s="7414" t="s">
        <v>692</v>
      </c>
      <c r="AF17" s="7449"/>
      <c r="AG17" s="7414" t="s">
        <v>693</v>
      </c>
      <c r="AH17" s="7449"/>
      <c r="AI17" s="7414" t="s">
        <v>694</v>
      </c>
      <c r="AJ17" s="7449"/>
      <c r="AK17" s="7414" t="s">
        <v>556</v>
      </c>
      <c r="AL17" s="7449"/>
      <c r="AM17" s="7414" t="s">
        <v>695</v>
      </c>
      <c r="AN17" s="7425"/>
      <c r="AO17" s="7414" t="s">
        <v>57</v>
      </c>
      <c r="AP17" s="7424"/>
      <c r="AQ17" s="7319" t="s">
        <v>676</v>
      </c>
      <c r="AR17" s="7319" t="s">
        <v>327</v>
      </c>
      <c r="AS17" s="7416" t="s">
        <v>677</v>
      </c>
      <c r="AT17" s="7416" t="s">
        <v>702</v>
      </c>
      <c r="AU17" s="7319" t="s">
        <v>678</v>
      </c>
      <c r="AV17" s="7426" t="s">
        <v>3</v>
      </c>
      <c r="AW17" s="7426" t="s">
        <v>680</v>
      </c>
      <c r="AX17" s="7426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7"/>
      <c r="B18" s="7409"/>
      <c r="C18" s="7410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35"/>
      <c r="AR18" s="7450"/>
      <c r="AS18" s="7417"/>
      <c r="AT18" s="7417"/>
      <c r="AU18" s="7412"/>
      <c r="AV18" s="7427"/>
      <c r="AW18" s="7427"/>
      <c r="AX18" s="742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46" t="s">
        <v>3943</v>
      </c>
      <c r="B19" s="7447"/>
      <c r="C19" s="7448"/>
      <c r="D19" s="4802">
        <f>SUM(E19+F19)</f>
        <v>0</v>
      </c>
      <c r="E19" s="479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441" t="s">
        <v>703</v>
      </c>
      <c r="B20" s="7442"/>
      <c r="C20" s="7443"/>
      <c r="D20" s="1131">
        <f t="shared" ref="D20:D35" si="27">SUM(E20+F20)</f>
        <v>0</v>
      </c>
      <c r="E20" s="4285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444" t="s">
        <v>704</v>
      </c>
      <c r="B21" s="7445"/>
      <c r="C21" s="7371"/>
      <c r="D21" s="1131">
        <f t="shared" si="27"/>
        <v>0</v>
      </c>
      <c r="E21" s="4285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444" t="s">
        <v>705</v>
      </c>
      <c r="B22" s="7445"/>
      <c r="C22" s="7371"/>
      <c r="D22" s="1131">
        <f t="shared" si="27"/>
        <v>0</v>
      </c>
      <c r="E22" s="4285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444" t="s">
        <v>706</v>
      </c>
      <c r="B23" s="7445"/>
      <c r="C23" s="7371"/>
      <c r="D23" s="1131">
        <f t="shared" si="27"/>
        <v>0</v>
      </c>
      <c r="E23" s="4285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444" t="s">
        <v>707</v>
      </c>
      <c r="B24" s="7445"/>
      <c r="C24" s="7371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444" t="s">
        <v>708</v>
      </c>
      <c r="B25" s="7445"/>
      <c r="C25" s="7371"/>
      <c r="D25" s="1131">
        <f t="shared" si="27"/>
        <v>0</v>
      </c>
      <c r="E25" s="4285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444" t="s">
        <v>709</v>
      </c>
      <c r="B26" s="7445"/>
      <c r="C26" s="7371"/>
      <c r="D26" s="4873">
        <f t="shared" si="27"/>
        <v>0</v>
      </c>
      <c r="E26" s="4285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444" t="s">
        <v>710</v>
      </c>
      <c r="B27" s="7445"/>
      <c r="C27" s="7371"/>
      <c r="D27" s="4873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444" t="s">
        <v>711</v>
      </c>
      <c r="B28" s="7445"/>
      <c r="C28" s="7371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444" t="s">
        <v>712</v>
      </c>
      <c r="B29" s="7445"/>
      <c r="C29" s="7371"/>
      <c r="D29" s="1131">
        <f t="shared" si="27"/>
        <v>0</v>
      </c>
      <c r="E29" s="4285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444" t="s">
        <v>713</v>
      </c>
      <c r="B30" s="7445"/>
      <c r="C30" s="7371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444" t="s">
        <v>714</v>
      </c>
      <c r="B31" s="7445"/>
      <c r="C31" s="7371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444" t="s">
        <v>715</v>
      </c>
      <c r="B32" s="7445"/>
      <c r="C32" s="7371"/>
      <c r="D32" s="1131">
        <f>SUM(E32+F32)</f>
        <v>0</v>
      </c>
      <c r="E32" s="4285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444" t="s">
        <v>716</v>
      </c>
      <c r="B33" s="7445"/>
      <c r="C33" s="7371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444" t="s">
        <v>717</v>
      </c>
      <c r="B34" s="7445"/>
      <c r="C34" s="7371"/>
      <c r="D34" s="1131">
        <f t="shared" si="27"/>
        <v>0</v>
      </c>
      <c r="E34" s="4285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451" t="s">
        <v>718</v>
      </c>
      <c r="B35" s="7452"/>
      <c r="C35" s="745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440" t="s">
        <v>567</v>
      </c>
      <c r="B36" s="7440"/>
      <c r="C36" s="7440"/>
      <c r="D36" s="4874">
        <f t="shared" ref="D36:AV36" si="40">SUM(D19:D35)</f>
        <v>0</v>
      </c>
      <c r="E36" s="486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15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15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15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15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2"/>
      <c r="C38" s="6462"/>
      <c r="D38" s="7318" t="s">
        <v>35</v>
      </c>
      <c r="E38" s="6462"/>
      <c r="F38" s="7319"/>
      <c r="G38" s="7413" t="s">
        <v>30</v>
      </c>
      <c r="H38" s="7414"/>
      <c r="I38" s="7414"/>
      <c r="J38" s="7414"/>
      <c r="K38" s="7414"/>
      <c r="L38" s="7414"/>
      <c r="M38" s="7414"/>
      <c r="N38" s="7414"/>
      <c r="O38" s="7414"/>
      <c r="P38" s="7414"/>
      <c r="Q38" s="7414"/>
      <c r="R38" s="7414"/>
      <c r="S38" s="7414"/>
      <c r="T38" s="7414"/>
      <c r="U38" s="7414"/>
      <c r="V38" s="7414"/>
      <c r="W38" s="7414"/>
      <c r="X38" s="7414"/>
      <c r="Y38" s="7414"/>
      <c r="Z38" s="7414"/>
      <c r="AA38" s="7414"/>
      <c r="AB38" s="7414"/>
      <c r="AC38" s="7414"/>
      <c r="AD38" s="7414"/>
      <c r="AE38" s="7414"/>
      <c r="AF38" s="7414"/>
      <c r="AG38" s="7414"/>
      <c r="AH38" s="7414"/>
      <c r="AI38" s="7414"/>
      <c r="AJ38" s="7414"/>
      <c r="AK38" s="7414"/>
      <c r="AL38" s="7414"/>
      <c r="AM38" s="7414"/>
      <c r="AN38" s="7414"/>
      <c r="AO38" s="7414"/>
      <c r="AP38" s="7415"/>
      <c r="AQ38" s="7456" t="s">
        <v>676</v>
      </c>
      <c r="AR38" s="7319" t="s">
        <v>327</v>
      </c>
      <c r="AS38" s="7319" t="s">
        <v>677</v>
      </c>
      <c r="AT38" s="7319" t="s">
        <v>678</v>
      </c>
      <c r="AU38" s="7416" t="s">
        <v>721</v>
      </c>
      <c r="AV38" s="7416" t="s">
        <v>681</v>
      </c>
      <c r="AW38" s="7416" t="s">
        <v>3</v>
      </c>
      <c r="AX38" s="6514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55"/>
      <c r="B39" s="6465"/>
      <c r="C39" s="7454"/>
      <c r="D39" s="7461"/>
      <c r="E39" s="7462"/>
      <c r="F39" s="7412"/>
      <c r="G39" s="7455" t="s">
        <v>682</v>
      </c>
      <c r="H39" s="7425"/>
      <c r="I39" s="7413" t="s">
        <v>683</v>
      </c>
      <c r="J39" s="7423"/>
      <c r="K39" s="7414" t="s">
        <v>684</v>
      </c>
      <c r="L39" s="7423"/>
      <c r="M39" s="7413" t="s">
        <v>685</v>
      </c>
      <c r="N39" s="7423"/>
      <c r="O39" s="7413" t="s">
        <v>686</v>
      </c>
      <c r="P39" s="7423"/>
      <c r="Q39" s="7413" t="s">
        <v>687</v>
      </c>
      <c r="R39" s="7423"/>
      <c r="S39" s="7413" t="s">
        <v>688</v>
      </c>
      <c r="T39" s="7423"/>
      <c r="U39" s="7413" t="s">
        <v>689</v>
      </c>
      <c r="V39" s="7423"/>
      <c r="W39" s="7413" t="s">
        <v>690</v>
      </c>
      <c r="X39" s="7423"/>
      <c r="Y39" s="7413" t="s">
        <v>554</v>
      </c>
      <c r="Z39" s="7425"/>
      <c r="AA39" s="7413" t="s">
        <v>568</v>
      </c>
      <c r="AB39" s="7425"/>
      <c r="AC39" s="7413" t="s">
        <v>691</v>
      </c>
      <c r="AD39" s="7425"/>
      <c r="AE39" s="7413" t="s">
        <v>692</v>
      </c>
      <c r="AF39" s="7425"/>
      <c r="AG39" s="7413" t="s">
        <v>693</v>
      </c>
      <c r="AH39" s="7425"/>
      <c r="AI39" s="7413" t="s">
        <v>694</v>
      </c>
      <c r="AJ39" s="7425"/>
      <c r="AK39" s="7413" t="s">
        <v>556</v>
      </c>
      <c r="AL39" s="7425"/>
      <c r="AM39" s="7413" t="s">
        <v>695</v>
      </c>
      <c r="AN39" s="7425"/>
      <c r="AO39" s="7413" t="s">
        <v>57</v>
      </c>
      <c r="AP39" s="7424"/>
      <c r="AQ39" s="6787"/>
      <c r="AR39" s="7335"/>
      <c r="AS39" s="7335"/>
      <c r="AT39" s="7335"/>
      <c r="AU39" s="7330"/>
      <c r="AV39" s="7330"/>
      <c r="AW39" s="7330"/>
      <c r="AX39" s="649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454"/>
      <c r="B40" s="7454"/>
      <c r="C40" s="7335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57"/>
      <c r="AR40" s="7412"/>
      <c r="AS40" s="7412"/>
      <c r="AT40" s="7412"/>
      <c r="AU40" s="7417"/>
      <c r="AV40" s="7417"/>
      <c r="AW40" s="7417"/>
      <c r="AX40" s="648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458" t="s">
        <v>723</v>
      </c>
      <c r="B41" s="7459"/>
      <c r="C41" s="7460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0</v>
      </c>
      <c r="AC41" s="6328">
        <v>0</v>
      </c>
      <c r="AD41" s="6326">
        <v>0</v>
      </c>
      <c r="AE41" s="6327">
        <v>0</v>
      </c>
      <c r="AF41" s="6326">
        <v>0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0</v>
      </c>
      <c r="AS41" s="6332">
        <v>0</v>
      </c>
      <c r="AT41" s="6332">
        <v>0</v>
      </c>
      <c r="AU41" s="6332">
        <v>0</v>
      </c>
      <c r="AV41" s="6332">
        <v>0</v>
      </c>
      <c r="AW41" s="6332">
        <v>0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444" t="s">
        <v>724</v>
      </c>
      <c r="B42" s="7445"/>
      <c r="C42" s="7371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34">
        <v>0</v>
      </c>
      <c r="H42" s="1932">
        <v>0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0</v>
      </c>
      <c r="O42" s="6334">
        <v>0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0</v>
      </c>
      <c r="Z42" s="6336">
        <v>0</v>
      </c>
      <c r="AA42" s="6334">
        <v>0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444" t="s">
        <v>725</v>
      </c>
      <c r="B43" s="7445"/>
      <c r="C43" s="7371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444" t="s">
        <v>726</v>
      </c>
      <c r="B44" s="7445"/>
      <c r="C44" s="7371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444" t="s">
        <v>727</v>
      </c>
      <c r="B45" s="7445"/>
      <c r="C45" s="7371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0</v>
      </c>
      <c r="AE45" s="6350">
        <v>0</v>
      </c>
      <c r="AF45" s="6347">
        <v>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13" t="s">
        <v>728</v>
      </c>
      <c r="B46" s="7414"/>
      <c r="C46" s="7423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619"/>
      <c r="H46" s="7620"/>
      <c r="I46" s="7620"/>
      <c r="J46" s="7620"/>
      <c r="K46" s="7620"/>
      <c r="L46" s="7620"/>
      <c r="M46" s="7620"/>
      <c r="N46" s="7620"/>
      <c r="O46" s="7620"/>
      <c r="P46" s="7620"/>
      <c r="Q46" s="7620"/>
      <c r="R46" s="7621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465" t="s">
        <v>729</v>
      </c>
      <c r="B47" s="7466"/>
      <c r="C47" s="7467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470" t="s">
        <v>730</v>
      </c>
      <c r="B48" s="7471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34">
        <v>0</v>
      </c>
      <c r="H48" s="1932">
        <v>0</v>
      </c>
      <c r="I48" s="6334">
        <v>0</v>
      </c>
      <c r="J48" s="6335">
        <v>0</v>
      </c>
      <c r="K48" s="6334">
        <v>0</v>
      </c>
      <c r="L48" s="1932">
        <v>0</v>
      </c>
      <c r="M48" s="6334">
        <v>0</v>
      </c>
      <c r="N48" s="1932">
        <v>0</v>
      </c>
      <c r="O48" s="6334">
        <v>0</v>
      </c>
      <c r="P48" s="1932">
        <v>0</v>
      </c>
      <c r="Q48" s="6334">
        <v>0</v>
      </c>
      <c r="R48" s="6336">
        <v>0</v>
      </c>
      <c r="S48" s="6334">
        <v>0</v>
      </c>
      <c r="T48" s="6336">
        <v>0</v>
      </c>
      <c r="U48" s="6334">
        <v>0</v>
      </c>
      <c r="V48" s="6336">
        <v>0</v>
      </c>
      <c r="W48" s="6334">
        <v>0</v>
      </c>
      <c r="X48" s="6336">
        <v>0</v>
      </c>
      <c r="Y48" s="6334">
        <v>0</v>
      </c>
      <c r="Z48" s="6336">
        <v>0</v>
      </c>
      <c r="AA48" s="6334">
        <v>0</v>
      </c>
      <c r="AB48" s="6336">
        <v>0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472"/>
      <c r="B49" s="7473"/>
      <c r="C49" s="821" t="s">
        <v>731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0</v>
      </c>
      <c r="T49" s="6343">
        <v>0</v>
      </c>
      <c r="U49" s="6342">
        <v>0</v>
      </c>
      <c r="V49" s="6343">
        <v>0</v>
      </c>
      <c r="W49" s="6342">
        <v>0</v>
      </c>
      <c r="X49" s="6343">
        <v>0</v>
      </c>
      <c r="Y49" s="6342">
        <v>0</v>
      </c>
      <c r="Z49" s="6343">
        <v>0</v>
      </c>
      <c r="AA49" s="6342">
        <v>0</v>
      </c>
      <c r="AB49" s="6343">
        <v>0</v>
      </c>
      <c r="AC49" s="6368">
        <v>0</v>
      </c>
      <c r="AD49" s="6343">
        <v>0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472"/>
      <c r="B50" s="7473"/>
      <c r="C50" s="821" t="s">
        <v>732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0</v>
      </c>
      <c r="Z50" s="6343">
        <v>0</v>
      </c>
      <c r="AA50" s="6342">
        <v>0</v>
      </c>
      <c r="AB50" s="6343">
        <v>0</v>
      </c>
      <c r="AC50" s="6368">
        <v>0</v>
      </c>
      <c r="AD50" s="6343">
        <v>0</v>
      </c>
      <c r="AE50" s="6344">
        <v>0</v>
      </c>
      <c r="AF50" s="6343">
        <v>0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472"/>
      <c r="B51" s="7473"/>
      <c r="C51" s="821" t="s">
        <v>733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0</v>
      </c>
      <c r="AA51" s="6342">
        <v>0</v>
      </c>
      <c r="AB51" s="6343">
        <v>0</v>
      </c>
      <c r="AC51" s="6368">
        <v>0</v>
      </c>
      <c r="AD51" s="6343">
        <v>0</v>
      </c>
      <c r="AE51" s="6344">
        <v>0</v>
      </c>
      <c r="AF51" s="6343">
        <v>0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0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472"/>
      <c r="B52" s="7473"/>
      <c r="C52" s="601" t="s">
        <v>734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0</v>
      </c>
      <c r="AB52" s="6370">
        <v>0</v>
      </c>
      <c r="AC52" s="6371">
        <v>0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472"/>
      <c r="B53" s="7473"/>
      <c r="C53" s="601" t="s">
        <v>735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0</v>
      </c>
      <c r="AE53" s="6350">
        <v>0</v>
      </c>
      <c r="AF53" s="6347">
        <v>0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0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440" t="s">
        <v>24</v>
      </c>
      <c r="B54" s="7440"/>
      <c r="C54" s="7440"/>
      <c r="D54" s="815">
        <f>SUM(D48:D53)</f>
        <v>0</v>
      </c>
      <c r="E54" s="2518">
        <f>SUM(E48:E53)</f>
        <v>0</v>
      </c>
      <c r="F54" s="817">
        <f>SUM(F48:F53)</f>
        <v>0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0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0</v>
      </c>
      <c r="Z54" s="2518">
        <f>SUM(Z48:Z53)</f>
        <v>0</v>
      </c>
      <c r="AA54" s="815">
        <f t="shared" si="85"/>
        <v>0</v>
      </c>
      <c r="AB54" s="2518">
        <f t="shared" si="85"/>
        <v>0</v>
      </c>
      <c r="AC54" s="815">
        <f t="shared" si="85"/>
        <v>0</v>
      </c>
      <c r="AD54" s="2518">
        <f t="shared" si="85"/>
        <v>0</v>
      </c>
      <c r="AE54" s="815">
        <f t="shared" si="85"/>
        <v>0</v>
      </c>
      <c r="AF54" s="2518">
        <f t="shared" si="85"/>
        <v>0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0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474" t="s">
        <v>736</v>
      </c>
      <c r="B55" s="7475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25">
        <v>0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0</v>
      </c>
      <c r="Z55" s="6326">
        <v>0</v>
      </c>
      <c r="AA55" s="6325">
        <v>0</v>
      </c>
      <c r="AB55" s="6326">
        <v>0</v>
      </c>
      <c r="AC55" s="6325">
        <v>0</v>
      </c>
      <c r="AD55" s="6326">
        <v>0</v>
      </c>
      <c r="AE55" s="6325">
        <v>0</v>
      </c>
      <c r="AF55" s="6326">
        <v>0</v>
      </c>
      <c r="AG55" s="6325">
        <v>0</v>
      </c>
      <c r="AH55" s="6326">
        <v>0</v>
      </c>
      <c r="AI55" s="6325">
        <v>0</v>
      </c>
      <c r="AJ55" s="6326">
        <v>0</v>
      </c>
      <c r="AK55" s="6325">
        <v>0</v>
      </c>
      <c r="AL55" s="6326">
        <v>0</v>
      </c>
      <c r="AM55" s="6325">
        <v>0</v>
      </c>
      <c r="AN55" s="6326">
        <v>0</v>
      </c>
      <c r="AO55" s="6325">
        <v>0</v>
      </c>
      <c r="AP55" s="6330">
        <v>0</v>
      </c>
      <c r="AQ55" s="6332">
        <v>0</v>
      </c>
      <c r="AR55" s="6332">
        <v>0</v>
      </c>
      <c r="AS55" s="6376">
        <v>0</v>
      </c>
      <c r="AT55" s="6376">
        <v>0</v>
      </c>
      <c r="AU55" s="6376">
        <v>0</v>
      </c>
      <c r="AV55" s="6376">
        <v>0</v>
      </c>
      <c r="AW55" s="6376">
        <v>0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474"/>
      <c r="B56" s="7475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42">
        <v>0</v>
      </c>
      <c r="H56" s="6343">
        <v>0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474"/>
      <c r="B57" s="747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474"/>
      <c r="B58" s="7475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0</v>
      </c>
      <c r="O58" s="6342">
        <v>0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0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476"/>
      <c r="B59" s="7477"/>
      <c r="C59" s="165" t="s">
        <v>740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0</v>
      </c>
      <c r="AA59" s="1930">
        <v>0</v>
      </c>
      <c r="AB59" s="6347">
        <v>0</v>
      </c>
      <c r="AC59" s="1930">
        <v>0</v>
      </c>
      <c r="AD59" s="6347">
        <v>0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0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13" t="s">
        <v>24</v>
      </c>
      <c r="B60" s="7414"/>
      <c r="C60" s="7412"/>
      <c r="D60" s="815">
        <f t="shared" ref="D60:AX60" si="103">SUM(D55:D59)</f>
        <v>0</v>
      </c>
      <c r="E60" s="816">
        <f>SUM(E55:E59)</f>
        <v>0</v>
      </c>
      <c r="F60" s="2521">
        <f>SUM(F55:F59)</f>
        <v>0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0</v>
      </c>
      <c r="Z60" s="2518">
        <f t="shared" si="103"/>
        <v>0</v>
      </c>
      <c r="AA60" s="815">
        <f t="shared" si="103"/>
        <v>0</v>
      </c>
      <c r="AB60" s="2518">
        <f t="shared" si="103"/>
        <v>0</v>
      </c>
      <c r="AC60" s="815">
        <f t="shared" si="103"/>
        <v>0</v>
      </c>
      <c r="AD60" s="2518">
        <f t="shared" si="103"/>
        <v>0</v>
      </c>
      <c r="AE60" s="815">
        <f t="shared" si="103"/>
        <v>0</v>
      </c>
      <c r="AF60" s="2518">
        <f t="shared" si="103"/>
        <v>0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0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741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58"/>
      <c r="B63" s="7359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463"/>
      <c r="B64" s="7464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622"/>
      <c r="H64" s="7623"/>
      <c r="I64" s="7623"/>
      <c r="J64" s="7623"/>
      <c r="K64" s="7623"/>
      <c r="L64" s="7623"/>
      <c r="M64" s="7623"/>
      <c r="N64" s="7623"/>
      <c r="O64" s="7623"/>
      <c r="P64" s="7623"/>
      <c r="Q64" s="7623"/>
      <c r="R64" s="7623"/>
      <c r="S64" s="7623"/>
      <c r="T64" s="7623"/>
      <c r="U64" s="7623"/>
      <c r="V64" s="7623"/>
      <c r="W64" s="7623"/>
      <c r="X64" s="7624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455" t="s">
        <v>502</v>
      </c>
      <c r="B66" s="7449"/>
      <c r="C66" s="7425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465" t="s">
        <v>748</v>
      </c>
      <c r="B67" s="7466"/>
      <c r="C67" s="7467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84" t="s">
        <v>749</v>
      </c>
      <c r="B68" s="7468" t="s">
        <v>750</v>
      </c>
      <c r="C68" s="7469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84"/>
      <c r="B69" s="7444" t="s">
        <v>751</v>
      </c>
      <c r="C69" s="7371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484" t="s">
        <v>527</v>
      </c>
      <c r="B70" s="7485"/>
      <c r="C70" s="748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444" t="s">
        <v>752</v>
      </c>
      <c r="B71" s="7445"/>
      <c r="C71" s="7371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463" t="s">
        <v>753</v>
      </c>
      <c r="B72" s="7487"/>
      <c r="C72" s="7464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488" t="s">
        <v>754</v>
      </c>
      <c r="B73" s="7489"/>
      <c r="C73" s="7490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484" t="s">
        <v>755</v>
      </c>
      <c r="B74" s="7485"/>
      <c r="C74" s="748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444" t="s">
        <v>756</v>
      </c>
      <c r="B75" s="7445"/>
      <c r="C75" s="7371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444" t="s">
        <v>757</v>
      </c>
      <c r="B76" s="7445"/>
      <c r="C76" s="7371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444" t="s">
        <v>758</v>
      </c>
      <c r="B77" s="7445"/>
      <c r="C77" s="7371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763" t="s">
        <v>759</v>
      </c>
      <c r="B78" s="7478"/>
      <c r="C78" s="6764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40" t="s">
        <v>761</v>
      </c>
      <c r="B80" s="6730"/>
      <c r="C80" s="7343"/>
      <c r="D80" s="7455" t="s">
        <v>570</v>
      </c>
      <c r="E80" s="7449"/>
      <c r="F80" s="742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7"/>
      <c r="B81" s="7409"/>
      <c r="C81" s="7410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79" t="s">
        <v>762</v>
      </c>
      <c r="B82" s="7481" t="s">
        <v>763</v>
      </c>
      <c r="C82" s="7482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80"/>
      <c r="B83" s="7483" t="s">
        <v>764</v>
      </c>
      <c r="C83" s="673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730" t="s">
        <v>766</v>
      </c>
      <c r="B85" s="6730"/>
      <c r="C85" s="7343"/>
      <c r="D85" s="7340" t="s">
        <v>24</v>
      </c>
      <c r="E85" s="6730"/>
      <c r="F85" s="7343"/>
      <c r="G85" s="7413" t="s">
        <v>30</v>
      </c>
      <c r="H85" s="7414"/>
      <c r="I85" s="7414"/>
      <c r="J85" s="7414"/>
      <c r="K85" s="7414"/>
      <c r="L85" s="7414"/>
      <c r="M85" s="7414"/>
      <c r="N85" s="7414"/>
      <c r="O85" s="7414"/>
      <c r="P85" s="7414"/>
      <c r="Q85" s="7414"/>
      <c r="R85" s="7414"/>
      <c r="S85" s="7414"/>
      <c r="T85" s="7414"/>
      <c r="U85" s="7414"/>
      <c r="V85" s="7414"/>
      <c r="W85" s="7414"/>
      <c r="X85" s="7414"/>
      <c r="Y85" s="7414"/>
      <c r="Z85" s="7414"/>
      <c r="AA85" s="7414"/>
      <c r="AB85" s="7414"/>
      <c r="AC85" s="7414"/>
      <c r="AD85" s="7414"/>
      <c r="AE85" s="7414"/>
      <c r="AF85" s="7414"/>
      <c r="AG85" s="7414"/>
      <c r="AH85" s="7414"/>
      <c r="AI85" s="7414"/>
      <c r="AJ85" s="7414"/>
      <c r="AK85" s="7414"/>
      <c r="AL85" s="7414"/>
      <c r="AM85" s="7414"/>
      <c r="AN85" s="7415"/>
      <c r="AO85" s="7423" t="s">
        <v>767</v>
      </c>
      <c r="AP85" s="7440" t="s">
        <v>327</v>
      </c>
      <c r="AQ85" s="7495" t="s">
        <v>67</v>
      </c>
      <c r="AR85" s="7416" t="s">
        <v>768</v>
      </c>
      <c r="AS85" s="7416" t="s">
        <v>769</v>
      </c>
      <c r="AT85" s="7491" t="s">
        <v>770</v>
      </c>
      <c r="AU85" s="7491" t="s">
        <v>680</v>
      </c>
      <c r="AV85" s="7491" t="s">
        <v>681</v>
      </c>
      <c r="AW85" s="7492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400"/>
      <c r="B86" s="7400"/>
      <c r="C86" s="7364"/>
      <c r="D86" s="7437"/>
      <c r="E86" s="7409"/>
      <c r="F86" s="7410"/>
      <c r="G86" s="7421" t="s">
        <v>771</v>
      </c>
      <c r="H86" s="7422"/>
      <c r="I86" s="7413" t="s">
        <v>684</v>
      </c>
      <c r="J86" s="7414"/>
      <c r="K86" s="7413" t="s">
        <v>685</v>
      </c>
      <c r="L86" s="7423"/>
      <c r="M86" s="7413" t="s">
        <v>686</v>
      </c>
      <c r="N86" s="7423"/>
      <c r="O86" s="7413" t="s">
        <v>687</v>
      </c>
      <c r="P86" s="7423"/>
      <c r="Q86" s="7413" t="s">
        <v>688</v>
      </c>
      <c r="R86" s="7423"/>
      <c r="S86" s="7413" t="s">
        <v>689</v>
      </c>
      <c r="T86" s="7423"/>
      <c r="U86" s="7414" t="s">
        <v>690</v>
      </c>
      <c r="V86" s="7423"/>
      <c r="W86" s="7413" t="s">
        <v>554</v>
      </c>
      <c r="X86" s="7425"/>
      <c r="Y86" s="7413" t="s">
        <v>568</v>
      </c>
      <c r="Z86" s="7425"/>
      <c r="AA86" s="7413" t="s">
        <v>691</v>
      </c>
      <c r="AB86" s="7425"/>
      <c r="AC86" s="7413" t="s">
        <v>692</v>
      </c>
      <c r="AD86" s="7425"/>
      <c r="AE86" s="7413" t="s">
        <v>693</v>
      </c>
      <c r="AF86" s="7425"/>
      <c r="AG86" s="7413" t="s">
        <v>694</v>
      </c>
      <c r="AH86" s="7425"/>
      <c r="AI86" s="7413" t="s">
        <v>556</v>
      </c>
      <c r="AJ86" s="7425"/>
      <c r="AK86" s="7414" t="s">
        <v>695</v>
      </c>
      <c r="AL86" s="7425"/>
      <c r="AM86" s="7413" t="s">
        <v>57</v>
      </c>
      <c r="AN86" s="7424"/>
      <c r="AO86" s="7423"/>
      <c r="AP86" s="7440"/>
      <c r="AQ86" s="7316"/>
      <c r="AR86" s="7330"/>
      <c r="AS86" s="7330"/>
      <c r="AT86" s="7491"/>
      <c r="AU86" s="7491"/>
      <c r="AV86" s="7491"/>
      <c r="AW86" s="749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09"/>
      <c r="B87" s="7409"/>
      <c r="C87" s="7410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23"/>
      <c r="AP87" s="7440"/>
      <c r="AQ87" s="7496"/>
      <c r="AR87" s="7417"/>
      <c r="AS87" s="7417"/>
      <c r="AT87" s="7491"/>
      <c r="AU87" s="7491"/>
      <c r="AV87" s="7491"/>
      <c r="AW87" s="749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497" t="s">
        <v>3918</v>
      </c>
      <c r="B88" s="7497"/>
      <c r="C88" s="7497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476" t="s">
        <v>3919</v>
      </c>
      <c r="B89" s="6476"/>
      <c r="C89" s="6476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498" t="s">
        <v>772</v>
      </c>
      <c r="B90" s="7499"/>
      <c r="C90" s="7500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498" t="s">
        <v>773</v>
      </c>
      <c r="B91" s="7499"/>
      <c r="C91" s="7500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498" t="s">
        <v>774</v>
      </c>
      <c r="B92" s="7499"/>
      <c r="C92" s="7500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498" t="s">
        <v>775</v>
      </c>
      <c r="B93" s="7499"/>
      <c r="C93" s="7500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04" t="s">
        <v>776</v>
      </c>
      <c r="B94" s="7504"/>
      <c r="C94" s="7504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05" t="s">
        <v>777</v>
      </c>
      <c r="B95" s="7505"/>
      <c r="C95" s="750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444" t="s">
        <v>778</v>
      </c>
      <c r="B96" s="7445"/>
      <c r="C96" s="7371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498" t="s">
        <v>779</v>
      </c>
      <c r="B97" s="7499"/>
      <c r="C97" s="7500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04" t="s">
        <v>780</v>
      </c>
      <c r="B98" s="7504"/>
      <c r="C98" s="7504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01" t="s">
        <v>781</v>
      </c>
      <c r="B99" s="7502"/>
      <c r="C99" s="7503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01" t="s">
        <v>782</v>
      </c>
      <c r="B100" s="7502"/>
      <c r="C100" s="7503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04" t="s">
        <v>783</v>
      </c>
      <c r="B101" s="7504"/>
      <c r="C101" s="7504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04" t="s">
        <v>784</v>
      </c>
      <c r="B102" s="7504"/>
      <c r="C102" s="7504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04" t="s">
        <v>785</v>
      </c>
      <c r="B103" s="7504"/>
      <c r="C103" s="7504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04" t="s">
        <v>786</v>
      </c>
      <c r="B104" s="7504"/>
      <c r="C104" s="7504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04" t="s">
        <v>787</v>
      </c>
      <c r="B105" s="7504"/>
      <c r="C105" s="7504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04" t="s">
        <v>788</v>
      </c>
      <c r="B106" s="7504"/>
      <c r="C106" s="7504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498" t="s">
        <v>789</v>
      </c>
      <c r="B107" s="7499"/>
      <c r="C107" s="7500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498" t="s">
        <v>790</v>
      </c>
      <c r="B108" s="7499"/>
      <c r="C108" s="7500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498" t="s">
        <v>791</v>
      </c>
      <c r="B109" s="7499"/>
      <c r="C109" s="7500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498" t="s">
        <v>792</v>
      </c>
      <c r="B110" s="7499"/>
      <c r="C110" s="7500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498" t="s">
        <v>793</v>
      </c>
      <c r="B111" s="7499"/>
      <c r="C111" s="7500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498" t="s">
        <v>794</v>
      </c>
      <c r="B112" s="7499"/>
      <c r="C112" s="7500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498" t="s">
        <v>795</v>
      </c>
      <c r="B113" s="7499"/>
      <c r="C113" s="7500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04" t="s">
        <v>796</v>
      </c>
      <c r="B114" s="7504"/>
      <c r="C114" s="7504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04" t="s">
        <v>797</v>
      </c>
      <c r="B115" s="7504"/>
      <c r="C115" s="7504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498" t="s">
        <v>798</v>
      </c>
      <c r="B116" s="7499"/>
      <c r="C116" s="7500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498" t="s">
        <v>799</v>
      </c>
      <c r="B117" s="7499"/>
      <c r="C117" s="7500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06" t="s">
        <v>800</v>
      </c>
      <c r="B118" s="7506"/>
      <c r="C118" s="7506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07" t="s">
        <v>801</v>
      </c>
      <c r="B119" s="7508"/>
      <c r="C119" s="7509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07" t="s">
        <v>802</v>
      </c>
      <c r="B120" s="7508"/>
      <c r="C120" s="7509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06" t="s">
        <v>803</v>
      </c>
      <c r="B121" s="7506"/>
      <c r="C121" s="7506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04" t="s">
        <v>804</v>
      </c>
      <c r="B122" s="7504"/>
      <c r="C122" s="7504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04" t="s">
        <v>805</v>
      </c>
      <c r="B123" s="7504"/>
      <c r="C123" s="7504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01" t="s">
        <v>806</v>
      </c>
      <c r="B124" s="7502"/>
      <c r="C124" s="7503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498" t="s">
        <v>807</v>
      </c>
      <c r="B125" s="7499"/>
      <c r="C125" s="7500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498" t="s">
        <v>808</v>
      </c>
      <c r="B126" s="7499"/>
      <c r="C126" s="7500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498" t="s">
        <v>809</v>
      </c>
      <c r="B127" s="7499"/>
      <c r="C127" s="7500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498" t="s">
        <v>810</v>
      </c>
      <c r="B128" s="7499"/>
      <c r="C128" s="7500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498" t="s">
        <v>811</v>
      </c>
      <c r="B129" s="7499"/>
      <c r="C129" s="7500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498" t="s">
        <v>812</v>
      </c>
      <c r="B130" s="7499"/>
      <c r="C130" s="7500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498" t="s">
        <v>813</v>
      </c>
      <c r="B131" s="7499"/>
      <c r="C131" s="7500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04" t="s">
        <v>814</v>
      </c>
      <c r="B132" s="7504"/>
      <c r="C132" s="7504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498" t="s">
        <v>815</v>
      </c>
      <c r="B133" s="7499"/>
      <c r="C133" s="7500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498" t="s">
        <v>816</v>
      </c>
      <c r="B134" s="7499"/>
      <c r="C134" s="7500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498" t="s">
        <v>817</v>
      </c>
      <c r="B135" s="7499"/>
      <c r="C135" s="7500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498" t="s">
        <v>818</v>
      </c>
      <c r="B136" s="7499"/>
      <c r="C136" s="7500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498" t="s">
        <v>819</v>
      </c>
      <c r="B137" s="7499"/>
      <c r="C137" s="7500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498" t="s">
        <v>820</v>
      </c>
      <c r="B138" s="7499"/>
      <c r="C138" s="7500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498" t="s">
        <v>821</v>
      </c>
      <c r="B139" s="7499"/>
      <c r="C139" s="7500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10" t="s">
        <v>822</v>
      </c>
      <c r="B140" s="7511"/>
      <c r="C140" s="7512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13" t="s">
        <v>24</v>
      </c>
      <c r="B141" s="7414"/>
      <c r="C141" s="7423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13" t="s">
        <v>824</v>
      </c>
      <c r="B143" s="7513"/>
      <c r="C143" s="7513"/>
      <c r="D143" s="7318" t="s">
        <v>24</v>
      </c>
      <c r="E143" s="6462"/>
      <c r="F143" s="7319"/>
      <c r="G143" s="7413" t="s">
        <v>825</v>
      </c>
      <c r="H143" s="7414"/>
      <c r="I143" s="7414"/>
      <c r="J143" s="7414"/>
      <c r="K143" s="7414"/>
      <c r="L143" s="7414"/>
      <c r="M143" s="7414"/>
      <c r="N143" s="7414"/>
      <c r="O143" s="7414"/>
      <c r="P143" s="7414"/>
      <c r="Q143" s="7414"/>
      <c r="R143" s="7414"/>
      <c r="S143" s="7414"/>
      <c r="T143" s="7414"/>
      <c r="U143" s="7414"/>
      <c r="V143" s="7414"/>
      <c r="W143" s="7414"/>
      <c r="X143" s="7414"/>
      <c r="Y143" s="7414"/>
      <c r="Z143" s="7414"/>
      <c r="AA143" s="7414"/>
      <c r="AB143" s="7414"/>
      <c r="AC143" s="7414"/>
      <c r="AD143" s="7414"/>
      <c r="AE143" s="7414"/>
      <c r="AF143" s="7414"/>
      <c r="AG143" s="7414"/>
      <c r="AH143" s="7414"/>
      <c r="AI143" s="7414"/>
      <c r="AJ143" s="7414"/>
      <c r="AK143" s="7414"/>
      <c r="AL143" s="7414"/>
      <c r="AM143" s="7414"/>
      <c r="AN143" s="7414"/>
      <c r="AO143" s="7414"/>
      <c r="AP143" s="7415"/>
      <c r="AQ143" s="7423" t="s">
        <v>767</v>
      </c>
      <c r="AR143" s="7440" t="s">
        <v>327</v>
      </c>
      <c r="AS143" s="7440" t="s">
        <v>677</v>
      </c>
      <c r="AT143" s="7440" t="s">
        <v>702</v>
      </c>
      <c r="AU143" s="7491" t="s">
        <v>770</v>
      </c>
      <c r="AV143" s="7491" t="s">
        <v>680</v>
      </c>
      <c r="AW143" s="7491" t="s">
        <v>681</v>
      </c>
      <c r="AX143" s="7491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13"/>
      <c r="B144" s="7513"/>
      <c r="C144" s="7513"/>
      <c r="D144" s="7514"/>
      <c r="E144" s="7411"/>
      <c r="F144" s="7412"/>
      <c r="G144" s="7421" t="s">
        <v>682</v>
      </c>
      <c r="H144" s="7422"/>
      <c r="I144" s="7413" t="s">
        <v>683</v>
      </c>
      <c r="J144" s="7423"/>
      <c r="K144" s="7414" t="s">
        <v>684</v>
      </c>
      <c r="L144" s="7423"/>
      <c r="M144" s="7413" t="s">
        <v>685</v>
      </c>
      <c r="N144" s="7423"/>
      <c r="O144" s="7413" t="s">
        <v>686</v>
      </c>
      <c r="P144" s="7423"/>
      <c r="Q144" s="7413" t="s">
        <v>687</v>
      </c>
      <c r="R144" s="7423"/>
      <c r="S144" s="7413" t="s">
        <v>688</v>
      </c>
      <c r="T144" s="7423"/>
      <c r="U144" s="7413" t="s">
        <v>689</v>
      </c>
      <c r="V144" s="7423"/>
      <c r="W144" s="7413" t="s">
        <v>690</v>
      </c>
      <c r="X144" s="7423"/>
      <c r="Y144" s="7413" t="s">
        <v>554</v>
      </c>
      <c r="Z144" s="7425"/>
      <c r="AA144" s="7413" t="s">
        <v>568</v>
      </c>
      <c r="AB144" s="7425"/>
      <c r="AC144" s="7413" t="s">
        <v>691</v>
      </c>
      <c r="AD144" s="7425"/>
      <c r="AE144" s="7413" t="s">
        <v>692</v>
      </c>
      <c r="AF144" s="7425"/>
      <c r="AG144" s="7413" t="s">
        <v>693</v>
      </c>
      <c r="AH144" s="7425"/>
      <c r="AI144" s="7413" t="s">
        <v>694</v>
      </c>
      <c r="AJ144" s="7425"/>
      <c r="AK144" s="7413" t="s">
        <v>556</v>
      </c>
      <c r="AL144" s="7425"/>
      <c r="AM144" s="7413" t="s">
        <v>695</v>
      </c>
      <c r="AN144" s="7425"/>
      <c r="AO144" s="7413" t="s">
        <v>57</v>
      </c>
      <c r="AP144" s="7424"/>
      <c r="AQ144" s="7423"/>
      <c r="AR144" s="7440"/>
      <c r="AS144" s="7440"/>
      <c r="AT144" s="7440"/>
      <c r="AU144" s="7491"/>
      <c r="AV144" s="7491"/>
      <c r="AW144" s="7491"/>
      <c r="AX144" s="749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13"/>
      <c r="B145" s="7513"/>
      <c r="C145" s="751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23"/>
      <c r="AR145" s="7440"/>
      <c r="AS145" s="7440"/>
      <c r="AT145" s="7440"/>
      <c r="AU145" s="7491"/>
      <c r="AV145" s="7491"/>
      <c r="AW145" s="7491"/>
      <c r="AX145" s="749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20" t="s">
        <v>827</v>
      </c>
      <c r="B146" s="7521"/>
      <c r="C146" s="7522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498" t="s">
        <v>828</v>
      </c>
      <c r="B147" s="7499"/>
      <c r="C147" s="7500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444" t="s">
        <v>829</v>
      </c>
      <c r="B148" s="7445"/>
      <c r="C148" s="7371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444" t="s">
        <v>830</v>
      </c>
      <c r="B149" s="7445"/>
      <c r="C149" s="7371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15" t="s">
        <v>831</v>
      </c>
      <c r="B150" s="7516"/>
      <c r="C150" s="7517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15" t="s">
        <v>832</v>
      </c>
      <c r="B151" s="7516"/>
      <c r="C151" s="7517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15" t="s">
        <v>833</v>
      </c>
      <c r="B152" s="7516"/>
      <c r="C152" s="7517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444" t="s">
        <v>834</v>
      </c>
      <c r="B153" s="7445"/>
      <c r="C153" s="7371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18" t="s">
        <v>835</v>
      </c>
      <c r="B154" s="7518"/>
      <c r="C154" s="7519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13" t="s">
        <v>24</v>
      </c>
      <c r="B155" s="7414"/>
      <c r="C155" s="7423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40" t="s">
        <v>837</v>
      </c>
      <c r="B157" s="6730"/>
      <c r="C157" s="7343"/>
      <c r="D157" s="7318" t="s">
        <v>24</v>
      </c>
      <c r="E157" s="6462"/>
      <c r="F157" s="7319"/>
      <c r="G157" s="7413" t="s">
        <v>30</v>
      </c>
      <c r="H157" s="7414"/>
      <c r="I157" s="7414"/>
      <c r="J157" s="7414"/>
      <c r="K157" s="7414"/>
      <c r="L157" s="7414"/>
      <c r="M157" s="7414"/>
      <c r="N157" s="7414"/>
      <c r="O157" s="7414"/>
      <c r="P157" s="7414"/>
      <c r="Q157" s="7414"/>
      <c r="R157" s="7414"/>
      <c r="S157" s="7414"/>
      <c r="T157" s="7414"/>
      <c r="U157" s="7414"/>
      <c r="V157" s="7414"/>
      <c r="W157" s="7414"/>
      <c r="X157" s="7414"/>
      <c r="Y157" s="7414"/>
      <c r="Z157" s="7414"/>
      <c r="AA157" s="7414"/>
      <c r="AB157" s="7414"/>
      <c r="AC157" s="7414"/>
      <c r="AD157" s="7414"/>
      <c r="AE157" s="7414"/>
      <c r="AF157" s="7414"/>
      <c r="AG157" s="7414"/>
      <c r="AH157" s="7414"/>
      <c r="AI157" s="7414"/>
      <c r="AJ157" s="7414"/>
      <c r="AK157" s="7414"/>
      <c r="AL157" s="7414"/>
      <c r="AM157" s="7414"/>
      <c r="AN157" s="7414"/>
      <c r="AO157" s="7414"/>
      <c r="AP157" s="7423"/>
      <c r="AQ157" s="7456" t="s">
        <v>702</v>
      </c>
      <c r="AR157" s="7471" t="s">
        <v>678</v>
      </c>
      <c r="AS157" s="7491" t="s">
        <v>680</v>
      </c>
      <c r="AT157" s="7491" t="s">
        <v>681</v>
      </c>
      <c r="AU157" s="7625" t="s">
        <v>3</v>
      </c>
      <c r="AV157" s="7492" t="s">
        <v>838</v>
      </c>
      <c r="AW157" s="7418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41"/>
      <c r="B158" s="7400"/>
      <c r="C158" s="7364"/>
      <c r="D158" s="7355"/>
      <c r="E158" s="6465"/>
      <c r="F158" s="7335"/>
      <c r="G158" s="7421" t="s">
        <v>682</v>
      </c>
      <c r="H158" s="7422"/>
      <c r="I158" s="7413" t="s">
        <v>683</v>
      </c>
      <c r="J158" s="7423"/>
      <c r="K158" s="7414" t="s">
        <v>684</v>
      </c>
      <c r="L158" s="7423"/>
      <c r="M158" s="7413" t="s">
        <v>685</v>
      </c>
      <c r="N158" s="7423"/>
      <c r="O158" s="7413" t="s">
        <v>686</v>
      </c>
      <c r="P158" s="7423"/>
      <c r="Q158" s="7413" t="s">
        <v>687</v>
      </c>
      <c r="R158" s="7423"/>
      <c r="S158" s="7413" t="s">
        <v>688</v>
      </c>
      <c r="T158" s="7423"/>
      <c r="U158" s="7413" t="s">
        <v>689</v>
      </c>
      <c r="V158" s="7423"/>
      <c r="W158" s="7413" t="s">
        <v>690</v>
      </c>
      <c r="X158" s="7423"/>
      <c r="Y158" s="7413" t="s">
        <v>554</v>
      </c>
      <c r="Z158" s="7425"/>
      <c r="AA158" s="7413" t="s">
        <v>568</v>
      </c>
      <c r="AB158" s="7425"/>
      <c r="AC158" s="7526" t="s">
        <v>691</v>
      </c>
      <c r="AD158" s="7527"/>
      <c r="AE158" s="7526" t="s">
        <v>692</v>
      </c>
      <c r="AF158" s="7527"/>
      <c r="AG158" s="7526" t="s">
        <v>693</v>
      </c>
      <c r="AH158" s="7527"/>
      <c r="AI158" s="7526" t="s">
        <v>694</v>
      </c>
      <c r="AJ158" s="7527"/>
      <c r="AK158" s="7413" t="s">
        <v>556</v>
      </c>
      <c r="AL158" s="7425"/>
      <c r="AM158" s="7413" t="s">
        <v>695</v>
      </c>
      <c r="AN158" s="7425"/>
      <c r="AO158" s="7413" t="s">
        <v>57</v>
      </c>
      <c r="AP158" s="7425"/>
      <c r="AQ158" s="6787"/>
      <c r="AR158" s="7524"/>
      <c r="AS158" s="7491"/>
      <c r="AT158" s="7491"/>
      <c r="AU158" s="7626"/>
      <c r="AV158" s="7493"/>
      <c r="AW158" s="752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7"/>
      <c r="B159" s="7409"/>
      <c r="C159" s="7410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57"/>
      <c r="AR159" s="7525"/>
      <c r="AS159" s="7491"/>
      <c r="AT159" s="7491"/>
      <c r="AU159" s="7627"/>
      <c r="AV159" s="7494"/>
      <c r="AW159" s="742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79" t="s">
        <v>840</v>
      </c>
      <c r="B160" s="7528" t="s">
        <v>841</v>
      </c>
      <c r="C160" s="7529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84"/>
      <c r="B161" s="7515" t="s">
        <v>750</v>
      </c>
      <c r="C161" s="7517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84"/>
      <c r="B162" s="7530" t="s">
        <v>748</v>
      </c>
      <c r="C162" s="7354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84"/>
      <c r="B163" s="7451" t="s">
        <v>806</v>
      </c>
      <c r="C163" s="745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84"/>
      <c r="B164" s="7479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84"/>
      <c r="B165" s="7384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84"/>
      <c r="B166" s="7384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84"/>
      <c r="B167" s="7384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84"/>
      <c r="B168" s="7384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84"/>
      <c r="B169" s="7384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80"/>
      <c r="B170" s="7480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79" t="s">
        <v>849</v>
      </c>
      <c r="B171" s="7479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84"/>
      <c r="B172" s="7384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84"/>
      <c r="B173" s="7384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84"/>
      <c r="B174" s="7384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80"/>
      <c r="B175" s="7384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37" t="s">
        <v>853</v>
      </c>
      <c r="B176" s="7540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38"/>
      <c r="B177" s="7541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39"/>
      <c r="B178" s="7542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37" t="s">
        <v>858</v>
      </c>
      <c r="B179" s="7479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38"/>
      <c r="B180" s="7384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38"/>
      <c r="B181" s="7480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38"/>
      <c r="B182" s="7540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38"/>
      <c r="B183" s="7542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38"/>
      <c r="B184" s="7356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38"/>
      <c r="B185" s="7358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39"/>
      <c r="B186" s="7463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79" t="s">
        <v>867</v>
      </c>
      <c r="B187" s="7455" t="s">
        <v>868</v>
      </c>
      <c r="C187" s="7425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84"/>
      <c r="B188" s="7384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84"/>
      <c r="B189" s="7384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84"/>
      <c r="B190" s="7479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80"/>
      <c r="B191" s="7480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31" t="s">
        <v>872</v>
      </c>
      <c r="B192" s="7534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32"/>
      <c r="B193" s="753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33"/>
      <c r="B194" s="753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38" t="s">
        <v>877</v>
      </c>
      <c r="B195" s="7479" t="s">
        <v>878</v>
      </c>
      <c r="C195" s="612" t="s">
        <v>879</v>
      </c>
      <c r="D195" s="917">
        <f>SUM(E195+F195)</f>
        <v>0</v>
      </c>
      <c r="E195" s="4909">
        <f>SUM(AC195+AE195+AG195+AI195+AK195+AM195+AO195)</f>
        <v>0</v>
      </c>
      <c r="F195" s="4898">
        <f>SUM(AD195+AF195+AH195+AJ195+AL195+AN195+AP195)</f>
        <v>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66">
        <v>0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39"/>
      <c r="B196" s="7480"/>
      <c r="C196" s="587" t="s">
        <v>880</v>
      </c>
      <c r="D196" s="4877">
        <f>SUM(E196+F196)</f>
        <v>0</v>
      </c>
      <c r="E196" s="4907">
        <f>SUM(AC196+AE196+AG196+AI196+AK196+AM196+AO196)</f>
        <v>0</v>
      </c>
      <c r="F196" s="4899">
        <f>SUM(AD196+AF196+AH196+AJ196+AL196+AN196+AP196)</f>
        <v>0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40" t="s">
        <v>58</v>
      </c>
      <c r="B198" s="6730"/>
      <c r="C198" s="7343"/>
      <c r="D198" s="7318" t="s">
        <v>24</v>
      </c>
      <c r="E198" s="6462"/>
      <c r="F198" s="7319"/>
      <c r="G198" s="7413" t="s">
        <v>30</v>
      </c>
      <c r="H198" s="7414"/>
      <c r="I198" s="7414"/>
      <c r="J198" s="7414"/>
      <c r="K198" s="7414"/>
      <c r="L198" s="7414"/>
      <c r="M198" s="7414"/>
      <c r="N198" s="7414"/>
      <c r="O198" s="7414"/>
      <c r="P198" s="7414"/>
      <c r="Q198" s="7414"/>
      <c r="R198" s="7414"/>
      <c r="S198" s="7414"/>
      <c r="T198" s="7414"/>
      <c r="U198" s="7414"/>
      <c r="V198" s="7414"/>
      <c r="W198" s="7414"/>
      <c r="X198" s="7414"/>
      <c r="Y198" s="7414"/>
      <c r="Z198" s="7414"/>
      <c r="AA198" s="7414"/>
      <c r="AB198" s="7415"/>
      <c r="AC198" s="7543" t="s">
        <v>678</v>
      </c>
      <c r="AD198" s="7471" t="s">
        <v>50</v>
      </c>
      <c r="AE198" s="7471" t="s">
        <v>882</v>
      </c>
      <c r="AF198" s="7471" t="s">
        <v>883</v>
      </c>
      <c r="AG198" s="747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41"/>
      <c r="B199" s="7400"/>
      <c r="C199" s="6746"/>
      <c r="D199" s="7355"/>
      <c r="E199" s="6465"/>
      <c r="F199" s="6445"/>
      <c r="G199" s="7421" t="s">
        <v>682</v>
      </c>
      <c r="H199" s="7422"/>
      <c r="I199" s="7413" t="s">
        <v>683</v>
      </c>
      <c r="J199" s="7423"/>
      <c r="K199" s="7414" t="s">
        <v>684</v>
      </c>
      <c r="L199" s="7423"/>
      <c r="M199" s="7413" t="s">
        <v>685</v>
      </c>
      <c r="N199" s="7423"/>
      <c r="O199" s="7413" t="s">
        <v>686</v>
      </c>
      <c r="P199" s="7423"/>
      <c r="Q199" s="7413" t="s">
        <v>687</v>
      </c>
      <c r="R199" s="7423"/>
      <c r="S199" s="7413" t="s">
        <v>688</v>
      </c>
      <c r="T199" s="7423"/>
      <c r="U199" s="7413" t="s">
        <v>689</v>
      </c>
      <c r="V199" s="7423"/>
      <c r="W199" s="7413" t="s">
        <v>690</v>
      </c>
      <c r="X199" s="7423"/>
      <c r="Y199" s="7413" t="s">
        <v>554</v>
      </c>
      <c r="Z199" s="7425"/>
      <c r="AA199" s="7413" t="s">
        <v>568</v>
      </c>
      <c r="AB199" s="7425"/>
      <c r="AC199" s="7544"/>
      <c r="AD199" s="7524"/>
      <c r="AE199" s="7524"/>
      <c r="AF199" s="7524"/>
      <c r="AG199" s="752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7"/>
      <c r="B200" s="7409"/>
      <c r="C200" s="7410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45"/>
      <c r="AD200" s="7525"/>
      <c r="AE200" s="7525"/>
      <c r="AF200" s="7525"/>
      <c r="AG200" s="752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458" t="s">
        <v>885</v>
      </c>
      <c r="B201" s="7459"/>
      <c r="C201" s="7460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15" t="s">
        <v>886</v>
      </c>
      <c r="B202" s="7516"/>
      <c r="C202" s="7517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474" t="s">
        <v>887</v>
      </c>
      <c r="B203" s="7546"/>
      <c r="C203" s="7547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15" t="s">
        <v>888</v>
      </c>
      <c r="B204" s="7516"/>
      <c r="C204" s="7517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07" t="s">
        <v>889</v>
      </c>
      <c r="B205" s="7508"/>
      <c r="C205" s="7508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452" t="s">
        <v>890</v>
      </c>
      <c r="B206" s="7452"/>
      <c r="C206" s="7452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40" t="s">
        <v>58</v>
      </c>
      <c r="B208" s="6730"/>
      <c r="C208" s="7343"/>
      <c r="D208" s="7318" t="s">
        <v>24</v>
      </c>
      <c r="E208" s="6462"/>
      <c r="F208" s="7404"/>
      <c r="G208" s="7554" t="s">
        <v>30</v>
      </c>
      <c r="H208" s="7414"/>
      <c r="I208" s="7414"/>
      <c r="J208" s="7414"/>
      <c r="K208" s="7414"/>
      <c r="L208" s="7414"/>
      <c r="M208" s="7414"/>
      <c r="N208" s="7414"/>
      <c r="O208" s="7414"/>
      <c r="P208" s="7414"/>
      <c r="Q208" s="7414"/>
      <c r="R208" s="7414"/>
      <c r="S208" s="7414"/>
      <c r="T208" s="7414"/>
      <c r="U208" s="7414"/>
      <c r="V208" s="7414"/>
      <c r="W208" s="7414"/>
      <c r="X208" s="7414"/>
      <c r="Y208" s="7414"/>
      <c r="Z208" s="7414"/>
      <c r="AA208" s="7414"/>
      <c r="AB208" s="7414"/>
      <c r="AC208" s="7414"/>
      <c r="AD208" s="7414"/>
      <c r="AE208" s="7414"/>
      <c r="AF208" s="7414"/>
      <c r="AG208" s="7414"/>
      <c r="AH208" s="7414"/>
      <c r="AI208" s="7414"/>
      <c r="AJ208" s="7414"/>
      <c r="AK208" s="7414"/>
      <c r="AL208" s="7414"/>
      <c r="AM208" s="7414"/>
      <c r="AN208" s="7414"/>
      <c r="AO208" s="7414"/>
      <c r="AP208" s="742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41"/>
      <c r="B209" s="7400"/>
      <c r="C209" s="7364"/>
      <c r="D209" s="7514"/>
      <c r="E209" s="7411"/>
      <c r="F209" s="7553"/>
      <c r="G209" s="7455" t="s">
        <v>682</v>
      </c>
      <c r="H209" s="7425"/>
      <c r="I209" s="7413" t="s">
        <v>683</v>
      </c>
      <c r="J209" s="7423"/>
      <c r="K209" s="7414" t="s">
        <v>684</v>
      </c>
      <c r="L209" s="7423"/>
      <c r="M209" s="7413" t="s">
        <v>685</v>
      </c>
      <c r="N209" s="7423"/>
      <c r="O209" s="7413" t="s">
        <v>686</v>
      </c>
      <c r="P209" s="7423"/>
      <c r="Q209" s="7413" t="s">
        <v>687</v>
      </c>
      <c r="R209" s="7423"/>
      <c r="S209" s="7413" t="s">
        <v>688</v>
      </c>
      <c r="T209" s="7423"/>
      <c r="U209" s="7413" t="s">
        <v>689</v>
      </c>
      <c r="V209" s="7423"/>
      <c r="W209" s="7413" t="s">
        <v>690</v>
      </c>
      <c r="X209" s="7423"/>
      <c r="Y209" s="7413" t="s">
        <v>554</v>
      </c>
      <c r="Z209" s="7425"/>
      <c r="AA209" s="7413" t="s">
        <v>568</v>
      </c>
      <c r="AB209" s="7425"/>
      <c r="AC209" s="7413" t="s">
        <v>892</v>
      </c>
      <c r="AD209" s="7425"/>
      <c r="AE209" s="7413" t="s">
        <v>494</v>
      </c>
      <c r="AF209" s="7425"/>
      <c r="AG209" s="7413" t="s">
        <v>495</v>
      </c>
      <c r="AH209" s="7425"/>
      <c r="AI209" s="7413" t="s">
        <v>893</v>
      </c>
      <c r="AJ209" s="7425"/>
      <c r="AK209" s="7413" t="s">
        <v>556</v>
      </c>
      <c r="AL209" s="7425"/>
      <c r="AM209" s="7413" t="s">
        <v>695</v>
      </c>
      <c r="AN209" s="7425"/>
      <c r="AO209" s="7413" t="s">
        <v>57</v>
      </c>
      <c r="AP209" s="742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7"/>
      <c r="B210" s="7409"/>
      <c r="C210" s="7410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46" t="s">
        <v>894</v>
      </c>
      <c r="B211" s="7447"/>
      <c r="C211" s="7548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44" t="s">
        <v>895</v>
      </c>
      <c r="B212" s="7445"/>
      <c r="C212" s="7371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41" t="s">
        <v>896</v>
      </c>
      <c r="B213" s="7442"/>
      <c r="C213" s="7443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738" t="s">
        <v>897</v>
      </c>
      <c r="B214" s="6738"/>
      <c r="C214" s="673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70" t="s">
        <v>898</v>
      </c>
      <c r="B216" s="7549"/>
      <c r="C216" s="7471"/>
      <c r="D216" s="7318" t="s">
        <v>899</v>
      </c>
      <c r="E216" s="6462"/>
      <c r="F216" s="7319"/>
      <c r="G216" s="7413" t="s">
        <v>30</v>
      </c>
      <c r="H216" s="7414"/>
      <c r="I216" s="7414"/>
      <c r="J216" s="7414"/>
      <c r="K216" s="7414"/>
      <c r="L216" s="7414"/>
      <c r="M216" s="7414"/>
      <c r="N216" s="7414"/>
      <c r="O216" s="7414"/>
      <c r="P216" s="7414"/>
      <c r="Q216" s="7414"/>
      <c r="R216" s="7414"/>
      <c r="S216" s="7414"/>
      <c r="T216" s="7414"/>
      <c r="U216" s="7414"/>
      <c r="V216" s="7414"/>
      <c r="W216" s="7414"/>
      <c r="X216" s="7414"/>
      <c r="Y216" s="7414"/>
      <c r="Z216" s="7414"/>
      <c r="AA216" s="7414"/>
      <c r="AB216" s="7414"/>
      <c r="AC216" s="7414"/>
      <c r="AD216" s="7414"/>
      <c r="AE216" s="7414"/>
      <c r="AF216" s="7414"/>
      <c r="AG216" s="7414"/>
      <c r="AH216" s="7414"/>
      <c r="AI216" s="7414"/>
      <c r="AJ216" s="7414"/>
      <c r="AK216" s="7414"/>
      <c r="AL216" s="7414"/>
      <c r="AM216" s="7414"/>
      <c r="AN216" s="7415"/>
      <c r="AO216" s="7556" t="s">
        <v>327</v>
      </c>
      <c r="AP216" s="7333" t="s">
        <v>900</v>
      </c>
      <c r="AQ216" s="7560" t="s">
        <v>901</v>
      </c>
      <c r="AR216" s="7555"/>
      <c r="AS216" s="7561" t="s">
        <v>29</v>
      </c>
      <c r="AT216" s="7563" t="s">
        <v>702</v>
      </c>
      <c r="AU216" s="7563" t="s">
        <v>902</v>
      </c>
      <c r="AV216" s="7569" t="s">
        <v>678</v>
      </c>
      <c r="AW216" s="7569" t="s">
        <v>903</v>
      </c>
      <c r="AX216" s="7555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72"/>
      <c r="B217" s="7550"/>
      <c r="C217" s="7473"/>
      <c r="D217" s="7514"/>
      <c r="E217" s="7411"/>
      <c r="F217" s="7412"/>
      <c r="G217" s="7421" t="s">
        <v>771</v>
      </c>
      <c r="H217" s="7422"/>
      <c r="I217" s="7414" t="s">
        <v>684</v>
      </c>
      <c r="J217" s="7423"/>
      <c r="K217" s="7413" t="s">
        <v>685</v>
      </c>
      <c r="L217" s="7423"/>
      <c r="M217" s="7413" t="s">
        <v>686</v>
      </c>
      <c r="N217" s="7423"/>
      <c r="O217" s="7413" t="s">
        <v>687</v>
      </c>
      <c r="P217" s="7423"/>
      <c r="Q217" s="7413" t="s">
        <v>688</v>
      </c>
      <c r="R217" s="7423"/>
      <c r="S217" s="7413" t="s">
        <v>689</v>
      </c>
      <c r="T217" s="7423"/>
      <c r="U217" s="7413" t="s">
        <v>690</v>
      </c>
      <c r="V217" s="7423"/>
      <c r="W217" s="7413" t="s">
        <v>554</v>
      </c>
      <c r="X217" s="7425"/>
      <c r="Y217" s="7413" t="s">
        <v>568</v>
      </c>
      <c r="Z217" s="7425"/>
      <c r="AA217" s="7413" t="s">
        <v>892</v>
      </c>
      <c r="AB217" s="7425"/>
      <c r="AC217" s="7413" t="s">
        <v>494</v>
      </c>
      <c r="AD217" s="7425"/>
      <c r="AE217" s="7413" t="s">
        <v>495</v>
      </c>
      <c r="AF217" s="7425"/>
      <c r="AG217" s="7413" t="s">
        <v>893</v>
      </c>
      <c r="AH217" s="7425"/>
      <c r="AI217" s="7413" t="s">
        <v>556</v>
      </c>
      <c r="AJ217" s="7425"/>
      <c r="AK217" s="7413" t="s">
        <v>695</v>
      </c>
      <c r="AL217" s="7425"/>
      <c r="AM217" s="7413" t="s">
        <v>57</v>
      </c>
      <c r="AN217" s="7425"/>
      <c r="AO217" s="6756"/>
      <c r="AP217" s="7558"/>
      <c r="AQ217" s="7337" t="s">
        <v>904</v>
      </c>
      <c r="AR217" s="7567" t="s">
        <v>905</v>
      </c>
      <c r="AS217" s="6716"/>
      <c r="AT217" s="7564"/>
      <c r="AU217" s="7564"/>
      <c r="AV217" s="7570"/>
      <c r="AW217" s="7570"/>
      <c r="AX217" s="755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51"/>
      <c r="B218" s="7552"/>
      <c r="C218" s="7525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57"/>
      <c r="AP218" s="7559"/>
      <c r="AQ218" s="7566"/>
      <c r="AR218" s="7568"/>
      <c r="AS218" s="7562"/>
      <c r="AT218" s="7565"/>
      <c r="AU218" s="7565"/>
      <c r="AV218" s="7571"/>
      <c r="AW218" s="7571"/>
      <c r="AX218" s="755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76" t="s">
        <v>906</v>
      </c>
      <c r="B219" s="7577" t="s">
        <v>907</v>
      </c>
      <c r="C219" s="7578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729"/>
      <c r="B220" s="7579" t="s">
        <v>908</v>
      </c>
      <c r="C220" s="7580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84" t="s">
        <v>909</v>
      </c>
      <c r="B221" s="7572" t="s">
        <v>910</v>
      </c>
      <c r="C221" s="7572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84"/>
      <c r="B222" s="7573" t="s">
        <v>911</v>
      </c>
      <c r="C222" s="7573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84"/>
      <c r="B223" s="7573" t="s">
        <v>912</v>
      </c>
      <c r="C223" s="7573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84"/>
      <c r="B224" s="7574" t="s">
        <v>913</v>
      </c>
      <c r="C224" s="7517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84"/>
      <c r="B225" s="7574" t="s">
        <v>914</v>
      </c>
      <c r="C225" s="7517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80"/>
      <c r="B226" s="7575" t="s">
        <v>915</v>
      </c>
      <c r="C226" s="7575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79" t="s">
        <v>916</v>
      </c>
      <c r="B227" s="7572" t="s">
        <v>910</v>
      </c>
      <c r="C227" s="7572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84"/>
      <c r="B228" s="7573" t="s">
        <v>911</v>
      </c>
      <c r="C228" s="7573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84"/>
      <c r="B229" s="7573" t="s">
        <v>912</v>
      </c>
      <c r="C229" s="7573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84"/>
      <c r="B230" s="7574" t="s">
        <v>913</v>
      </c>
      <c r="C230" s="7517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84"/>
      <c r="B231" s="7574" t="s">
        <v>914</v>
      </c>
      <c r="C231" s="7517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80"/>
      <c r="B232" s="7575" t="s">
        <v>915</v>
      </c>
      <c r="C232" s="7575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79" t="s">
        <v>748</v>
      </c>
      <c r="B233" s="7572" t="s">
        <v>910</v>
      </c>
      <c r="C233" s="7572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84"/>
      <c r="B234" s="7573" t="s">
        <v>911</v>
      </c>
      <c r="C234" s="7573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84"/>
      <c r="B235" s="7573" t="s">
        <v>912</v>
      </c>
      <c r="C235" s="7573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84"/>
      <c r="B236" s="7574" t="s">
        <v>913</v>
      </c>
      <c r="C236" s="7517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84"/>
      <c r="B237" s="7574" t="s">
        <v>914</v>
      </c>
      <c r="C237" s="7517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80"/>
      <c r="B238" s="7575" t="s">
        <v>915</v>
      </c>
      <c r="C238" s="7575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79" t="s">
        <v>753</v>
      </c>
      <c r="B239" s="7572" t="s">
        <v>910</v>
      </c>
      <c r="C239" s="7572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84"/>
      <c r="B240" s="7573" t="s">
        <v>911</v>
      </c>
      <c r="C240" s="7573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84"/>
      <c r="B241" s="7573" t="s">
        <v>912</v>
      </c>
      <c r="C241" s="7573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84"/>
      <c r="B242" s="7574" t="s">
        <v>913</v>
      </c>
      <c r="C242" s="7517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84"/>
      <c r="B243" s="7574" t="s">
        <v>914</v>
      </c>
      <c r="C243" s="7517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80"/>
      <c r="B244" s="7575" t="s">
        <v>915</v>
      </c>
      <c r="C244" s="7575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79" t="s">
        <v>917</v>
      </c>
      <c r="B245" s="7572" t="s">
        <v>910</v>
      </c>
      <c r="C245" s="7572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84"/>
      <c r="B246" s="7573" t="s">
        <v>911</v>
      </c>
      <c r="C246" s="7573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84"/>
      <c r="B247" s="7573" t="s">
        <v>912</v>
      </c>
      <c r="C247" s="7573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84"/>
      <c r="B248" s="7574" t="s">
        <v>913</v>
      </c>
      <c r="C248" s="7517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84"/>
      <c r="B249" s="7574" t="s">
        <v>914</v>
      </c>
      <c r="C249" s="7517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80"/>
      <c r="B250" s="7575" t="s">
        <v>915</v>
      </c>
      <c r="C250" s="7575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540" t="s">
        <v>918</v>
      </c>
      <c r="B251" s="7572" t="s">
        <v>910</v>
      </c>
      <c r="C251" s="7572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541"/>
      <c r="B252" s="7573" t="s">
        <v>911</v>
      </c>
      <c r="C252" s="7573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541"/>
      <c r="B253" s="7573" t="s">
        <v>912</v>
      </c>
      <c r="C253" s="7573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541"/>
      <c r="B254" s="7574" t="s">
        <v>913</v>
      </c>
      <c r="C254" s="7517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541"/>
      <c r="B255" s="7574" t="s">
        <v>914</v>
      </c>
      <c r="C255" s="7517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542"/>
      <c r="B256" s="7575" t="s">
        <v>915</v>
      </c>
      <c r="C256" s="7575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79" t="s">
        <v>755</v>
      </c>
      <c r="B257" s="7572" t="s">
        <v>910</v>
      </c>
      <c r="C257" s="7572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84"/>
      <c r="B258" s="7573" t="s">
        <v>911</v>
      </c>
      <c r="C258" s="7573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84"/>
      <c r="B259" s="7573" t="s">
        <v>912</v>
      </c>
      <c r="C259" s="7573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84"/>
      <c r="B260" s="7574" t="s">
        <v>913</v>
      </c>
      <c r="C260" s="7517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84"/>
      <c r="B261" s="7574" t="s">
        <v>914</v>
      </c>
      <c r="C261" s="7517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80"/>
      <c r="B262" s="7575" t="s">
        <v>915</v>
      </c>
      <c r="C262" s="7575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79" t="s">
        <v>919</v>
      </c>
      <c r="B263" s="7572" t="s">
        <v>910</v>
      </c>
      <c r="C263" s="7572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84"/>
      <c r="B264" s="7573" t="s">
        <v>911</v>
      </c>
      <c r="C264" s="7573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84"/>
      <c r="B265" s="7573" t="s">
        <v>912</v>
      </c>
      <c r="C265" s="7573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84"/>
      <c r="B266" s="7574" t="s">
        <v>913</v>
      </c>
      <c r="C266" s="7517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84"/>
      <c r="B267" s="7574" t="s">
        <v>914</v>
      </c>
      <c r="C267" s="7517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80"/>
      <c r="B268" s="7575" t="s">
        <v>915</v>
      </c>
      <c r="C268" s="7575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581" t="s">
        <v>920</v>
      </c>
      <c r="B269" s="7572" t="s">
        <v>910</v>
      </c>
      <c r="C269" s="7572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84"/>
      <c r="B270" s="7573" t="s">
        <v>911</v>
      </c>
      <c r="C270" s="7573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84"/>
      <c r="B271" s="7573" t="s">
        <v>912</v>
      </c>
      <c r="C271" s="7573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84"/>
      <c r="B272" s="7574" t="s">
        <v>913</v>
      </c>
      <c r="C272" s="7517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84"/>
      <c r="B273" s="7574" t="s">
        <v>914</v>
      </c>
      <c r="C273" s="7517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582"/>
      <c r="B274" s="7575" t="s">
        <v>915</v>
      </c>
      <c r="C274" s="7575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583" t="s">
        <v>921</v>
      </c>
      <c r="B275" s="7572" t="s">
        <v>910</v>
      </c>
      <c r="C275" s="7572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541"/>
      <c r="B276" s="7573" t="s">
        <v>911</v>
      </c>
      <c r="C276" s="7573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541"/>
      <c r="B277" s="7573" t="s">
        <v>912</v>
      </c>
      <c r="C277" s="7573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541"/>
      <c r="B278" s="7574" t="s">
        <v>913</v>
      </c>
      <c r="C278" s="7517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541"/>
      <c r="B279" s="7574" t="s">
        <v>914</v>
      </c>
      <c r="C279" s="7517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542"/>
      <c r="B280" s="7575" t="s">
        <v>915</v>
      </c>
      <c r="C280" s="7575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581" t="s">
        <v>922</v>
      </c>
      <c r="B281" s="7572" t="s">
        <v>910</v>
      </c>
      <c r="C281" s="7572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84"/>
      <c r="B282" s="7573" t="s">
        <v>911</v>
      </c>
      <c r="C282" s="7573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84"/>
      <c r="B283" s="7573" t="s">
        <v>912</v>
      </c>
      <c r="C283" s="7573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84"/>
      <c r="B284" s="7574" t="s">
        <v>913</v>
      </c>
      <c r="C284" s="7517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84"/>
      <c r="B285" s="7574" t="s">
        <v>914</v>
      </c>
      <c r="C285" s="7517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80"/>
      <c r="B286" s="7575" t="s">
        <v>915</v>
      </c>
      <c r="C286" s="7575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581" t="s">
        <v>756</v>
      </c>
      <c r="B287" s="7572" t="s">
        <v>910</v>
      </c>
      <c r="C287" s="7572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84"/>
      <c r="B288" s="7573" t="s">
        <v>911</v>
      </c>
      <c r="C288" s="7573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84"/>
      <c r="B289" s="7573" t="s">
        <v>912</v>
      </c>
      <c r="C289" s="7573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84"/>
      <c r="B290" s="7574" t="s">
        <v>913</v>
      </c>
      <c r="C290" s="7517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84"/>
      <c r="B291" s="7574" t="s">
        <v>914</v>
      </c>
      <c r="C291" s="7517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80"/>
      <c r="B292" s="7575" t="s">
        <v>915</v>
      </c>
      <c r="C292" s="7575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751" t="s">
        <v>758</v>
      </c>
      <c r="B293" s="7585" t="s">
        <v>910</v>
      </c>
      <c r="C293" s="7585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584"/>
      <c r="B294" s="7586" t="s">
        <v>911</v>
      </c>
      <c r="C294" s="7586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584"/>
      <c r="B295" s="7586" t="s">
        <v>912</v>
      </c>
      <c r="C295" s="7586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584"/>
      <c r="B296" s="7587" t="s">
        <v>913</v>
      </c>
      <c r="C296" s="7588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584"/>
      <c r="B297" s="7587" t="s">
        <v>914</v>
      </c>
      <c r="C297" s="7588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752"/>
      <c r="B298" s="7575" t="s">
        <v>915</v>
      </c>
      <c r="C298" s="7575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635" t="s">
        <v>24</v>
      </c>
      <c r="B299" s="7572" t="s">
        <v>910</v>
      </c>
      <c r="C299" s="7572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636"/>
      <c r="B300" s="7573" t="s">
        <v>911</v>
      </c>
      <c r="C300" s="7573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636"/>
      <c r="B301" s="7573" t="s">
        <v>912</v>
      </c>
      <c r="C301" s="7573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636"/>
      <c r="B302" s="7574" t="s">
        <v>913</v>
      </c>
      <c r="C302" s="7517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636"/>
      <c r="B303" s="7574" t="s">
        <v>914</v>
      </c>
      <c r="C303" s="7517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637"/>
      <c r="B304" s="7575" t="s">
        <v>915</v>
      </c>
      <c r="C304" s="7575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92" t="s">
        <v>701</v>
      </c>
      <c r="B306" s="7593"/>
      <c r="C306" s="7594"/>
      <c r="D306" s="7595" t="s">
        <v>24</v>
      </c>
      <c r="E306" s="7596"/>
      <c r="F306" s="7597"/>
      <c r="G306" s="7589" t="s">
        <v>30</v>
      </c>
      <c r="H306" s="7600"/>
      <c r="I306" s="7600"/>
      <c r="J306" s="7600"/>
      <c r="K306" s="7600"/>
      <c r="L306" s="7600"/>
      <c r="M306" s="7600"/>
      <c r="N306" s="7600"/>
      <c r="O306" s="7600"/>
      <c r="P306" s="7600"/>
      <c r="Q306" s="7600"/>
      <c r="R306" s="7600"/>
      <c r="S306" s="7600"/>
      <c r="T306" s="7600"/>
      <c r="U306" s="7600"/>
      <c r="V306" s="7600"/>
      <c r="W306" s="7600"/>
      <c r="X306" s="7600"/>
      <c r="Y306" s="7600"/>
      <c r="Z306" s="7600"/>
      <c r="AA306" s="7600"/>
      <c r="AB306" s="7600"/>
      <c r="AC306" s="7600"/>
      <c r="AD306" s="7600"/>
      <c r="AE306" s="7600"/>
      <c r="AF306" s="7600"/>
      <c r="AG306" s="7600"/>
      <c r="AH306" s="7600"/>
      <c r="AI306" s="7600"/>
      <c r="AJ306" s="7600"/>
      <c r="AK306" s="7600"/>
      <c r="AL306" s="7600"/>
      <c r="AM306" s="7600"/>
      <c r="AN306" s="7600"/>
      <c r="AO306" s="7600"/>
      <c r="AP306" s="7601"/>
      <c r="AQ306" s="7618" t="s">
        <v>327</v>
      </c>
      <c r="AR306" s="7632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41"/>
      <c r="B307" s="7400"/>
      <c r="C307" s="7364"/>
      <c r="D307" s="7598"/>
      <c r="E307" s="7599"/>
      <c r="F307" s="7420"/>
      <c r="G307" s="7633" t="s">
        <v>682</v>
      </c>
      <c r="H307" s="7634"/>
      <c r="I307" s="7589" t="s">
        <v>683</v>
      </c>
      <c r="J307" s="7591"/>
      <c r="K307" s="7600" t="s">
        <v>684</v>
      </c>
      <c r="L307" s="7591"/>
      <c r="M307" s="7589" t="s">
        <v>685</v>
      </c>
      <c r="N307" s="7591"/>
      <c r="O307" s="7589" t="s">
        <v>686</v>
      </c>
      <c r="P307" s="7591"/>
      <c r="Q307" s="7589" t="s">
        <v>687</v>
      </c>
      <c r="R307" s="7591"/>
      <c r="S307" s="7589" t="s">
        <v>688</v>
      </c>
      <c r="T307" s="7591"/>
      <c r="U307" s="7589" t="s">
        <v>689</v>
      </c>
      <c r="V307" s="7591"/>
      <c r="W307" s="7589" t="s">
        <v>690</v>
      </c>
      <c r="X307" s="7591"/>
      <c r="Y307" s="7589" t="s">
        <v>554</v>
      </c>
      <c r="Z307" s="7590"/>
      <c r="AA307" s="7589" t="s">
        <v>568</v>
      </c>
      <c r="AB307" s="7590"/>
      <c r="AC307" s="7589" t="s">
        <v>892</v>
      </c>
      <c r="AD307" s="7590"/>
      <c r="AE307" s="7589" t="s">
        <v>494</v>
      </c>
      <c r="AF307" s="7590"/>
      <c r="AG307" s="7589" t="s">
        <v>495</v>
      </c>
      <c r="AH307" s="7590"/>
      <c r="AI307" s="7589" t="s">
        <v>893</v>
      </c>
      <c r="AJ307" s="7590"/>
      <c r="AK307" s="7589" t="s">
        <v>556</v>
      </c>
      <c r="AL307" s="7590"/>
      <c r="AM307" s="7589" t="s">
        <v>695</v>
      </c>
      <c r="AN307" s="7590"/>
      <c r="AO307" s="7589" t="s">
        <v>57</v>
      </c>
      <c r="AP307" s="7590"/>
      <c r="AQ307" s="6787"/>
      <c r="AR307" s="733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7"/>
      <c r="B308" s="7409"/>
      <c r="C308" s="7410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57"/>
      <c r="AR308" s="7417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611" t="s">
        <v>705</v>
      </c>
      <c r="B309" s="7612"/>
      <c r="C309" s="7613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614" t="s">
        <v>924</v>
      </c>
      <c r="B310" s="7445"/>
      <c r="C310" s="7371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614" t="s">
        <v>925</v>
      </c>
      <c r="B311" s="7445"/>
      <c r="C311" s="7371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615" t="s">
        <v>926</v>
      </c>
      <c r="B312" s="7616"/>
      <c r="C312" s="7617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83" t="s">
        <v>927</v>
      </c>
      <c r="B313" s="6738"/>
      <c r="C313" s="673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89" t="s">
        <v>291</v>
      </c>
      <c r="B315" s="7604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605" t="s">
        <v>748</v>
      </c>
      <c r="B316" s="7606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607" t="s">
        <v>932</v>
      </c>
      <c r="B317" s="7608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609" t="s">
        <v>933</v>
      </c>
      <c r="B318" s="7610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607" t="s">
        <v>753</v>
      </c>
      <c r="B319" s="7608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607" t="s">
        <v>755</v>
      </c>
      <c r="B320" s="7608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607" t="s">
        <v>934</v>
      </c>
      <c r="B321" s="7608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628" t="s">
        <v>752</v>
      </c>
      <c r="B322" s="7629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630" t="s">
        <v>935</v>
      </c>
      <c r="B323" s="7631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630" t="s">
        <v>756</v>
      </c>
      <c r="B324" s="7631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602" t="s">
        <v>757</v>
      </c>
      <c r="B325" s="7603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0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517" t="s">
        <v>2651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638" t="s">
        <v>2654</v>
      </c>
      <c r="B10" s="7639" t="s">
        <v>24</v>
      </c>
      <c r="C10" s="7640"/>
      <c r="D10" s="7641" t="s">
        <v>12</v>
      </c>
      <c r="E10" s="7642"/>
      <c r="F10" s="7642"/>
      <c r="G10" s="7642"/>
      <c r="H10" s="7642"/>
      <c r="I10" s="7642"/>
      <c r="J10" s="7642"/>
      <c r="K10" s="7642"/>
      <c r="L10" s="7642"/>
      <c r="M10" s="7642"/>
      <c r="N10" s="7642"/>
      <c r="O10" s="7642"/>
      <c r="P10" s="7642"/>
      <c r="Q10" s="7642"/>
      <c r="R10" s="7642"/>
      <c r="S10" s="7642"/>
      <c r="T10" s="7642"/>
      <c r="U10" s="7642"/>
      <c r="V10" s="7642"/>
      <c r="W10" s="7642"/>
      <c r="X10" s="7642"/>
      <c r="Y10" s="7642"/>
      <c r="Z10" s="7642"/>
      <c r="AA10" s="7642"/>
      <c r="AB10" s="7642"/>
      <c r="AC10" s="7642"/>
      <c r="AD10" s="7642"/>
      <c r="AE10" s="7642"/>
      <c r="AF10" s="7642"/>
      <c r="AG10" s="7642"/>
      <c r="AH10" s="7642"/>
      <c r="AI10" s="7642"/>
      <c r="AJ10" s="7642"/>
      <c r="AK10" s="7642"/>
      <c r="AL10" s="7642"/>
      <c r="AM10" s="7642"/>
      <c r="AN10" s="7642"/>
      <c r="AO10" s="7642"/>
      <c r="AP10" s="7642"/>
      <c r="AQ10" s="7643"/>
      <c r="AR10" s="7644" t="s">
        <v>2655</v>
      </c>
      <c r="AS10" s="7645"/>
      <c r="AT10" s="7646" t="s">
        <v>48</v>
      </c>
      <c r="AU10" s="7647"/>
      <c r="AV10" s="7652" t="s">
        <v>2</v>
      </c>
      <c r="AW10" s="7655" t="s">
        <v>3</v>
      </c>
    </row>
    <row r="11" spans="1:136" x14ac:dyDescent="0.25">
      <c r="A11" s="7225"/>
      <c r="B11" s="7266"/>
      <c r="C11" s="7267"/>
      <c r="D11" s="7650" t="s">
        <v>3777</v>
      </c>
      <c r="E11" s="7644"/>
      <c r="F11" s="7650" t="s">
        <v>3705</v>
      </c>
      <c r="G11" s="7644"/>
      <c r="H11" s="7650" t="s">
        <v>54</v>
      </c>
      <c r="I11" s="7651"/>
      <c r="J11" s="7644" t="s">
        <v>3704</v>
      </c>
      <c r="K11" s="7644"/>
      <c r="L11" s="7650" t="s">
        <v>37</v>
      </c>
      <c r="M11" s="7644"/>
      <c r="N11" s="7650" t="s">
        <v>38</v>
      </c>
      <c r="O11" s="7644"/>
      <c r="P11" s="7650" t="s">
        <v>4</v>
      </c>
      <c r="Q11" s="7644"/>
      <c r="R11" s="7650" t="s">
        <v>5</v>
      </c>
      <c r="S11" s="7644"/>
      <c r="T11" s="7650" t="s">
        <v>6</v>
      </c>
      <c r="U11" s="7651"/>
      <c r="V11" s="7650" t="s">
        <v>7</v>
      </c>
      <c r="W11" s="7651"/>
      <c r="X11" s="7650" t="s">
        <v>8</v>
      </c>
      <c r="Y11" s="7651"/>
      <c r="Z11" s="7650" t="s">
        <v>9</v>
      </c>
      <c r="AA11" s="7651"/>
      <c r="AB11" s="7650" t="s">
        <v>10</v>
      </c>
      <c r="AC11" s="7651"/>
      <c r="AD11" s="7650" t="s">
        <v>11</v>
      </c>
      <c r="AE11" s="7651"/>
      <c r="AF11" s="7650" t="s">
        <v>18</v>
      </c>
      <c r="AG11" s="7651"/>
      <c r="AH11" s="7650" t="s">
        <v>19</v>
      </c>
      <c r="AI11" s="7651"/>
      <c r="AJ11" s="7650" t="s">
        <v>20</v>
      </c>
      <c r="AK11" s="7651"/>
      <c r="AL11" s="7650" t="s">
        <v>70</v>
      </c>
      <c r="AM11" s="7651"/>
      <c r="AN11" s="7650" t="s">
        <v>71</v>
      </c>
      <c r="AO11" s="7651"/>
      <c r="AP11" s="7650" t="s">
        <v>32</v>
      </c>
      <c r="AQ11" s="7645"/>
      <c r="AR11" s="7652" t="s">
        <v>22</v>
      </c>
      <c r="AS11" s="7656" t="s">
        <v>27</v>
      </c>
      <c r="AT11" s="7648"/>
      <c r="AU11" s="7649"/>
      <c r="AV11" s="7653"/>
      <c r="AW11" s="6445"/>
    </row>
    <row r="12" spans="1:136" x14ac:dyDescent="0.25">
      <c r="A12" s="722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54"/>
      <c r="AS12" s="7657"/>
      <c r="AT12" s="4987" t="s">
        <v>41</v>
      </c>
      <c r="AU12" s="5325" t="s">
        <v>42</v>
      </c>
      <c r="AV12" s="7654"/>
      <c r="AW12" s="726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658" t="s">
        <v>2654</v>
      </c>
      <c r="B32" s="7659" t="s">
        <v>24</v>
      </c>
      <c r="C32" s="7640"/>
      <c r="D32" s="7641" t="s">
        <v>12</v>
      </c>
      <c r="E32" s="7642"/>
      <c r="F32" s="7642"/>
      <c r="G32" s="7642"/>
      <c r="H32" s="7642"/>
      <c r="I32" s="7642"/>
      <c r="J32" s="7642"/>
      <c r="K32" s="7642"/>
      <c r="L32" s="7642"/>
      <c r="M32" s="7642"/>
      <c r="N32" s="7642"/>
      <c r="O32" s="7642"/>
      <c r="P32" s="7642"/>
      <c r="Q32" s="7642"/>
      <c r="R32" s="7642"/>
      <c r="S32" s="7642"/>
      <c r="T32" s="7642"/>
      <c r="U32" s="7642"/>
      <c r="V32" s="7642"/>
      <c r="W32" s="7642"/>
      <c r="X32" s="7642"/>
      <c r="Y32" s="7642"/>
      <c r="Z32" s="7642"/>
      <c r="AA32" s="7642"/>
      <c r="AB32" s="7642"/>
      <c r="AC32" s="7642"/>
      <c r="AD32" s="7642"/>
      <c r="AE32" s="7642"/>
      <c r="AF32" s="7642"/>
      <c r="AG32" s="7642"/>
      <c r="AH32" s="7642"/>
      <c r="AI32" s="7642"/>
      <c r="AJ32" s="7642"/>
      <c r="AK32" s="7642"/>
      <c r="AL32" s="7642"/>
      <c r="AM32" s="7642"/>
      <c r="AN32" s="7642"/>
      <c r="AO32" s="7642"/>
      <c r="AP32" s="7642"/>
      <c r="AQ32" s="7643"/>
      <c r="AR32" s="7644" t="s">
        <v>2655</v>
      </c>
      <c r="AS32" s="7645"/>
      <c r="AT32" s="7646" t="s">
        <v>48</v>
      </c>
      <c r="AU32" s="7647"/>
      <c r="AV32" s="7652" t="s">
        <v>2</v>
      </c>
      <c r="AW32" s="7655" t="s">
        <v>3</v>
      </c>
    </row>
    <row r="33" spans="1:132" x14ac:dyDescent="0.25">
      <c r="A33" s="7225"/>
      <c r="B33" s="7268"/>
      <c r="C33" s="7267"/>
      <c r="D33" s="7650" t="s">
        <v>3777</v>
      </c>
      <c r="E33" s="7644"/>
      <c r="F33" s="7650" t="s">
        <v>3705</v>
      </c>
      <c r="G33" s="7644"/>
      <c r="H33" s="7650" t="s">
        <v>54</v>
      </c>
      <c r="I33" s="7651"/>
      <c r="J33" s="7644" t="s">
        <v>3704</v>
      </c>
      <c r="K33" s="7644"/>
      <c r="L33" s="7650" t="s">
        <v>37</v>
      </c>
      <c r="M33" s="7644"/>
      <c r="N33" s="7650" t="s">
        <v>38</v>
      </c>
      <c r="O33" s="7644"/>
      <c r="P33" s="7650" t="s">
        <v>4</v>
      </c>
      <c r="Q33" s="7644"/>
      <c r="R33" s="7650" t="s">
        <v>5</v>
      </c>
      <c r="S33" s="7644"/>
      <c r="T33" s="7650" t="s">
        <v>6</v>
      </c>
      <c r="U33" s="7651"/>
      <c r="V33" s="7650" t="s">
        <v>7</v>
      </c>
      <c r="W33" s="7651"/>
      <c r="X33" s="7650" t="s">
        <v>8</v>
      </c>
      <c r="Y33" s="7651"/>
      <c r="Z33" s="7650" t="s">
        <v>9</v>
      </c>
      <c r="AA33" s="7651"/>
      <c r="AB33" s="7650" t="s">
        <v>10</v>
      </c>
      <c r="AC33" s="7651"/>
      <c r="AD33" s="7650" t="s">
        <v>11</v>
      </c>
      <c r="AE33" s="7651"/>
      <c r="AF33" s="7650" t="s">
        <v>18</v>
      </c>
      <c r="AG33" s="7651"/>
      <c r="AH33" s="7650" t="s">
        <v>19</v>
      </c>
      <c r="AI33" s="7651"/>
      <c r="AJ33" s="7650" t="s">
        <v>20</v>
      </c>
      <c r="AK33" s="7651"/>
      <c r="AL33" s="7650" t="s">
        <v>70</v>
      </c>
      <c r="AM33" s="7651"/>
      <c r="AN33" s="7650" t="s">
        <v>71</v>
      </c>
      <c r="AO33" s="7651"/>
      <c r="AP33" s="7650" t="s">
        <v>32</v>
      </c>
      <c r="AQ33" s="7645"/>
      <c r="AR33" s="7652" t="s">
        <v>22</v>
      </c>
      <c r="AS33" s="7656" t="s">
        <v>27</v>
      </c>
      <c r="AT33" s="7648"/>
      <c r="AU33" s="7649"/>
      <c r="AV33" s="7653"/>
      <c r="AW33" s="6445"/>
    </row>
    <row r="34" spans="1:132" x14ac:dyDescent="0.25">
      <c r="A34" s="722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54"/>
      <c r="AS34" s="7657"/>
      <c r="AT34" s="4987" t="s">
        <v>41</v>
      </c>
      <c r="AU34" s="5325" t="s">
        <v>42</v>
      </c>
      <c r="AV34" s="7654"/>
      <c r="AW34" s="726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658" t="s">
        <v>2654</v>
      </c>
      <c r="B54" s="7659" t="s">
        <v>24</v>
      </c>
      <c r="C54" s="7640"/>
      <c r="D54" s="7641" t="s">
        <v>12</v>
      </c>
      <c r="E54" s="7642"/>
      <c r="F54" s="7642"/>
      <c r="G54" s="7642"/>
      <c r="H54" s="7642"/>
      <c r="I54" s="7642"/>
      <c r="J54" s="7642"/>
      <c r="K54" s="7642"/>
      <c r="L54" s="7642"/>
      <c r="M54" s="7642"/>
      <c r="N54" s="7642"/>
      <c r="O54" s="7642"/>
      <c r="P54" s="7642"/>
      <c r="Q54" s="7642"/>
      <c r="R54" s="7642"/>
      <c r="S54" s="7642"/>
      <c r="T54" s="7642"/>
      <c r="U54" s="7642"/>
      <c r="V54" s="7642"/>
      <c r="W54" s="7642"/>
      <c r="X54" s="7642"/>
      <c r="Y54" s="7642"/>
      <c r="Z54" s="7642"/>
      <c r="AA54" s="7642"/>
      <c r="AB54" s="7642"/>
      <c r="AC54" s="7642"/>
      <c r="AD54" s="7642"/>
      <c r="AE54" s="7642"/>
      <c r="AF54" s="7642"/>
      <c r="AG54" s="7642"/>
      <c r="AH54" s="7642"/>
      <c r="AI54" s="7642"/>
      <c r="AJ54" s="7642"/>
      <c r="AK54" s="7642"/>
      <c r="AL54" s="7642"/>
      <c r="AM54" s="7642"/>
      <c r="AN54" s="7642"/>
      <c r="AO54" s="7642"/>
      <c r="AP54" s="7642"/>
      <c r="AQ54" s="7643"/>
      <c r="AR54" s="7644" t="s">
        <v>2655</v>
      </c>
      <c r="AS54" s="7645"/>
      <c r="AT54" s="7646" t="s">
        <v>48</v>
      </c>
      <c r="AU54" s="7647"/>
      <c r="AV54" s="7652" t="s">
        <v>2</v>
      </c>
      <c r="AW54" s="7655" t="s">
        <v>3</v>
      </c>
    </row>
    <row r="55" spans="1:132" x14ac:dyDescent="0.25">
      <c r="A55" s="7225"/>
      <c r="B55" s="7268"/>
      <c r="C55" s="7267"/>
      <c r="D55" s="7650" t="s">
        <v>3777</v>
      </c>
      <c r="E55" s="7644"/>
      <c r="F55" s="7650" t="s">
        <v>3705</v>
      </c>
      <c r="G55" s="7644"/>
      <c r="H55" s="7650" t="s">
        <v>54</v>
      </c>
      <c r="I55" s="7651"/>
      <c r="J55" s="7644" t="s">
        <v>3704</v>
      </c>
      <c r="K55" s="7644"/>
      <c r="L55" s="7650" t="s">
        <v>37</v>
      </c>
      <c r="M55" s="7644"/>
      <c r="N55" s="7650" t="s">
        <v>38</v>
      </c>
      <c r="O55" s="7644"/>
      <c r="P55" s="7650" t="s">
        <v>4</v>
      </c>
      <c r="Q55" s="7644"/>
      <c r="R55" s="7650" t="s">
        <v>5</v>
      </c>
      <c r="S55" s="7644"/>
      <c r="T55" s="7650" t="s">
        <v>6</v>
      </c>
      <c r="U55" s="7651"/>
      <c r="V55" s="7650" t="s">
        <v>7</v>
      </c>
      <c r="W55" s="7651"/>
      <c r="X55" s="7650" t="s">
        <v>8</v>
      </c>
      <c r="Y55" s="7651"/>
      <c r="Z55" s="7650" t="s">
        <v>9</v>
      </c>
      <c r="AA55" s="7651"/>
      <c r="AB55" s="7650" t="s">
        <v>10</v>
      </c>
      <c r="AC55" s="7651"/>
      <c r="AD55" s="7650" t="s">
        <v>11</v>
      </c>
      <c r="AE55" s="7651"/>
      <c r="AF55" s="7650" t="s">
        <v>18</v>
      </c>
      <c r="AG55" s="7651"/>
      <c r="AH55" s="7650" t="s">
        <v>19</v>
      </c>
      <c r="AI55" s="7651"/>
      <c r="AJ55" s="7650" t="s">
        <v>20</v>
      </c>
      <c r="AK55" s="7651"/>
      <c r="AL55" s="7650" t="s">
        <v>70</v>
      </c>
      <c r="AM55" s="7651"/>
      <c r="AN55" s="7650" t="s">
        <v>71</v>
      </c>
      <c r="AO55" s="7651"/>
      <c r="AP55" s="7650" t="s">
        <v>32</v>
      </c>
      <c r="AQ55" s="7645"/>
      <c r="AR55" s="7652" t="s">
        <v>22</v>
      </c>
      <c r="AS55" s="7656" t="s">
        <v>27</v>
      </c>
      <c r="AT55" s="7648"/>
      <c r="AU55" s="7649"/>
      <c r="AV55" s="7653"/>
      <c r="AW55" s="6445"/>
    </row>
    <row r="56" spans="1:132" x14ac:dyDescent="0.25">
      <c r="A56" s="722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54"/>
      <c r="AS56" s="7657"/>
      <c r="AT56" s="4987" t="s">
        <v>41</v>
      </c>
      <c r="AU56" s="5325" t="s">
        <v>42</v>
      </c>
      <c r="AV56" s="7654"/>
      <c r="AW56" s="726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658" t="s">
        <v>2654</v>
      </c>
      <c r="B76" s="7659" t="s">
        <v>24</v>
      </c>
      <c r="C76" s="7640"/>
      <c r="D76" s="7641" t="s">
        <v>12</v>
      </c>
      <c r="E76" s="7642"/>
      <c r="F76" s="7642"/>
      <c r="G76" s="7642"/>
      <c r="H76" s="7642"/>
      <c r="I76" s="7642"/>
      <c r="J76" s="7642"/>
      <c r="K76" s="7642"/>
      <c r="L76" s="7642"/>
      <c r="M76" s="7642"/>
      <c r="N76" s="7642"/>
      <c r="O76" s="7642"/>
      <c r="P76" s="7642"/>
      <c r="Q76" s="7642"/>
      <c r="R76" s="7642"/>
      <c r="S76" s="7642"/>
      <c r="T76" s="7642"/>
      <c r="U76" s="7642"/>
      <c r="V76" s="7642"/>
      <c r="W76" s="7642"/>
      <c r="X76" s="7642"/>
      <c r="Y76" s="7642"/>
      <c r="Z76" s="7642"/>
      <c r="AA76" s="7642"/>
      <c r="AB76" s="7642"/>
      <c r="AC76" s="7642"/>
      <c r="AD76" s="7642"/>
      <c r="AE76" s="7642"/>
      <c r="AF76" s="7642"/>
      <c r="AG76" s="7642"/>
      <c r="AH76" s="7642"/>
      <c r="AI76" s="7642"/>
      <c r="AJ76" s="7642"/>
      <c r="AK76" s="7642"/>
      <c r="AL76" s="7642"/>
      <c r="AM76" s="7642"/>
      <c r="AN76" s="7642"/>
      <c r="AO76" s="7642"/>
      <c r="AP76" s="7642"/>
      <c r="AQ76" s="7643"/>
      <c r="AR76" s="7644" t="s">
        <v>2655</v>
      </c>
      <c r="AS76" s="7645"/>
      <c r="AT76" s="7646" t="s">
        <v>48</v>
      </c>
      <c r="AU76" s="7647"/>
      <c r="AV76" s="7652" t="s">
        <v>2</v>
      </c>
      <c r="AW76" s="7655" t="s">
        <v>3</v>
      </c>
    </row>
    <row r="77" spans="1:132" x14ac:dyDescent="0.25">
      <c r="A77" s="7225"/>
      <c r="B77" s="7268"/>
      <c r="C77" s="7267"/>
      <c r="D77" s="7650" t="s">
        <v>3777</v>
      </c>
      <c r="E77" s="7644"/>
      <c r="F77" s="7650" t="s">
        <v>3705</v>
      </c>
      <c r="G77" s="7644"/>
      <c r="H77" s="7650" t="s">
        <v>54</v>
      </c>
      <c r="I77" s="7651"/>
      <c r="J77" s="7644" t="s">
        <v>3704</v>
      </c>
      <c r="K77" s="7644"/>
      <c r="L77" s="7650" t="s">
        <v>37</v>
      </c>
      <c r="M77" s="7644"/>
      <c r="N77" s="7650" t="s">
        <v>38</v>
      </c>
      <c r="O77" s="7644"/>
      <c r="P77" s="7650" t="s">
        <v>4</v>
      </c>
      <c r="Q77" s="7644"/>
      <c r="R77" s="7650" t="s">
        <v>5</v>
      </c>
      <c r="S77" s="7644"/>
      <c r="T77" s="7650" t="s">
        <v>6</v>
      </c>
      <c r="U77" s="7651"/>
      <c r="V77" s="7650" t="s">
        <v>7</v>
      </c>
      <c r="W77" s="7651"/>
      <c r="X77" s="7650" t="s">
        <v>8</v>
      </c>
      <c r="Y77" s="7651"/>
      <c r="Z77" s="7650" t="s">
        <v>9</v>
      </c>
      <c r="AA77" s="7651"/>
      <c r="AB77" s="7650" t="s">
        <v>10</v>
      </c>
      <c r="AC77" s="7651"/>
      <c r="AD77" s="7650" t="s">
        <v>11</v>
      </c>
      <c r="AE77" s="7651"/>
      <c r="AF77" s="7650" t="s">
        <v>18</v>
      </c>
      <c r="AG77" s="7651"/>
      <c r="AH77" s="7650" t="s">
        <v>19</v>
      </c>
      <c r="AI77" s="7651"/>
      <c r="AJ77" s="7650" t="s">
        <v>20</v>
      </c>
      <c r="AK77" s="7651"/>
      <c r="AL77" s="7650" t="s">
        <v>70</v>
      </c>
      <c r="AM77" s="7651"/>
      <c r="AN77" s="7650" t="s">
        <v>71</v>
      </c>
      <c r="AO77" s="7651"/>
      <c r="AP77" s="7650" t="s">
        <v>32</v>
      </c>
      <c r="AQ77" s="7645"/>
      <c r="AR77" s="7652" t="s">
        <v>22</v>
      </c>
      <c r="AS77" s="7656" t="s">
        <v>27</v>
      </c>
      <c r="AT77" s="7648"/>
      <c r="AU77" s="7649"/>
      <c r="AV77" s="7653"/>
      <c r="AW77" s="6445"/>
    </row>
    <row r="78" spans="1:132" x14ac:dyDescent="0.25">
      <c r="A78" s="722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54"/>
      <c r="AS78" s="7657"/>
      <c r="AT78" s="4987" t="s">
        <v>41</v>
      </c>
      <c r="AU78" s="5325" t="s">
        <v>42</v>
      </c>
      <c r="AV78" s="7654"/>
      <c r="AW78" s="726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658" t="s">
        <v>2654</v>
      </c>
      <c r="B98" s="7659" t="s">
        <v>24</v>
      </c>
      <c r="C98" s="7640"/>
      <c r="D98" s="7641" t="s">
        <v>12</v>
      </c>
      <c r="E98" s="7642"/>
      <c r="F98" s="7642"/>
      <c r="G98" s="7642"/>
      <c r="H98" s="7642"/>
      <c r="I98" s="7642"/>
      <c r="J98" s="7642"/>
      <c r="K98" s="7642"/>
      <c r="L98" s="7642"/>
      <c r="M98" s="7642"/>
      <c r="N98" s="7642"/>
      <c r="O98" s="7642"/>
      <c r="P98" s="7642"/>
      <c r="Q98" s="7642"/>
      <c r="R98" s="7642"/>
      <c r="S98" s="7642"/>
      <c r="T98" s="7642"/>
      <c r="U98" s="7642"/>
      <c r="V98" s="7642"/>
      <c r="W98" s="7642"/>
      <c r="X98" s="7642"/>
      <c r="Y98" s="7642"/>
      <c r="Z98" s="7642"/>
      <c r="AA98" s="7642"/>
      <c r="AB98" s="7642"/>
      <c r="AC98" s="7642"/>
      <c r="AD98" s="7642"/>
      <c r="AE98" s="7642"/>
      <c r="AF98" s="7642"/>
      <c r="AG98" s="7642"/>
      <c r="AH98" s="7642"/>
      <c r="AI98" s="7642"/>
      <c r="AJ98" s="7642"/>
      <c r="AK98" s="7642"/>
      <c r="AL98" s="7642"/>
      <c r="AM98" s="7642"/>
      <c r="AN98" s="7642"/>
      <c r="AO98" s="7642"/>
      <c r="AP98" s="7642"/>
      <c r="AQ98" s="7643"/>
      <c r="AR98" s="7644" t="s">
        <v>2655</v>
      </c>
      <c r="AS98" s="7645"/>
      <c r="AT98" s="7646" t="s">
        <v>48</v>
      </c>
      <c r="AU98" s="7647"/>
      <c r="AV98" s="7652" t="s">
        <v>2</v>
      </c>
      <c r="AW98" s="7655" t="s">
        <v>3</v>
      </c>
    </row>
    <row r="99" spans="1:132" x14ac:dyDescent="0.25">
      <c r="A99" s="7225"/>
      <c r="B99" s="7268"/>
      <c r="C99" s="7267"/>
      <c r="D99" s="7650" t="s">
        <v>3777</v>
      </c>
      <c r="E99" s="7644"/>
      <c r="F99" s="7650" t="s">
        <v>53</v>
      </c>
      <c r="G99" s="7644"/>
      <c r="H99" s="7650" t="s">
        <v>54</v>
      </c>
      <c r="I99" s="7651"/>
      <c r="J99" s="7644" t="s">
        <v>55</v>
      </c>
      <c r="K99" s="7644"/>
      <c r="L99" s="7650" t="s">
        <v>56</v>
      </c>
      <c r="M99" s="7644"/>
      <c r="N99" s="7650" t="s">
        <v>38</v>
      </c>
      <c r="O99" s="7644"/>
      <c r="P99" s="7650" t="s">
        <v>4</v>
      </c>
      <c r="Q99" s="7644"/>
      <c r="R99" s="7650" t="s">
        <v>5</v>
      </c>
      <c r="S99" s="7644"/>
      <c r="T99" s="7650" t="s">
        <v>6</v>
      </c>
      <c r="U99" s="7651"/>
      <c r="V99" s="7650" t="s">
        <v>7</v>
      </c>
      <c r="W99" s="7651"/>
      <c r="X99" s="7650" t="s">
        <v>8</v>
      </c>
      <c r="Y99" s="7651"/>
      <c r="Z99" s="7650" t="s">
        <v>9</v>
      </c>
      <c r="AA99" s="7651"/>
      <c r="AB99" s="7650" t="s">
        <v>10</v>
      </c>
      <c r="AC99" s="7651"/>
      <c r="AD99" s="7650" t="s">
        <v>11</v>
      </c>
      <c r="AE99" s="7651"/>
      <c r="AF99" s="7650" t="s">
        <v>18</v>
      </c>
      <c r="AG99" s="7651"/>
      <c r="AH99" s="7650" t="s">
        <v>19</v>
      </c>
      <c r="AI99" s="7651"/>
      <c r="AJ99" s="7650" t="s">
        <v>20</v>
      </c>
      <c r="AK99" s="7651"/>
      <c r="AL99" s="7650" t="s">
        <v>70</v>
      </c>
      <c r="AM99" s="7651"/>
      <c r="AN99" s="7650" t="s">
        <v>71</v>
      </c>
      <c r="AO99" s="7651"/>
      <c r="AP99" s="7650" t="s">
        <v>32</v>
      </c>
      <c r="AQ99" s="7645"/>
      <c r="AR99" s="7652" t="s">
        <v>22</v>
      </c>
      <c r="AS99" s="7656" t="s">
        <v>27</v>
      </c>
      <c r="AT99" s="7648"/>
      <c r="AU99" s="7649"/>
      <c r="AV99" s="7653"/>
      <c r="AW99" s="6445"/>
    </row>
    <row r="100" spans="1:132" x14ac:dyDescent="0.25">
      <c r="A100" s="722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54"/>
      <c r="AS100" s="7657"/>
      <c r="AT100" s="4987" t="s">
        <v>41</v>
      </c>
      <c r="AU100" s="5325" t="s">
        <v>42</v>
      </c>
      <c r="AV100" s="7654"/>
      <c r="AW100" s="726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658" t="s">
        <v>2654</v>
      </c>
      <c r="B120" s="7659" t="s">
        <v>24</v>
      </c>
      <c r="C120" s="7640"/>
      <c r="D120" s="7641" t="s">
        <v>12</v>
      </c>
      <c r="E120" s="7642"/>
      <c r="F120" s="7642"/>
      <c r="G120" s="7642"/>
      <c r="H120" s="7642"/>
      <c r="I120" s="7642"/>
      <c r="J120" s="7642"/>
      <c r="K120" s="7642"/>
      <c r="L120" s="7642"/>
      <c r="M120" s="7642"/>
      <c r="N120" s="7642"/>
      <c r="O120" s="7642"/>
      <c r="P120" s="7642"/>
      <c r="Q120" s="7642"/>
      <c r="R120" s="7642"/>
      <c r="S120" s="7642"/>
      <c r="T120" s="7642"/>
      <c r="U120" s="7642"/>
      <c r="V120" s="7642"/>
      <c r="W120" s="7642"/>
      <c r="X120" s="7642"/>
      <c r="Y120" s="7642"/>
      <c r="Z120" s="7642"/>
      <c r="AA120" s="7642"/>
      <c r="AB120" s="7642"/>
      <c r="AC120" s="7642"/>
      <c r="AD120" s="7642"/>
      <c r="AE120" s="7642"/>
      <c r="AF120" s="7642"/>
      <c r="AG120" s="7642"/>
      <c r="AH120" s="7642"/>
      <c r="AI120" s="7642"/>
      <c r="AJ120" s="7642"/>
      <c r="AK120" s="7642"/>
      <c r="AL120" s="7642"/>
      <c r="AM120" s="7642"/>
      <c r="AN120" s="7642"/>
      <c r="AO120" s="7642"/>
      <c r="AP120" s="7642"/>
      <c r="AQ120" s="7643"/>
      <c r="AR120" s="7644" t="s">
        <v>2655</v>
      </c>
      <c r="AS120" s="7645"/>
      <c r="AT120" s="7646" t="s">
        <v>48</v>
      </c>
      <c r="AU120" s="7647"/>
      <c r="AV120" s="7652" t="s">
        <v>2</v>
      </c>
      <c r="AW120" s="7655" t="s">
        <v>3</v>
      </c>
    </row>
    <row r="121" spans="1:132" x14ac:dyDescent="0.25">
      <c r="A121" s="7225"/>
      <c r="B121" s="7268"/>
      <c r="C121" s="7267"/>
      <c r="D121" s="7650" t="s">
        <v>3777</v>
      </c>
      <c r="E121" s="7644"/>
      <c r="F121" s="7650" t="s">
        <v>3705</v>
      </c>
      <c r="G121" s="7644"/>
      <c r="H121" s="7650" t="s">
        <v>54</v>
      </c>
      <c r="I121" s="7651"/>
      <c r="J121" s="7644" t="s">
        <v>3704</v>
      </c>
      <c r="K121" s="7644"/>
      <c r="L121" s="7650" t="s">
        <v>37</v>
      </c>
      <c r="M121" s="7644"/>
      <c r="N121" s="7650" t="s">
        <v>38</v>
      </c>
      <c r="O121" s="7644"/>
      <c r="P121" s="7650" t="s">
        <v>4</v>
      </c>
      <c r="Q121" s="7644"/>
      <c r="R121" s="7650" t="s">
        <v>5</v>
      </c>
      <c r="S121" s="7644"/>
      <c r="T121" s="7650" t="s">
        <v>6</v>
      </c>
      <c r="U121" s="7651"/>
      <c r="V121" s="7650" t="s">
        <v>7</v>
      </c>
      <c r="W121" s="7651"/>
      <c r="X121" s="7650" t="s">
        <v>8</v>
      </c>
      <c r="Y121" s="7651"/>
      <c r="Z121" s="7650" t="s">
        <v>9</v>
      </c>
      <c r="AA121" s="7651"/>
      <c r="AB121" s="7650" t="s">
        <v>10</v>
      </c>
      <c r="AC121" s="7651"/>
      <c r="AD121" s="7650" t="s">
        <v>11</v>
      </c>
      <c r="AE121" s="7651"/>
      <c r="AF121" s="7650" t="s">
        <v>18</v>
      </c>
      <c r="AG121" s="7651"/>
      <c r="AH121" s="7650" t="s">
        <v>19</v>
      </c>
      <c r="AI121" s="7651"/>
      <c r="AJ121" s="7650" t="s">
        <v>20</v>
      </c>
      <c r="AK121" s="7651"/>
      <c r="AL121" s="7650" t="s">
        <v>70</v>
      </c>
      <c r="AM121" s="7651"/>
      <c r="AN121" s="7650" t="s">
        <v>71</v>
      </c>
      <c r="AO121" s="7651"/>
      <c r="AP121" s="7650" t="s">
        <v>32</v>
      </c>
      <c r="AQ121" s="7645"/>
      <c r="AR121" s="7652" t="s">
        <v>22</v>
      </c>
      <c r="AS121" s="7656" t="s">
        <v>27</v>
      </c>
      <c r="AT121" s="7648"/>
      <c r="AU121" s="7649"/>
      <c r="AV121" s="7653"/>
      <c r="AW121" s="6445"/>
    </row>
    <row r="122" spans="1:132" x14ac:dyDescent="0.25">
      <c r="A122" s="722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54"/>
      <c r="AS122" s="7657"/>
      <c r="AT122" s="4987" t="s">
        <v>41</v>
      </c>
      <c r="AU122" s="5325" t="s">
        <v>42</v>
      </c>
      <c r="AV122" s="7654"/>
      <c r="AW122" s="726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660" t="s">
        <v>2681</v>
      </c>
      <c r="B141" s="7660"/>
      <c r="C141" s="7660"/>
      <c r="D141" s="7660"/>
      <c r="E141" s="7660"/>
      <c r="F141" s="7660"/>
      <c r="G141" s="7660"/>
      <c r="H141" s="7660"/>
      <c r="I141" s="7660"/>
      <c r="J141" s="7660"/>
      <c r="K141" s="7660"/>
      <c r="L141" s="7660"/>
      <c r="M141" s="7660"/>
      <c r="N141" s="7660"/>
      <c r="O141" s="7660"/>
      <c r="P141" s="7660"/>
    </row>
    <row r="142" spans="1:132" x14ac:dyDescent="0.25">
      <c r="A142" s="7661" t="s">
        <v>2682</v>
      </c>
      <c r="B142" s="7655"/>
      <c r="C142" s="7641" t="s">
        <v>2683</v>
      </c>
      <c r="D142" s="7642"/>
      <c r="E142" s="7663"/>
      <c r="F142" s="7664" t="s">
        <v>2684</v>
      </c>
      <c r="G142" s="7664"/>
      <c r="H142" s="7664"/>
      <c r="I142" s="7664" t="s">
        <v>2685</v>
      </c>
      <c r="J142" s="7664"/>
      <c r="K142" s="7664"/>
      <c r="L142" s="7664" t="s">
        <v>2686</v>
      </c>
      <c r="M142" s="7664"/>
      <c r="N142" s="7664"/>
      <c r="O142" s="7665" t="s">
        <v>14</v>
      </c>
      <c r="P142" s="7666"/>
    </row>
    <row r="143" spans="1:132" x14ac:dyDescent="0.25">
      <c r="A143" s="7662"/>
      <c r="B143" s="726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667" t="s">
        <v>2688</v>
      </c>
      <c r="B144" s="7668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669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476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729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670" t="s">
        <v>2692</v>
      </c>
      <c r="B148" s="7671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672" t="s">
        <v>2693</v>
      </c>
      <c r="B149" s="7672"/>
      <c r="C149" s="7672"/>
      <c r="D149" s="7672"/>
      <c r="E149" s="7672"/>
      <c r="F149" s="7672"/>
      <c r="G149" s="7672"/>
      <c r="H149" s="7672"/>
      <c r="I149" s="7672"/>
      <c r="J149" s="7672"/>
      <c r="K149" s="7672"/>
      <c r="L149" s="7672"/>
      <c r="M149" s="7672"/>
      <c r="N149" s="7672"/>
      <c r="O149" s="7672"/>
      <c r="P149" s="7672"/>
    </row>
    <row r="150" spans="1:117" x14ac:dyDescent="0.25">
      <c r="A150" s="7661" t="s">
        <v>2682</v>
      </c>
      <c r="B150" s="7655"/>
      <c r="C150" s="7665" t="s">
        <v>2683</v>
      </c>
      <c r="D150" s="7673"/>
      <c r="E150" s="7666"/>
      <c r="F150" s="7664" t="s">
        <v>2684</v>
      </c>
      <c r="G150" s="7664"/>
      <c r="H150" s="7664"/>
      <c r="I150" s="7664" t="s">
        <v>2685</v>
      </c>
      <c r="J150" s="7664"/>
      <c r="K150" s="7664"/>
      <c r="L150" s="7664" t="s">
        <v>2686</v>
      </c>
      <c r="M150" s="7664"/>
      <c r="N150" s="7664"/>
      <c r="O150" s="7665" t="s">
        <v>14</v>
      </c>
      <c r="P150" s="7666"/>
    </row>
    <row r="151" spans="1:117" x14ac:dyDescent="0.25">
      <c r="A151" s="7662"/>
      <c r="B151" s="726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674" t="s">
        <v>2688</v>
      </c>
      <c r="B152" s="7675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669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476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729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676" t="s">
        <v>2692</v>
      </c>
      <c r="B156" s="7677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672" t="s">
        <v>2694</v>
      </c>
      <c r="B157" s="7672"/>
      <c r="C157" s="7672"/>
      <c r="D157" s="7672"/>
      <c r="E157" s="7672"/>
      <c r="F157" s="7672"/>
      <c r="G157" s="7672"/>
      <c r="H157" s="7672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61" t="s">
        <v>2682</v>
      </c>
      <c r="B158" s="7655"/>
      <c r="C158" s="7659" t="s">
        <v>24</v>
      </c>
      <c r="D158" s="7640"/>
      <c r="E158" s="7665" t="s">
        <v>12</v>
      </c>
      <c r="F158" s="7673"/>
      <c r="G158" s="7673"/>
      <c r="H158" s="7673"/>
      <c r="I158" s="7673"/>
      <c r="J158" s="7673"/>
      <c r="K158" s="7673"/>
      <c r="L158" s="7673"/>
      <c r="M158" s="7673"/>
      <c r="N158" s="7673"/>
      <c r="O158" s="7673"/>
      <c r="P158" s="7673"/>
      <c r="Q158" s="7673"/>
      <c r="R158" s="7673"/>
      <c r="S158" s="7673"/>
      <c r="T158" s="7673"/>
      <c r="U158" s="7673"/>
      <c r="V158" s="7673"/>
      <c r="W158" s="7673"/>
      <c r="X158" s="7673"/>
      <c r="Y158" s="7673"/>
      <c r="Z158" s="7673"/>
      <c r="AA158" s="7673"/>
      <c r="AB158" s="7673"/>
      <c r="AC158" s="7673"/>
      <c r="AD158" s="7673"/>
      <c r="AE158" s="7673"/>
      <c r="AF158" s="7673"/>
      <c r="AG158" s="7673"/>
      <c r="AH158" s="7673"/>
      <c r="AI158" s="7673"/>
      <c r="AJ158" s="7678"/>
      <c r="AK158" s="7679" t="s">
        <v>2695</v>
      </c>
      <c r="AL158" s="7679"/>
      <c r="AM158" s="7679"/>
      <c r="AN158" s="7680"/>
      <c r="AO158" s="7681" t="s">
        <v>48</v>
      </c>
      <c r="AP158" s="7679"/>
      <c r="AQ158" s="7679"/>
      <c r="AR158" s="7680"/>
      <c r="AS158" s="7682" t="s">
        <v>546</v>
      </c>
      <c r="AT158" s="7647"/>
      <c r="AU158" s="7682" t="s">
        <v>3</v>
      </c>
      <c r="AV158" s="7647"/>
      <c r="AW158" s="6646" t="s">
        <v>2696</v>
      </c>
      <c r="AX158" s="7655"/>
    </row>
    <row r="159" spans="1:117" x14ac:dyDescent="0.25">
      <c r="A159" s="6709"/>
      <c r="B159" s="6445"/>
      <c r="C159" s="7268"/>
      <c r="D159" s="7267"/>
      <c r="E159" s="7684" t="s">
        <v>3778</v>
      </c>
      <c r="F159" s="7685"/>
      <c r="G159" s="7684" t="s">
        <v>54</v>
      </c>
      <c r="H159" s="7685"/>
      <c r="I159" s="7684" t="s">
        <v>3704</v>
      </c>
      <c r="J159" s="7685"/>
      <c r="K159" s="7665" t="s">
        <v>37</v>
      </c>
      <c r="L159" s="7666"/>
      <c r="M159" s="7665" t="s">
        <v>38</v>
      </c>
      <c r="N159" s="7666"/>
      <c r="O159" s="7665" t="s">
        <v>4</v>
      </c>
      <c r="P159" s="7666"/>
      <c r="Q159" s="7665" t="s">
        <v>5</v>
      </c>
      <c r="R159" s="7666"/>
      <c r="S159" s="7665" t="s">
        <v>6</v>
      </c>
      <c r="T159" s="7666"/>
      <c r="U159" s="7665" t="s">
        <v>7</v>
      </c>
      <c r="V159" s="7666"/>
      <c r="W159" s="7665" t="s">
        <v>8</v>
      </c>
      <c r="X159" s="7666"/>
      <c r="Y159" s="7665" t="s">
        <v>9</v>
      </c>
      <c r="Z159" s="7666"/>
      <c r="AA159" s="7665" t="s">
        <v>10</v>
      </c>
      <c r="AB159" s="7666"/>
      <c r="AC159" s="7665" t="s">
        <v>11</v>
      </c>
      <c r="AD159" s="7666"/>
      <c r="AE159" s="7665" t="s">
        <v>18</v>
      </c>
      <c r="AF159" s="7666"/>
      <c r="AG159" s="7665" t="s">
        <v>19</v>
      </c>
      <c r="AH159" s="7666"/>
      <c r="AI159" s="7665" t="s">
        <v>2697</v>
      </c>
      <c r="AJ159" s="7678"/>
      <c r="AK159" s="7688" t="s">
        <v>22</v>
      </c>
      <c r="AL159" s="7689"/>
      <c r="AM159" s="7686" t="s">
        <v>27</v>
      </c>
      <c r="AN159" s="7687"/>
      <c r="AO159" s="7688" t="s">
        <v>41</v>
      </c>
      <c r="AP159" s="7689"/>
      <c r="AQ159" s="7690" t="s">
        <v>42</v>
      </c>
      <c r="AR159" s="7687"/>
      <c r="AS159" s="7648"/>
      <c r="AT159" s="7649"/>
      <c r="AU159" s="7648"/>
      <c r="AV159" s="7649"/>
      <c r="AW159" s="7683"/>
      <c r="AX159" s="7263"/>
    </row>
    <row r="160" spans="1:117" ht="31.5" x14ac:dyDescent="0.25">
      <c r="A160" s="7662"/>
      <c r="B160" s="726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691" t="s">
        <v>2699</v>
      </c>
      <c r="B161" s="7692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693" t="s">
        <v>2700</v>
      </c>
      <c r="B162" s="7694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693" t="s">
        <v>2701</v>
      </c>
      <c r="B163" s="7694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693" t="s">
        <v>2668</v>
      </c>
      <c r="B164" s="7694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693" t="s">
        <v>2674</v>
      </c>
      <c r="B165" s="7694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693" t="s">
        <v>2702</v>
      </c>
      <c r="B166" s="7694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693" t="s">
        <v>2703</v>
      </c>
      <c r="B167" s="7694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693" t="s">
        <v>2671</v>
      </c>
      <c r="B168" s="7694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695" t="s">
        <v>2704</v>
      </c>
      <c r="B169" s="7696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669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476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729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697" t="s">
        <v>2673</v>
      </c>
      <c r="B173" s="7698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693" t="s">
        <v>2705</v>
      </c>
      <c r="B174" s="7694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693" t="s">
        <v>2675</v>
      </c>
      <c r="B175" s="7694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693" t="s">
        <v>2706</v>
      </c>
      <c r="B176" s="7694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693" t="s">
        <v>2707</v>
      </c>
      <c r="B177" s="7694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693" t="s">
        <v>2708</v>
      </c>
      <c r="B178" s="7694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693" t="s">
        <v>2709</v>
      </c>
      <c r="B179" s="7694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693" t="s">
        <v>2710</v>
      </c>
      <c r="B180" s="7694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693" t="s">
        <v>2711</v>
      </c>
      <c r="B181" s="7694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693" t="s">
        <v>2712</v>
      </c>
      <c r="B182" s="7694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699" t="s">
        <v>2713</v>
      </c>
      <c r="B183" s="7700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672" t="s">
        <v>2714</v>
      </c>
      <c r="B184" s="7672"/>
      <c r="C184" s="7672"/>
      <c r="D184" s="7672"/>
      <c r="E184" s="7672"/>
      <c r="F184" s="7672"/>
      <c r="G184" s="7672"/>
      <c r="H184" s="7672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661" t="s">
        <v>2682</v>
      </c>
      <c r="B185" s="7655"/>
      <c r="C185" s="7659" t="s">
        <v>24</v>
      </c>
      <c r="D185" s="7640"/>
      <c r="E185" s="7665" t="s">
        <v>12</v>
      </c>
      <c r="F185" s="7673"/>
      <c r="G185" s="7673"/>
      <c r="H185" s="7673"/>
      <c r="I185" s="7673"/>
      <c r="J185" s="7673"/>
      <c r="K185" s="7673"/>
      <c r="L185" s="7673"/>
      <c r="M185" s="7673"/>
      <c r="N185" s="7673"/>
      <c r="O185" s="7673"/>
      <c r="P185" s="7673"/>
      <c r="Q185" s="7673"/>
      <c r="R185" s="7673"/>
      <c r="S185" s="7673"/>
      <c r="T185" s="7673"/>
      <c r="U185" s="7673"/>
      <c r="V185" s="7673"/>
      <c r="W185" s="7673"/>
      <c r="X185" s="7673"/>
      <c r="Y185" s="7673"/>
      <c r="Z185" s="7673"/>
      <c r="AA185" s="7673"/>
      <c r="AB185" s="7673"/>
      <c r="AC185" s="7673"/>
      <c r="AD185" s="7673"/>
      <c r="AE185" s="7673"/>
      <c r="AF185" s="7673"/>
      <c r="AG185" s="7673"/>
      <c r="AH185" s="7673"/>
      <c r="AI185" s="7673"/>
      <c r="AJ185" s="7678"/>
      <c r="AK185" s="7679" t="s">
        <v>2695</v>
      </c>
      <c r="AL185" s="7679"/>
      <c r="AM185" s="7679"/>
      <c r="AN185" s="7680"/>
      <c r="AO185" s="7681" t="s">
        <v>48</v>
      </c>
      <c r="AP185" s="7679"/>
      <c r="AQ185" s="7679"/>
      <c r="AR185" s="7680"/>
      <c r="AS185" s="7682" t="s">
        <v>546</v>
      </c>
      <c r="AT185" s="7647"/>
      <c r="AU185" s="7682" t="s">
        <v>3</v>
      </c>
      <c r="AV185" s="7647"/>
      <c r="AW185" s="6646" t="s">
        <v>2696</v>
      </c>
      <c r="AX185" s="7655"/>
    </row>
    <row r="186" spans="1:131" x14ac:dyDescent="0.25">
      <c r="A186" s="6709"/>
      <c r="B186" s="6445"/>
      <c r="C186" s="7268"/>
      <c r="D186" s="7267"/>
      <c r="E186" s="7684" t="s">
        <v>3778</v>
      </c>
      <c r="F186" s="7685"/>
      <c r="G186" s="7684" t="s">
        <v>54</v>
      </c>
      <c r="H186" s="7685"/>
      <c r="I186" s="7684" t="s">
        <v>3704</v>
      </c>
      <c r="J186" s="7685"/>
      <c r="K186" s="7665" t="s">
        <v>37</v>
      </c>
      <c r="L186" s="7666"/>
      <c r="M186" s="7665" t="s">
        <v>38</v>
      </c>
      <c r="N186" s="7666"/>
      <c r="O186" s="7665" t="s">
        <v>4</v>
      </c>
      <c r="P186" s="7666"/>
      <c r="Q186" s="7665" t="s">
        <v>5</v>
      </c>
      <c r="R186" s="7666"/>
      <c r="S186" s="7665" t="s">
        <v>6</v>
      </c>
      <c r="T186" s="7666"/>
      <c r="U186" s="7665" t="s">
        <v>7</v>
      </c>
      <c r="V186" s="7666"/>
      <c r="W186" s="7665" t="s">
        <v>8</v>
      </c>
      <c r="X186" s="7666"/>
      <c r="Y186" s="7665" t="s">
        <v>9</v>
      </c>
      <c r="Z186" s="7666"/>
      <c r="AA186" s="7665" t="s">
        <v>10</v>
      </c>
      <c r="AB186" s="7666"/>
      <c r="AC186" s="7665" t="s">
        <v>11</v>
      </c>
      <c r="AD186" s="7666"/>
      <c r="AE186" s="7665" t="s">
        <v>18</v>
      </c>
      <c r="AF186" s="7666"/>
      <c r="AG186" s="7665" t="s">
        <v>19</v>
      </c>
      <c r="AH186" s="7666"/>
      <c r="AI186" s="7665" t="s">
        <v>2697</v>
      </c>
      <c r="AJ186" s="7678"/>
      <c r="AK186" s="7688" t="s">
        <v>22</v>
      </c>
      <c r="AL186" s="7689"/>
      <c r="AM186" s="7686" t="s">
        <v>27</v>
      </c>
      <c r="AN186" s="7687"/>
      <c r="AO186" s="7688" t="s">
        <v>42</v>
      </c>
      <c r="AP186" s="7689"/>
      <c r="AQ186" s="7690" t="s">
        <v>41</v>
      </c>
      <c r="AR186" s="7687"/>
      <c r="AS186" s="7648"/>
      <c r="AT186" s="7649"/>
      <c r="AU186" s="7648"/>
      <c r="AV186" s="7649"/>
      <c r="AW186" s="7683"/>
      <c r="AX186" s="7263"/>
    </row>
    <row r="187" spans="1:131" ht="31.5" x14ac:dyDescent="0.25">
      <c r="A187" s="7662"/>
      <c r="B187" s="726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691" t="s">
        <v>2699</v>
      </c>
      <c r="B188" s="7692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693" t="s">
        <v>2700</v>
      </c>
      <c r="B189" s="7694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693" t="s">
        <v>2701</v>
      </c>
      <c r="B190" s="7694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693" t="s">
        <v>2668</v>
      </c>
      <c r="B191" s="7694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693" t="s">
        <v>2674</v>
      </c>
      <c r="B192" s="7694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693" t="s">
        <v>2702</v>
      </c>
      <c r="B193" s="7694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693" t="s">
        <v>2703</v>
      </c>
      <c r="B194" s="7694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693" t="s">
        <v>2671</v>
      </c>
      <c r="B195" s="7694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695" t="s">
        <v>2704</v>
      </c>
      <c r="B196" s="7696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669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476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729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697" t="s">
        <v>2673</v>
      </c>
      <c r="B200" s="7698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693" t="s">
        <v>2705</v>
      </c>
      <c r="B201" s="7694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693" t="s">
        <v>2675</v>
      </c>
      <c r="B202" s="7694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693" t="s">
        <v>2706</v>
      </c>
      <c r="B203" s="7694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693" t="s">
        <v>2707</v>
      </c>
      <c r="B204" s="7694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693" t="s">
        <v>2708</v>
      </c>
      <c r="B205" s="7694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693" t="s">
        <v>2709</v>
      </c>
      <c r="B206" s="7694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693" t="s">
        <v>2710</v>
      </c>
      <c r="B207" s="7694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693" t="s">
        <v>2711</v>
      </c>
      <c r="B208" s="7694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693" t="s">
        <v>2712</v>
      </c>
      <c r="B209" s="7694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699" t="s">
        <v>2713</v>
      </c>
      <c r="B210" s="7700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1" t="s">
        <v>2682</v>
      </c>
      <c r="B212" s="7704" t="s">
        <v>24</v>
      </c>
      <c r="C212" s="7704"/>
      <c r="D212" s="7704" t="s">
        <v>12</v>
      </c>
      <c r="E212" s="7704"/>
      <c r="F212" s="7704"/>
      <c r="G212" s="7704"/>
      <c r="H212" s="7704"/>
      <c r="I212" s="7704"/>
      <c r="J212" s="7704"/>
      <c r="K212" s="7704"/>
      <c r="L212" s="7704"/>
      <c r="M212" s="7704"/>
      <c r="N212" s="7704"/>
      <c r="O212" s="7704"/>
      <c r="P212" s="7704"/>
      <c r="Q212" s="7704"/>
      <c r="R212" s="7704"/>
      <c r="S212" s="7704"/>
      <c r="T212" s="7704"/>
      <c r="U212" s="7704"/>
      <c r="V212" s="7704"/>
      <c r="W212" s="7704"/>
      <c r="X212" s="7704"/>
      <c r="Y212" s="7704"/>
      <c r="Z212" s="7704"/>
      <c r="AA212" s="7704"/>
      <c r="AB212" s="7704"/>
      <c r="AC212" s="7704"/>
      <c r="AD212" s="7704"/>
      <c r="AE212" s="7704"/>
      <c r="AF212" s="7704"/>
      <c r="AG212" s="7704"/>
      <c r="AH212" s="7704"/>
      <c r="AI212" s="7704"/>
      <c r="AJ212" s="7704"/>
      <c r="AK212" s="7705"/>
      <c r="AL212" s="7689" t="s">
        <v>2716</v>
      </c>
      <c r="AM212" s="7706"/>
      <c r="AN212" s="7707" t="s">
        <v>48</v>
      </c>
      <c r="AO212" s="7708"/>
      <c r="AP212" s="7689" t="s">
        <v>2</v>
      </c>
      <c r="AQ212" s="7709" t="s">
        <v>3</v>
      </c>
    </row>
    <row r="213" spans="1:129" x14ac:dyDescent="0.25">
      <c r="A213" s="7702"/>
      <c r="B213" s="7704"/>
      <c r="C213" s="7704"/>
      <c r="D213" s="7704" t="s">
        <v>36</v>
      </c>
      <c r="E213" s="7704"/>
      <c r="F213" s="7704" t="s">
        <v>37</v>
      </c>
      <c r="G213" s="7704"/>
      <c r="H213" s="7704" t="s">
        <v>38</v>
      </c>
      <c r="I213" s="7704"/>
      <c r="J213" s="7704" t="s">
        <v>4</v>
      </c>
      <c r="K213" s="7704"/>
      <c r="L213" s="7704" t="s">
        <v>5</v>
      </c>
      <c r="M213" s="7704"/>
      <c r="N213" s="7704" t="s">
        <v>6</v>
      </c>
      <c r="O213" s="7704"/>
      <c r="P213" s="7704" t="s">
        <v>7</v>
      </c>
      <c r="Q213" s="7704"/>
      <c r="R213" s="7704" t="s">
        <v>8</v>
      </c>
      <c r="S213" s="7704"/>
      <c r="T213" s="7704" t="s">
        <v>9</v>
      </c>
      <c r="U213" s="7704"/>
      <c r="V213" s="7704" t="s">
        <v>10</v>
      </c>
      <c r="W213" s="7704"/>
      <c r="X213" s="7704" t="s">
        <v>11</v>
      </c>
      <c r="Y213" s="7704"/>
      <c r="Z213" s="7704" t="s">
        <v>18</v>
      </c>
      <c r="AA213" s="7704"/>
      <c r="AB213" s="7704" t="s">
        <v>19</v>
      </c>
      <c r="AC213" s="7704"/>
      <c r="AD213" s="7704" t="s">
        <v>20</v>
      </c>
      <c r="AE213" s="7704"/>
      <c r="AF213" s="7704" t="s">
        <v>70</v>
      </c>
      <c r="AG213" s="7704"/>
      <c r="AH213" s="7704" t="s">
        <v>71</v>
      </c>
      <c r="AI213" s="7704"/>
      <c r="AJ213" s="7704" t="s">
        <v>32</v>
      </c>
      <c r="AK213" s="7705"/>
      <c r="AL213" s="7710" t="s">
        <v>22</v>
      </c>
      <c r="AM213" s="7687" t="s">
        <v>27</v>
      </c>
      <c r="AN213" s="6788" t="s">
        <v>41</v>
      </c>
      <c r="AO213" s="7711" t="s">
        <v>42</v>
      </c>
      <c r="AP213" s="7689"/>
      <c r="AQ213" s="7709"/>
    </row>
    <row r="214" spans="1:129" x14ac:dyDescent="0.25">
      <c r="A214" s="7703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10"/>
      <c r="AM214" s="7687"/>
      <c r="AN214" s="6769"/>
      <c r="AO214" s="7712"/>
      <c r="AP214" s="7689"/>
      <c r="AQ214" s="7709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1" t="s">
        <v>2682</v>
      </c>
      <c r="B223" s="7704" t="s">
        <v>24</v>
      </c>
      <c r="C223" s="7704"/>
      <c r="D223" s="7704" t="s">
        <v>12</v>
      </c>
      <c r="E223" s="7704"/>
      <c r="F223" s="7704"/>
      <c r="G223" s="7704"/>
      <c r="H223" s="7704"/>
      <c r="I223" s="7704"/>
      <c r="J223" s="7704"/>
      <c r="K223" s="7704"/>
      <c r="L223" s="7704"/>
      <c r="M223" s="7704"/>
      <c r="N223" s="7704"/>
      <c r="O223" s="7704"/>
      <c r="P223" s="7704"/>
      <c r="Q223" s="7704"/>
      <c r="R223" s="7704"/>
      <c r="S223" s="7704"/>
      <c r="T223" s="7704"/>
      <c r="U223" s="7704"/>
      <c r="V223" s="7704"/>
      <c r="W223" s="7704"/>
      <c r="X223" s="7704"/>
      <c r="Y223" s="7704"/>
      <c r="Z223" s="7704"/>
      <c r="AA223" s="7704"/>
      <c r="AB223" s="7704"/>
      <c r="AC223" s="7704"/>
      <c r="AD223" s="7704"/>
      <c r="AE223" s="7704"/>
      <c r="AF223" s="7704"/>
      <c r="AG223" s="7704"/>
      <c r="AH223" s="7704"/>
      <c r="AI223" s="7704"/>
      <c r="AJ223" s="7704"/>
      <c r="AK223" s="7705"/>
      <c r="AL223" s="7689" t="s">
        <v>2655</v>
      </c>
      <c r="AM223" s="7706"/>
      <c r="AN223" s="7707" t="s">
        <v>48</v>
      </c>
      <c r="AO223" s="7708"/>
      <c r="AP223" s="7689" t="s">
        <v>2</v>
      </c>
      <c r="AQ223" s="7709" t="s">
        <v>3</v>
      </c>
    </row>
    <row r="224" spans="1:129" x14ac:dyDescent="0.25">
      <c r="A224" s="7702"/>
      <c r="B224" s="7704"/>
      <c r="C224" s="7704"/>
      <c r="D224" s="7704" t="s">
        <v>36</v>
      </c>
      <c r="E224" s="7704"/>
      <c r="F224" s="7704" t="s">
        <v>37</v>
      </c>
      <c r="G224" s="7704"/>
      <c r="H224" s="7704" t="s">
        <v>38</v>
      </c>
      <c r="I224" s="7704"/>
      <c r="J224" s="7704" t="s">
        <v>4</v>
      </c>
      <c r="K224" s="7704"/>
      <c r="L224" s="7704" t="s">
        <v>5</v>
      </c>
      <c r="M224" s="7704"/>
      <c r="N224" s="7704" t="s">
        <v>6</v>
      </c>
      <c r="O224" s="7704"/>
      <c r="P224" s="7704" t="s">
        <v>7</v>
      </c>
      <c r="Q224" s="7704"/>
      <c r="R224" s="7704" t="s">
        <v>8</v>
      </c>
      <c r="S224" s="7704"/>
      <c r="T224" s="7704" t="s">
        <v>9</v>
      </c>
      <c r="U224" s="7704"/>
      <c r="V224" s="7704" t="s">
        <v>10</v>
      </c>
      <c r="W224" s="7704"/>
      <c r="X224" s="7704" t="s">
        <v>11</v>
      </c>
      <c r="Y224" s="7704"/>
      <c r="Z224" s="7704" t="s">
        <v>18</v>
      </c>
      <c r="AA224" s="7704"/>
      <c r="AB224" s="7704" t="s">
        <v>19</v>
      </c>
      <c r="AC224" s="7704"/>
      <c r="AD224" s="7704" t="s">
        <v>20</v>
      </c>
      <c r="AE224" s="7704"/>
      <c r="AF224" s="7704" t="s">
        <v>70</v>
      </c>
      <c r="AG224" s="7704"/>
      <c r="AH224" s="7704" t="s">
        <v>71</v>
      </c>
      <c r="AI224" s="7704"/>
      <c r="AJ224" s="7704" t="s">
        <v>32</v>
      </c>
      <c r="AK224" s="7705"/>
      <c r="AL224" s="7710" t="s">
        <v>22</v>
      </c>
      <c r="AM224" s="7687" t="s">
        <v>27</v>
      </c>
      <c r="AN224" s="6788" t="s">
        <v>41</v>
      </c>
      <c r="AO224" s="7711" t="s">
        <v>42</v>
      </c>
      <c r="AP224" s="7689"/>
      <c r="AQ224" s="7709"/>
    </row>
    <row r="225" spans="1:131" x14ac:dyDescent="0.25">
      <c r="A225" s="7703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10"/>
      <c r="AM225" s="7687"/>
      <c r="AN225" s="6769"/>
      <c r="AO225" s="7712"/>
      <c r="AP225" s="7689"/>
      <c r="AQ225" s="7709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719" t="s">
        <v>2721</v>
      </c>
      <c r="B234" s="7720"/>
      <c r="C234" s="7724" t="s">
        <v>24</v>
      </c>
      <c r="D234" s="7720"/>
      <c r="E234" s="7726" t="s">
        <v>12</v>
      </c>
      <c r="F234" s="7727"/>
      <c r="G234" s="7727"/>
      <c r="H234" s="7727"/>
      <c r="I234" s="7727"/>
      <c r="J234" s="7727"/>
      <c r="K234" s="7727"/>
      <c r="L234" s="7727"/>
      <c r="M234" s="7727"/>
      <c r="N234" s="7727"/>
      <c r="O234" s="7727"/>
      <c r="P234" s="7727"/>
      <c r="Q234" s="7727"/>
      <c r="R234" s="7727"/>
      <c r="S234" s="7727"/>
      <c r="T234" s="7727"/>
      <c r="U234" s="7727"/>
      <c r="V234" s="7727"/>
      <c r="W234" s="7727"/>
      <c r="X234" s="7727"/>
      <c r="Y234" s="7727"/>
      <c r="Z234" s="7727"/>
      <c r="AA234" s="7727"/>
      <c r="AB234" s="7727"/>
      <c r="AC234" s="7727"/>
      <c r="AD234" s="7727"/>
      <c r="AE234" s="7727"/>
      <c r="AF234" s="7727"/>
      <c r="AG234" s="7727"/>
      <c r="AH234" s="7727"/>
      <c r="AI234" s="7727"/>
      <c r="AJ234" s="7728"/>
      <c r="AK234" s="7681" t="s">
        <v>2695</v>
      </c>
      <c r="AL234" s="7679"/>
      <c r="AM234" s="7679"/>
      <c r="AN234" s="7680"/>
      <c r="AO234" s="7681" t="s">
        <v>48</v>
      </c>
      <c r="AP234" s="7679"/>
      <c r="AQ234" s="7679"/>
      <c r="AR234" s="7680"/>
      <c r="AS234" s="7713" t="s">
        <v>546</v>
      </c>
      <c r="AT234" s="7714"/>
      <c r="AU234" s="7713" t="s">
        <v>3</v>
      </c>
      <c r="AV234" s="7714"/>
      <c r="AW234" s="6646" t="s">
        <v>2696</v>
      </c>
      <c r="AX234" s="7655"/>
    </row>
    <row r="235" spans="1:131" x14ac:dyDescent="0.25">
      <c r="A235" s="6537"/>
      <c r="B235" s="7721"/>
      <c r="C235" s="7725"/>
      <c r="D235" s="7723"/>
      <c r="E235" s="7684" t="s">
        <v>3778</v>
      </c>
      <c r="F235" s="7685"/>
      <c r="G235" s="7684" t="s">
        <v>54</v>
      </c>
      <c r="H235" s="7685"/>
      <c r="I235" s="7684" t="s">
        <v>3704</v>
      </c>
      <c r="J235" s="7685"/>
      <c r="K235" s="7665" t="s">
        <v>37</v>
      </c>
      <c r="L235" s="7666"/>
      <c r="M235" s="7665" t="s">
        <v>38</v>
      </c>
      <c r="N235" s="7666"/>
      <c r="O235" s="7665" t="s">
        <v>4</v>
      </c>
      <c r="P235" s="7666"/>
      <c r="Q235" s="7665" t="s">
        <v>5</v>
      </c>
      <c r="R235" s="7666"/>
      <c r="S235" s="7665" t="s">
        <v>6</v>
      </c>
      <c r="T235" s="7666"/>
      <c r="U235" s="7665" t="s">
        <v>7</v>
      </c>
      <c r="V235" s="7666"/>
      <c r="W235" s="7673" t="s">
        <v>8</v>
      </c>
      <c r="X235" s="7666"/>
      <c r="Y235" s="7673" t="s">
        <v>9</v>
      </c>
      <c r="Z235" s="7666"/>
      <c r="AA235" s="7673" t="s">
        <v>10</v>
      </c>
      <c r="AB235" s="7666"/>
      <c r="AC235" s="7665" t="s">
        <v>11</v>
      </c>
      <c r="AD235" s="7666"/>
      <c r="AE235" s="7673" t="s">
        <v>18</v>
      </c>
      <c r="AF235" s="7666"/>
      <c r="AG235" s="7673" t="s">
        <v>19</v>
      </c>
      <c r="AH235" s="7666"/>
      <c r="AI235" s="7673" t="s">
        <v>2722</v>
      </c>
      <c r="AJ235" s="7678"/>
      <c r="AK235" s="7688" t="s">
        <v>22</v>
      </c>
      <c r="AL235" s="7689"/>
      <c r="AM235" s="7690" t="s">
        <v>27</v>
      </c>
      <c r="AN235" s="7687"/>
      <c r="AO235" s="7688" t="s">
        <v>41</v>
      </c>
      <c r="AP235" s="7689"/>
      <c r="AQ235" s="7690" t="s">
        <v>42</v>
      </c>
      <c r="AR235" s="7687"/>
      <c r="AS235" s="7715"/>
      <c r="AT235" s="7716"/>
      <c r="AU235" s="7715"/>
      <c r="AV235" s="7716"/>
      <c r="AW235" s="7683"/>
      <c r="AX235" s="7263"/>
    </row>
    <row r="236" spans="1:131" ht="31.5" x14ac:dyDescent="0.25">
      <c r="A236" s="7722"/>
      <c r="B236" s="7723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717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753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753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753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753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753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753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753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753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753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753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753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753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753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753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753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753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753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81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717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753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753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81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718" t="s">
        <v>3905</v>
      </c>
      <c r="B260" s="7718"/>
      <c r="C260" s="7718"/>
      <c r="D260" s="7718"/>
      <c r="E260" s="7718"/>
      <c r="F260" s="7718"/>
      <c r="G260" s="7718"/>
      <c r="H260" s="7718"/>
      <c r="I260" s="7718"/>
      <c r="J260" s="7718"/>
      <c r="K260" s="7718"/>
      <c r="L260" s="7718"/>
      <c r="M260" s="7718"/>
      <c r="N260" s="7718"/>
      <c r="O260" s="7718"/>
      <c r="P260" s="7718"/>
      <c r="Q260" s="7718"/>
      <c r="R260" s="7718"/>
      <c r="S260" s="603"/>
      <c r="T260" s="603"/>
    </row>
    <row r="261" spans="1:131" ht="14.45" customHeight="1" x14ac:dyDescent="0.25">
      <c r="A261" s="7729" t="s">
        <v>0</v>
      </c>
      <c r="B261" s="7729" t="s">
        <v>24</v>
      </c>
      <c r="C261" s="7709" t="s">
        <v>2733</v>
      </c>
      <c r="D261" s="7709"/>
      <c r="E261" s="7709"/>
      <c r="F261" s="7709"/>
      <c r="G261" s="7709"/>
      <c r="H261" s="7709"/>
      <c r="I261" s="7709"/>
      <c r="J261" s="7709"/>
      <c r="K261" s="7709"/>
      <c r="L261" s="7706"/>
      <c r="M261" s="7733" t="s">
        <v>2</v>
      </c>
      <c r="N261" s="7729" t="s">
        <v>3</v>
      </c>
    </row>
    <row r="262" spans="1:131" ht="21" x14ac:dyDescent="0.25">
      <c r="A262" s="7730"/>
      <c r="B262" s="773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734"/>
      <c r="N262" s="7730"/>
    </row>
    <row r="263" spans="1:131" x14ac:dyDescent="0.25">
      <c r="A263" s="5409" t="s">
        <v>2734</v>
      </c>
      <c r="B263" s="5410">
        <f>SUM(C263:L263)</f>
        <v>0</v>
      </c>
      <c r="C263" s="106">
        <v>0</v>
      </c>
      <c r="D263" s="5235">
        <v>0</v>
      </c>
      <c r="E263" s="5235">
        <v>0</v>
      </c>
      <c r="F263" s="5235">
        <v>0</v>
      </c>
      <c r="G263" s="5235">
        <v>0</v>
      </c>
      <c r="H263" s="5235">
        <v>0</v>
      </c>
      <c r="I263" s="5235">
        <v>0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736" t="s">
        <v>2739</v>
      </c>
      <c r="B268" s="7736"/>
      <c r="C268" s="7736"/>
      <c r="D268" s="7736"/>
      <c r="E268" s="7736"/>
      <c r="F268" s="7736"/>
      <c r="G268" s="7736"/>
      <c r="H268" s="7736"/>
      <c r="I268" s="7736"/>
      <c r="J268" s="7736"/>
      <c r="K268" s="7736"/>
      <c r="L268" s="7736"/>
      <c r="M268" s="7736"/>
      <c r="N268" s="7736"/>
      <c r="O268" s="7735"/>
      <c r="P268" s="7735"/>
      <c r="Q268" s="7735"/>
      <c r="R268" s="7735"/>
      <c r="S268" s="3323"/>
      <c r="T268" s="3323"/>
    </row>
    <row r="269" spans="1:131" x14ac:dyDescent="0.25">
      <c r="A269" s="7729" t="s">
        <v>2740</v>
      </c>
      <c r="B269" s="7729" t="s">
        <v>24</v>
      </c>
      <c r="C269" s="7726" t="s">
        <v>12</v>
      </c>
      <c r="D269" s="7727"/>
      <c r="E269" s="7727"/>
      <c r="F269" s="7727"/>
      <c r="G269" s="7727"/>
      <c r="H269" s="7727"/>
      <c r="I269" s="7727"/>
      <c r="J269" s="7727"/>
      <c r="K269" s="7727"/>
      <c r="L269" s="7727"/>
      <c r="M269" s="7727"/>
      <c r="N269" s="7727"/>
      <c r="O269" s="7727"/>
      <c r="P269" s="7727"/>
      <c r="Q269" s="7727"/>
      <c r="R269" s="7728"/>
      <c r="S269" s="7731" t="s">
        <v>2</v>
      </c>
      <c r="T269" s="7733" t="s">
        <v>3</v>
      </c>
    </row>
    <row r="270" spans="1:131" x14ac:dyDescent="0.25">
      <c r="A270" s="7730"/>
      <c r="B270" s="773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732"/>
      <c r="T270" s="7734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735" t="s">
        <v>2756</v>
      </c>
      <c r="B276" s="7735"/>
      <c r="C276" s="7735"/>
      <c r="D276" s="7735"/>
      <c r="E276" s="7735"/>
      <c r="F276" s="7735"/>
      <c r="G276" s="7735"/>
      <c r="H276" s="7735"/>
      <c r="I276" s="7735"/>
      <c r="J276" s="7735"/>
      <c r="K276" s="7735"/>
      <c r="L276" s="7735"/>
      <c r="M276" s="7735"/>
      <c r="N276" s="7735"/>
      <c r="O276" s="7735"/>
      <c r="P276" s="7735"/>
      <c r="Q276" s="7735"/>
      <c r="R276" s="7735"/>
      <c r="S276" s="7735"/>
      <c r="T276" s="7735"/>
      <c r="U276" s="7735"/>
      <c r="V276" s="7735"/>
      <c r="W276" s="7735"/>
      <c r="X276" s="7735"/>
      <c r="Y276" s="7735"/>
      <c r="Z276" s="7735"/>
      <c r="AA276" s="7735"/>
      <c r="AB276" s="7735"/>
      <c r="AC276" s="7735"/>
      <c r="AD276" s="7735"/>
      <c r="AE276" s="7735"/>
      <c r="AF276" s="7735"/>
      <c r="AG276" s="7735"/>
      <c r="AH276" s="7735"/>
      <c r="AI276" s="7735"/>
      <c r="AJ276" s="7735"/>
    </row>
    <row r="277" spans="1:110" x14ac:dyDescent="0.25">
      <c r="A277" s="7737" t="s">
        <v>0</v>
      </c>
      <c r="B277" s="7738" t="s">
        <v>24</v>
      </c>
      <c r="C277" s="7739"/>
      <c r="D277" s="7733"/>
      <c r="E277" s="7726" t="s">
        <v>30</v>
      </c>
      <c r="F277" s="7727"/>
      <c r="G277" s="7727"/>
      <c r="H277" s="7727"/>
      <c r="I277" s="7727"/>
      <c r="J277" s="7727"/>
      <c r="K277" s="7727"/>
      <c r="L277" s="7727"/>
      <c r="M277" s="7727"/>
      <c r="N277" s="7727"/>
      <c r="O277" s="7727"/>
      <c r="P277" s="7727"/>
      <c r="Q277" s="7727"/>
      <c r="R277" s="7727"/>
      <c r="S277" s="7727"/>
      <c r="T277" s="7727"/>
      <c r="U277" s="7727"/>
      <c r="V277" s="7727"/>
      <c r="W277" s="7727"/>
      <c r="X277" s="7727"/>
      <c r="Y277" s="7727"/>
      <c r="Z277" s="7727"/>
      <c r="AA277" s="7727"/>
      <c r="AB277" s="7727"/>
      <c r="AC277" s="7727"/>
      <c r="AD277" s="7727"/>
      <c r="AE277" s="7727"/>
      <c r="AF277" s="7727"/>
      <c r="AG277" s="7727"/>
      <c r="AH277" s="7727"/>
      <c r="AI277" s="7727"/>
      <c r="AJ277" s="7740"/>
    </row>
    <row r="278" spans="1:110" x14ac:dyDescent="0.25">
      <c r="A278" s="7702"/>
      <c r="B278" s="7741" t="s">
        <v>2584</v>
      </c>
      <c r="C278" s="7652" t="s">
        <v>22</v>
      </c>
      <c r="D278" s="7655" t="s">
        <v>27</v>
      </c>
      <c r="E278" s="7686" t="s">
        <v>682</v>
      </c>
      <c r="F278" s="7689"/>
      <c r="G278" s="7743" t="s">
        <v>2757</v>
      </c>
      <c r="H278" s="7744"/>
      <c r="I278" s="7743" t="s">
        <v>553</v>
      </c>
      <c r="J278" s="7744"/>
      <c r="K278" s="7743" t="s">
        <v>554</v>
      </c>
      <c r="L278" s="7744"/>
      <c r="M278" s="7686" t="s">
        <v>4</v>
      </c>
      <c r="N278" s="7689"/>
      <c r="O278" s="7686" t="s">
        <v>5</v>
      </c>
      <c r="P278" s="7689"/>
      <c r="Q278" s="7686" t="s">
        <v>6</v>
      </c>
      <c r="R278" s="7689"/>
      <c r="S278" s="7686" t="s">
        <v>7</v>
      </c>
      <c r="T278" s="7689"/>
      <c r="U278" s="7686" t="s">
        <v>8</v>
      </c>
      <c r="V278" s="7689"/>
      <c r="W278" s="7686" t="s">
        <v>9</v>
      </c>
      <c r="X278" s="7689"/>
      <c r="Y278" s="7686" t="s">
        <v>10</v>
      </c>
      <c r="Z278" s="7689"/>
      <c r="AA278" s="7686" t="s">
        <v>11</v>
      </c>
      <c r="AB278" s="7689"/>
      <c r="AC278" s="7686" t="s">
        <v>555</v>
      </c>
      <c r="AD278" s="7689"/>
      <c r="AE278" s="7686" t="s">
        <v>556</v>
      </c>
      <c r="AF278" s="7689"/>
      <c r="AG278" s="7686" t="s">
        <v>557</v>
      </c>
      <c r="AH278" s="7689"/>
      <c r="AI278" s="7686" t="s">
        <v>1904</v>
      </c>
      <c r="AJ278" s="7689"/>
    </row>
    <row r="279" spans="1:110" x14ac:dyDescent="0.25">
      <c r="A279" s="7703"/>
      <c r="B279" s="7742"/>
      <c r="C279" s="7654"/>
      <c r="D279" s="726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736" t="s">
        <v>2764</v>
      </c>
      <c r="B286" s="7736"/>
      <c r="C286" s="7736"/>
      <c r="D286" s="7736"/>
      <c r="E286" s="7736"/>
      <c r="F286" s="7736"/>
      <c r="G286" s="7736"/>
      <c r="H286" s="7736"/>
      <c r="I286" s="7736"/>
      <c r="J286" s="7736"/>
      <c r="K286" s="7736"/>
      <c r="L286" s="7736"/>
      <c r="M286" s="7736"/>
      <c r="N286" s="7736"/>
      <c r="O286" s="7736"/>
      <c r="P286" s="7736"/>
      <c r="Q286" s="7736"/>
      <c r="R286" s="7736"/>
      <c r="S286" s="7736"/>
      <c r="T286" s="7736"/>
      <c r="U286" s="7736"/>
      <c r="V286" s="7736"/>
      <c r="W286" s="7736"/>
      <c r="X286" s="7736"/>
      <c r="Y286" s="7736"/>
      <c r="Z286" s="7736"/>
      <c r="AA286" s="7736"/>
      <c r="AB286" s="7736"/>
      <c r="AC286" s="603"/>
      <c r="AD286" s="603"/>
    </row>
    <row r="287" spans="1:110" x14ac:dyDescent="0.25">
      <c r="A287" s="7737" t="s">
        <v>0</v>
      </c>
      <c r="B287" s="7738" t="s">
        <v>24</v>
      </c>
      <c r="C287" s="7739"/>
      <c r="D287" s="7733"/>
      <c r="E287" s="7726" t="s">
        <v>30</v>
      </c>
      <c r="F287" s="7727"/>
      <c r="G287" s="7727"/>
      <c r="H287" s="7727"/>
      <c r="I287" s="7727"/>
      <c r="J287" s="7727"/>
      <c r="K287" s="7727"/>
      <c r="L287" s="7727"/>
      <c r="M287" s="7727"/>
      <c r="N287" s="7727"/>
      <c r="O287" s="7727"/>
      <c r="P287" s="7727"/>
      <c r="Q287" s="7727"/>
      <c r="R287" s="7727"/>
      <c r="S287" s="7727"/>
      <c r="T287" s="7727"/>
      <c r="U287" s="7727"/>
      <c r="V287" s="7727"/>
      <c r="W287" s="7727"/>
      <c r="X287" s="7727"/>
      <c r="Y287" s="7727"/>
      <c r="Z287" s="7727"/>
      <c r="AA287" s="7727"/>
      <c r="AB287" s="7728"/>
      <c r="AC287" s="7748" t="s">
        <v>2</v>
      </c>
      <c r="AD287" s="7733" t="s">
        <v>3</v>
      </c>
    </row>
    <row r="288" spans="1:110" ht="15" customHeight="1" x14ac:dyDescent="0.25">
      <c r="A288" s="7702"/>
      <c r="B288" s="7745"/>
      <c r="C288" s="7746"/>
      <c r="D288" s="7747"/>
      <c r="E288" s="7686" t="s">
        <v>3779</v>
      </c>
      <c r="F288" s="7689"/>
      <c r="G288" s="7686" t="s">
        <v>5</v>
      </c>
      <c r="H288" s="7689"/>
      <c r="I288" s="7686" t="s">
        <v>6</v>
      </c>
      <c r="J288" s="7689"/>
      <c r="K288" s="7686" t="s">
        <v>7</v>
      </c>
      <c r="L288" s="7689"/>
      <c r="M288" s="7686" t="s">
        <v>8</v>
      </c>
      <c r="N288" s="7689"/>
      <c r="O288" s="7686" t="s">
        <v>9</v>
      </c>
      <c r="P288" s="7689"/>
      <c r="Q288" s="7686" t="s">
        <v>10</v>
      </c>
      <c r="R288" s="7689"/>
      <c r="S288" s="7686" t="s">
        <v>11</v>
      </c>
      <c r="T288" s="7689"/>
      <c r="U288" s="7686" t="s">
        <v>555</v>
      </c>
      <c r="V288" s="7689"/>
      <c r="W288" s="7686" t="s">
        <v>556</v>
      </c>
      <c r="X288" s="7689"/>
      <c r="Y288" s="7686" t="s">
        <v>557</v>
      </c>
      <c r="Z288" s="7689"/>
      <c r="AA288" s="7686" t="s">
        <v>1904</v>
      </c>
      <c r="AB288" s="7687"/>
      <c r="AC288" s="7749"/>
      <c r="AD288" s="7747"/>
    </row>
    <row r="289" spans="1:110" x14ac:dyDescent="0.25">
      <c r="A289" s="7703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750"/>
      <c r="AD289" s="7734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735" t="s">
        <v>2767</v>
      </c>
      <c r="B292" s="7735"/>
      <c r="C292" s="7735"/>
      <c r="D292" s="7735"/>
      <c r="E292" s="7735"/>
      <c r="F292" s="7735"/>
      <c r="G292" s="7735"/>
      <c r="H292" s="7735"/>
      <c r="I292" s="7735"/>
      <c r="J292" s="7735"/>
      <c r="K292" s="7735"/>
      <c r="L292" s="7735"/>
      <c r="M292" s="7735"/>
      <c r="N292" s="7735"/>
      <c r="O292" s="7735"/>
      <c r="P292" s="7735"/>
      <c r="Q292" s="7735"/>
      <c r="R292" s="7735"/>
      <c r="S292" s="7735"/>
      <c r="T292" s="7735"/>
      <c r="U292" s="7735"/>
      <c r="V292" s="7735"/>
      <c r="W292" s="7735"/>
      <c r="X292" s="7735"/>
      <c r="Y292" s="7735"/>
      <c r="Z292" s="7735"/>
      <c r="AA292" s="7735"/>
      <c r="AB292" s="7735"/>
      <c r="AC292" s="7735"/>
      <c r="AD292" s="7735"/>
      <c r="AE292" s="7735"/>
      <c r="AF292" s="7735"/>
      <c r="AG292" s="7735"/>
      <c r="AH292" s="7735"/>
      <c r="AI292" s="7735"/>
      <c r="AJ292" s="7735"/>
      <c r="AK292" s="603"/>
      <c r="AL292" s="603"/>
    </row>
    <row r="293" spans="1:110" x14ac:dyDescent="0.25">
      <c r="A293" s="7737" t="s">
        <v>0</v>
      </c>
      <c r="B293" s="7738" t="s">
        <v>24</v>
      </c>
      <c r="C293" s="7739"/>
      <c r="D293" s="7733"/>
      <c r="E293" s="7704" t="s">
        <v>30</v>
      </c>
      <c r="F293" s="7704"/>
      <c r="G293" s="7704"/>
      <c r="H293" s="7704"/>
      <c r="I293" s="7704"/>
      <c r="J293" s="7704"/>
      <c r="K293" s="7704"/>
      <c r="L293" s="7704"/>
      <c r="M293" s="7704"/>
      <c r="N293" s="7704"/>
      <c r="O293" s="7704"/>
      <c r="P293" s="7704"/>
      <c r="Q293" s="7704"/>
      <c r="R293" s="7704"/>
      <c r="S293" s="7704"/>
      <c r="T293" s="7704"/>
      <c r="U293" s="7704"/>
      <c r="V293" s="7704"/>
      <c r="W293" s="7704"/>
      <c r="X293" s="7704"/>
      <c r="Y293" s="7704"/>
      <c r="Z293" s="7704"/>
      <c r="AA293" s="7704"/>
      <c r="AB293" s="7704"/>
      <c r="AC293" s="7704"/>
      <c r="AD293" s="7704"/>
      <c r="AE293" s="7704"/>
      <c r="AF293" s="7704"/>
      <c r="AG293" s="7704"/>
      <c r="AH293" s="7704"/>
      <c r="AI293" s="7704"/>
      <c r="AJ293" s="7705"/>
      <c r="AK293" s="7748" t="s">
        <v>2</v>
      </c>
      <c r="AL293" s="7733" t="s">
        <v>3</v>
      </c>
    </row>
    <row r="294" spans="1:110" ht="15" customHeight="1" x14ac:dyDescent="0.25">
      <c r="A294" s="7702"/>
      <c r="B294" s="7745"/>
      <c r="C294" s="7746"/>
      <c r="D294" s="7747"/>
      <c r="E294" s="7686" t="s">
        <v>682</v>
      </c>
      <c r="F294" s="7689"/>
      <c r="G294" s="7743" t="s">
        <v>2757</v>
      </c>
      <c r="H294" s="7744"/>
      <c r="I294" s="7743" t="s">
        <v>553</v>
      </c>
      <c r="J294" s="7744"/>
      <c r="K294" s="7743" t="s">
        <v>554</v>
      </c>
      <c r="L294" s="7744"/>
      <c r="M294" s="7686" t="s">
        <v>4</v>
      </c>
      <c r="N294" s="7689"/>
      <c r="O294" s="7686" t="s">
        <v>5</v>
      </c>
      <c r="P294" s="7689"/>
      <c r="Q294" s="7686" t="s">
        <v>6</v>
      </c>
      <c r="R294" s="7689"/>
      <c r="S294" s="7686" t="s">
        <v>7</v>
      </c>
      <c r="T294" s="7689"/>
      <c r="U294" s="7686" t="s">
        <v>8</v>
      </c>
      <c r="V294" s="7689"/>
      <c r="W294" s="7686" t="s">
        <v>9</v>
      </c>
      <c r="X294" s="7689"/>
      <c r="Y294" s="7686" t="s">
        <v>10</v>
      </c>
      <c r="Z294" s="7689"/>
      <c r="AA294" s="7686" t="s">
        <v>11</v>
      </c>
      <c r="AB294" s="7689"/>
      <c r="AC294" s="7686" t="s">
        <v>555</v>
      </c>
      <c r="AD294" s="7689"/>
      <c r="AE294" s="7686" t="s">
        <v>556</v>
      </c>
      <c r="AF294" s="7689"/>
      <c r="AG294" s="7686" t="s">
        <v>557</v>
      </c>
      <c r="AH294" s="7689"/>
      <c r="AI294" s="7686" t="s">
        <v>1904</v>
      </c>
      <c r="AJ294" s="7687"/>
      <c r="AK294" s="7749"/>
      <c r="AL294" s="7747"/>
    </row>
    <row r="295" spans="1:110" x14ac:dyDescent="0.25">
      <c r="A295" s="7703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750"/>
      <c r="AL295" s="7734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0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517" t="s">
        <v>2771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</row>
    <row r="8" spans="1:86" ht="18" customHeight="1" x14ac:dyDescent="0.25">
      <c r="A8" s="7779" t="s">
        <v>2772</v>
      </c>
      <c r="B8" s="7779"/>
      <c r="C8" s="7779"/>
      <c r="D8" s="7779"/>
      <c r="E8" s="7779"/>
      <c r="F8" s="7779"/>
      <c r="G8" s="7779"/>
      <c r="H8" s="7779"/>
      <c r="I8" s="7779"/>
      <c r="J8" s="7779"/>
      <c r="K8" s="7779"/>
      <c r="L8" s="3667"/>
      <c r="M8" s="3667"/>
    </row>
    <row r="9" spans="1:86" x14ac:dyDescent="0.25">
      <c r="A9" s="7757"/>
      <c r="B9" s="7764" t="s">
        <v>24</v>
      </c>
      <c r="C9" s="7780" t="s">
        <v>558</v>
      </c>
      <c r="D9" s="7766"/>
      <c r="E9" s="7766"/>
      <c r="F9" s="7766"/>
      <c r="G9" s="7766"/>
      <c r="H9" s="7766"/>
      <c r="I9" s="7766"/>
      <c r="J9" s="7766"/>
      <c r="K9" s="7767"/>
      <c r="L9" s="7781" t="s">
        <v>2</v>
      </c>
      <c r="M9" s="7755" t="s">
        <v>3</v>
      </c>
    </row>
    <row r="10" spans="1:86" x14ac:dyDescent="0.25">
      <c r="A10" s="7758"/>
      <c r="B10" s="776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82"/>
      <c r="M10" s="7756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52" t="s">
        <v>2778</v>
      </c>
      <c r="B20" s="7752"/>
      <c r="C20" s="7752"/>
      <c r="D20" s="7752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3" t="s">
        <v>2781</v>
      </c>
      <c r="B24" s="7763"/>
      <c r="C24" s="7763"/>
      <c r="D24" s="7763"/>
      <c r="E24" s="7763"/>
      <c r="F24" s="7763"/>
      <c r="G24" s="7763"/>
      <c r="H24" s="7763"/>
      <c r="I24" s="7763"/>
      <c r="J24" s="7763"/>
      <c r="K24" s="7763"/>
      <c r="CA24" s="603"/>
    </row>
    <row r="25" spans="1:86" x14ac:dyDescent="0.25">
      <c r="A25" s="7777"/>
      <c r="B25" s="7757" t="s">
        <v>24</v>
      </c>
      <c r="C25" s="7766" t="s">
        <v>558</v>
      </c>
      <c r="D25" s="7766"/>
      <c r="E25" s="7766"/>
      <c r="F25" s="7766"/>
      <c r="G25" s="7766"/>
      <c r="H25" s="7766"/>
      <c r="I25" s="7766"/>
      <c r="J25" s="7766"/>
      <c r="K25" s="7767"/>
      <c r="L25" s="7755" t="s">
        <v>2</v>
      </c>
      <c r="M25" s="7757" t="s">
        <v>3</v>
      </c>
      <c r="CA25" s="603"/>
    </row>
    <row r="26" spans="1:86" x14ac:dyDescent="0.25">
      <c r="A26" s="7778"/>
      <c r="B26" s="7758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56"/>
      <c r="M26" s="7758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52" t="s">
        <v>2788</v>
      </c>
      <c r="B33" s="7752"/>
      <c r="C33" s="7752"/>
      <c r="D33" s="7752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3" t="s">
        <v>2791</v>
      </c>
      <c r="B37" s="7763"/>
      <c r="C37" s="7763"/>
      <c r="D37" s="7763"/>
      <c r="E37" s="7763"/>
      <c r="F37" s="7763"/>
      <c r="G37" s="7763"/>
      <c r="H37" s="7763"/>
      <c r="I37" s="7763"/>
      <c r="J37" s="7763"/>
      <c r="K37" s="7763"/>
      <c r="CA37" s="603"/>
      <c r="CB37" s="603"/>
    </row>
    <row r="38" spans="1:86" x14ac:dyDescent="0.25">
      <c r="A38" s="7768"/>
      <c r="B38" s="7770" t="s">
        <v>24</v>
      </c>
      <c r="C38" s="7772" t="s">
        <v>558</v>
      </c>
      <c r="D38" s="7761"/>
      <c r="E38" s="7761"/>
      <c r="F38" s="7761"/>
      <c r="G38" s="7761"/>
      <c r="H38" s="7761"/>
      <c r="I38" s="7761"/>
      <c r="J38" s="7761"/>
      <c r="K38" s="7762"/>
      <c r="L38" s="7773" t="s">
        <v>2</v>
      </c>
      <c r="M38" s="7775" t="s">
        <v>3</v>
      </c>
      <c r="CA38" s="603"/>
    </row>
    <row r="39" spans="1:86" x14ac:dyDescent="0.25">
      <c r="A39" s="7769"/>
      <c r="B39" s="7771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4"/>
      <c r="M39" s="7776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51" t="s">
        <v>2800</v>
      </c>
      <c r="B48" s="7751"/>
      <c r="C48" s="7751"/>
      <c r="D48" s="7751"/>
      <c r="E48" s="7751"/>
      <c r="F48" s="7751"/>
      <c r="G48" s="7751"/>
      <c r="H48" s="7751"/>
      <c r="I48" s="7751"/>
      <c r="J48" s="7751"/>
      <c r="K48" s="7751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52" t="s">
        <v>2805</v>
      </c>
      <c r="B54" s="7752"/>
      <c r="C54" s="7752"/>
      <c r="D54" s="7752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3" t="s">
        <v>3890</v>
      </c>
      <c r="B60" s="7763"/>
      <c r="C60" s="7763"/>
      <c r="D60" s="7763"/>
      <c r="E60" s="7763"/>
      <c r="F60" s="7763"/>
      <c r="G60" s="7763"/>
      <c r="H60" s="7763"/>
      <c r="I60" s="7763"/>
      <c r="J60" s="7763"/>
      <c r="K60" s="7763"/>
      <c r="L60" s="17"/>
      <c r="M60" s="17"/>
      <c r="CA60" s="603"/>
    </row>
    <row r="61" spans="1:86" x14ac:dyDescent="0.25">
      <c r="A61" s="7757"/>
      <c r="B61" s="7764" t="s">
        <v>24</v>
      </c>
      <c r="C61" s="7766" t="s">
        <v>558</v>
      </c>
      <c r="D61" s="7766"/>
      <c r="E61" s="7766"/>
      <c r="F61" s="7766"/>
      <c r="G61" s="7766"/>
      <c r="H61" s="7766"/>
      <c r="I61" s="7766"/>
      <c r="J61" s="7766"/>
      <c r="K61" s="7767"/>
      <c r="L61" s="7753" t="s">
        <v>2</v>
      </c>
      <c r="M61" s="7755" t="s">
        <v>3</v>
      </c>
      <c r="CA61" s="603"/>
    </row>
    <row r="62" spans="1:86" x14ac:dyDescent="0.25">
      <c r="A62" s="7758"/>
      <c r="B62" s="776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54"/>
      <c r="M62" s="7756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52" t="s">
        <v>3891</v>
      </c>
      <c r="B74" s="7752"/>
      <c r="C74" s="7752"/>
      <c r="D74" s="7752"/>
      <c r="E74" s="7752"/>
      <c r="F74" s="7752"/>
      <c r="G74" s="7752"/>
      <c r="H74" s="7752"/>
      <c r="I74" s="7752"/>
      <c r="J74" s="7752"/>
      <c r="K74" s="7752"/>
      <c r="CA74" s="603"/>
    </row>
    <row r="75" spans="1:86" x14ac:dyDescent="0.25">
      <c r="A75" s="7757"/>
      <c r="B75" s="7759" t="s">
        <v>24</v>
      </c>
      <c r="C75" s="7761" t="s">
        <v>12</v>
      </c>
      <c r="D75" s="7761"/>
      <c r="E75" s="7761"/>
      <c r="F75" s="7761"/>
      <c r="G75" s="7761"/>
      <c r="H75" s="7761"/>
      <c r="I75" s="7761"/>
      <c r="J75" s="7761"/>
      <c r="K75" s="7762"/>
      <c r="L75" s="7753" t="s">
        <v>2</v>
      </c>
      <c r="M75" s="7755" t="s">
        <v>3</v>
      </c>
      <c r="CA75" s="603"/>
    </row>
    <row r="76" spans="1:86" x14ac:dyDescent="0.25">
      <c r="A76" s="7758"/>
      <c r="B76" s="7760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54"/>
      <c r="M76" s="7756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51" t="s">
        <v>2819</v>
      </c>
      <c r="B89" s="7751"/>
      <c r="C89" s="7751"/>
      <c r="D89" s="7751"/>
      <c r="E89" s="7751"/>
      <c r="F89" s="7751"/>
      <c r="G89" s="7751"/>
      <c r="H89" s="7751"/>
      <c r="I89" s="7751"/>
      <c r="J89" s="7751"/>
      <c r="K89" s="7751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52" t="s">
        <v>2822</v>
      </c>
      <c r="B93" s="7752"/>
      <c r="C93" s="7752"/>
      <c r="D93" s="7752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M94" sqref="M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517" t="s">
        <v>2825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742" t="s">
        <v>2826</v>
      </c>
      <c r="B8" s="6742"/>
      <c r="C8" s="6742"/>
      <c r="D8" s="6742"/>
      <c r="E8" s="6742"/>
      <c r="F8" s="6742"/>
      <c r="G8" s="6742"/>
      <c r="H8" s="6742"/>
      <c r="I8" s="6742"/>
      <c r="J8" s="6742"/>
      <c r="K8" s="6742"/>
      <c r="L8" s="6742"/>
      <c r="M8" s="6742"/>
      <c r="N8" s="6742"/>
      <c r="O8" s="6742"/>
      <c r="P8" s="6742"/>
      <c r="Q8" s="6742"/>
      <c r="R8" s="6742"/>
      <c r="S8" s="6742"/>
      <c r="T8" s="6742"/>
      <c r="U8" s="6742"/>
      <c r="V8" s="6742"/>
      <c r="W8" s="6742"/>
      <c r="X8" s="6742"/>
      <c r="Y8" s="6742"/>
      <c r="Z8" s="6742"/>
      <c r="AA8" s="6742"/>
      <c r="AB8" s="6742"/>
      <c r="AC8" s="6742"/>
      <c r="AD8" s="6742"/>
      <c r="AE8" s="6742"/>
      <c r="AF8" s="6742"/>
      <c r="AG8" s="6742"/>
      <c r="AH8" s="6742"/>
      <c r="AI8" s="6742"/>
      <c r="AJ8" s="6742"/>
      <c r="AK8" s="6742"/>
      <c r="AL8" s="6742"/>
      <c r="AM8" s="6742"/>
    </row>
    <row r="9" spans="1:104" ht="18" customHeight="1" x14ac:dyDescent="0.25">
      <c r="A9" s="7792" t="s">
        <v>2827</v>
      </c>
      <c r="B9" s="7792"/>
      <c r="C9" s="7792"/>
      <c r="D9" s="7792"/>
      <c r="E9" s="7792"/>
      <c r="F9" s="7792"/>
      <c r="G9" s="7792"/>
      <c r="H9" s="7792"/>
      <c r="I9" s="7792"/>
      <c r="J9" s="7792"/>
      <c r="K9" s="7792"/>
      <c r="L9" s="7792"/>
      <c r="M9" s="7792"/>
      <c r="N9" s="7792"/>
      <c r="O9" s="7792"/>
      <c r="P9" s="7792"/>
      <c r="Q9" s="7792"/>
      <c r="R9" s="7792"/>
      <c r="S9" s="7792"/>
      <c r="T9" s="7792"/>
      <c r="U9" s="7792"/>
      <c r="V9" s="7792"/>
      <c r="W9" s="7792"/>
      <c r="X9" s="7792"/>
      <c r="Y9" s="7792"/>
      <c r="Z9" s="7792"/>
      <c r="AA9" s="7792"/>
      <c r="AB9" s="7792"/>
      <c r="AC9" s="7792"/>
      <c r="AD9" s="7792"/>
      <c r="AE9" s="7792"/>
      <c r="AF9" s="7792"/>
      <c r="AG9" s="7792"/>
      <c r="AH9" s="7792"/>
      <c r="AI9" s="7792"/>
      <c r="AJ9" s="7792"/>
      <c r="AK9" s="7792"/>
      <c r="AL9" s="7792"/>
      <c r="AM9" s="7792"/>
    </row>
    <row r="10" spans="1:104" x14ac:dyDescent="0.25">
      <c r="A10" s="7400" t="s">
        <v>2828</v>
      </c>
      <c r="B10" s="6458" t="s">
        <v>61</v>
      </c>
      <c r="C10" s="6461" t="s">
        <v>2525</v>
      </c>
      <c r="D10" s="6462"/>
      <c r="E10" s="6463"/>
      <c r="F10" s="6743" t="s">
        <v>30</v>
      </c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730"/>
      <c r="AM10" s="7799"/>
      <c r="AN10" s="6523" t="s">
        <v>2829</v>
      </c>
      <c r="AO10" s="6462" t="s">
        <v>48</v>
      </c>
      <c r="AP10" s="6463"/>
      <c r="AQ10" s="6444" t="s">
        <v>2</v>
      </c>
      <c r="AR10" s="6444" t="s">
        <v>3</v>
      </c>
      <c r="AS10" s="6444" t="s">
        <v>2696</v>
      </c>
      <c r="AT10" s="6444" t="s">
        <v>49</v>
      </c>
      <c r="AU10" s="6444" t="s">
        <v>45</v>
      </c>
    </row>
    <row r="11" spans="1:104" ht="22.5" customHeight="1" x14ac:dyDescent="0.25">
      <c r="A11" s="7400"/>
      <c r="B11" s="6459"/>
      <c r="C11" s="6580"/>
      <c r="D11" s="6504"/>
      <c r="E11" s="6581"/>
      <c r="F11" s="6582" t="s">
        <v>36</v>
      </c>
      <c r="G11" s="6582"/>
      <c r="H11" s="6447" t="s">
        <v>37</v>
      </c>
      <c r="I11" s="6583"/>
      <c r="J11" s="6447" t="s">
        <v>38</v>
      </c>
      <c r="K11" s="6583"/>
      <c r="L11" s="6447" t="s">
        <v>2830</v>
      </c>
      <c r="M11" s="6583"/>
      <c r="N11" s="6447" t="s">
        <v>559</v>
      </c>
      <c r="O11" s="6583"/>
      <c r="P11" s="6447" t="s">
        <v>560</v>
      </c>
      <c r="Q11" s="6583"/>
      <c r="R11" s="6447" t="s">
        <v>561</v>
      </c>
      <c r="S11" s="6583"/>
      <c r="T11" s="6447" t="s">
        <v>562</v>
      </c>
      <c r="U11" s="6583"/>
      <c r="V11" s="6447" t="s">
        <v>563</v>
      </c>
      <c r="W11" s="6583"/>
      <c r="X11" s="6447" t="s">
        <v>564</v>
      </c>
      <c r="Y11" s="6583"/>
      <c r="Z11" s="6447" t="s">
        <v>565</v>
      </c>
      <c r="AA11" s="6583"/>
      <c r="AB11" s="6447" t="s">
        <v>555</v>
      </c>
      <c r="AC11" s="6583"/>
      <c r="AD11" s="6447" t="s">
        <v>556</v>
      </c>
      <c r="AE11" s="6583"/>
      <c r="AF11" s="6447" t="s">
        <v>557</v>
      </c>
      <c r="AG11" s="6583"/>
      <c r="AH11" s="6447" t="s">
        <v>2831</v>
      </c>
      <c r="AI11" s="6583"/>
      <c r="AJ11" s="6447" t="s">
        <v>2832</v>
      </c>
      <c r="AK11" s="6583"/>
      <c r="AL11" s="6451" t="s">
        <v>32</v>
      </c>
      <c r="AM11" s="6454"/>
      <c r="AN11" s="6787"/>
      <c r="AO11" s="6504"/>
      <c r="AP11" s="6581"/>
      <c r="AQ11" s="6494"/>
      <c r="AR11" s="6494"/>
      <c r="AS11" s="6494"/>
      <c r="AT11" s="6494"/>
      <c r="AU11" s="6494"/>
    </row>
    <row r="12" spans="1:104" x14ac:dyDescent="0.25">
      <c r="A12" s="7400"/>
      <c r="B12" s="6460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4"/>
      <c r="AO12" s="3548" t="s">
        <v>41</v>
      </c>
      <c r="AP12" s="2640" t="s">
        <v>42</v>
      </c>
      <c r="AQ12" s="6483"/>
      <c r="AR12" s="6483"/>
      <c r="AS12" s="6483"/>
      <c r="AT12" s="6483"/>
      <c r="AU12" s="6483"/>
    </row>
    <row r="13" spans="1:104" x14ac:dyDescent="0.25">
      <c r="A13" s="6488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70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70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70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70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70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70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70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70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70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71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8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70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70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70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70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70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70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70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70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70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71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8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70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70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70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70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70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70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70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70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70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71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8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70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70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70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70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71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8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70"/>
      <c r="B53" s="3466" t="s">
        <v>77</v>
      </c>
      <c r="C53" s="3683">
        <f t="shared" si="0"/>
        <v>0</v>
      </c>
      <c r="D53" s="3640">
        <f t="shared" si="23"/>
        <v>0</v>
      </c>
      <c r="E53" s="3705">
        <f t="shared" si="23"/>
        <v>0</v>
      </c>
      <c r="F53" s="3717"/>
      <c r="G53" s="3718"/>
      <c r="H53" s="3717"/>
      <c r="I53" s="3718"/>
      <c r="J53" s="3570">
        <v>0</v>
      </c>
      <c r="K53" s="3573">
        <v>0</v>
      </c>
      <c r="L53" s="3570">
        <v>0</v>
      </c>
      <c r="M53" s="3573">
        <v>0</v>
      </c>
      <c r="N53" s="3570">
        <v>0</v>
      </c>
      <c r="O53" s="3573">
        <v>0</v>
      </c>
      <c r="P53" s="3570">
        <v>0</v>
      </c>
      <c r="Q53" s="3573">
        <v>0</v>
      </c>
      <c r="R53" s="3570">
        <v>0</v>
      </c>
      <c r="S53" s="3573">
        <v>0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70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71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8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70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70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70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70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70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71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8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70"/>
      <c r="B64" s="3466" t="s">
        <v>3944</v>
      </c>
      <c r="C64" s="646">
        <f t="shared" si="0"/>
        <v>0</v>
      </c>
      <c r="D64" s="642"/>
      <c r="E64" s="3712">
        <f>SUM(K64+M64+O64+Q64+S64+U64+W64+Y64+AA64+AC64)</f>
        <v>0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0</v>
      </c>
      <c r="P64" s="3717"/>
      <c r="Q64" s="3573">
        <v>0</v>
      </c>
      <c r="R64" s="3717"/>
      <c r="S64" s="3573">
        <v>0</v>
      </c>
      <c r="T64" s="3717"/>
      <c r="U64" s="3573">
        <v>0</v>
      </c>
      <c r="V64" s="3717"/>
      <c r="W64" s="3573">
        <v>0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70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70"/>
      <c r="B66" s="3131" t="s">
        <v>2845</v>
      </c>
      <c r="C66" s="3683">
        <f>SUM(D66+E66)</f>
        <v>0</v>
      </c>
      <c r="D66" s="642"/>
      <c r="E66" s="3712">
        <f>SUM(K66+M66+O66+Q66+S66+U66+W66+Y66+AA66+AC66)</f>
        <v>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0</v>
      </c>
      <c r="P66" s="3717"/>
      <c r="Q66" s="412">
        <v>0</v>
      </c>
      <c r="R66" s="3717"/>
      <c r="S66" s="412">
        <v>0</v>
      </c>
      <c r="T66" s="3717"/>
      <c r="U66" s="412">
        <v>0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71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753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753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753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753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753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753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753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98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92" t="s">
        <v>2847</v>
      </c>
      <c r="B77" s="7792"/>
      <c r="C77" s="7792"/>
      <c r="D77" s="7792"/>
      <c r="E77" s="7792"/>
      <c r="F77" s="7792"/>
      <c r="G77" s="7792"/>
      <c r="H77" s="7792"/>
      <c r="I77" s="7792"/>
      <c r="J77" s="7792"/>
      <c r="K77" s="7792"/>
      <c r="L77" s="7792"/>
      <c r="M77" s="7792"/>
      <c r="N77" s="7792"/>
      <c r="O77" s="7792"/>
      <c r="P77" s="7792"/>
      <c r="Q77" s="7792"/>
      <c r="R77" s="7792"/>
      <c r="S77" s="7792"/>
      <c r="T77" s="7792"/>
      <c r="U77" s="7792"/>
      <c r="V77" s="7792"/>
      <c r="W77" s="7792"/>
      <c r="X77" s="7792"/>
      <c r="Y77" s="7792"/>
      <c r="Z77" s="7792"/>
      <c r="AA77" s="7792"/>
      <c r="AB77" s="7792"/>
      <c r="AC77" s="7792"/>
      <c r="AD77" s="7792"/>
      <c r="AE77" s="7792"/>
      <c r="AF77" s="7792"/>
      <c r="AG77" s="7792"/>
      <c r="AH77" s="7792"/>
      <c r="AI77" s="7792"/>
      <c r="AJ77" s="7792"/>
      <c r="AK77" s="7792"/>
      <c r="AL77" s="7792"/>
      <c r="AM77" s="7792"/>
    </row>
    <row r="78" spans="1:95" ht="16.5" customHeight="1" x14ac:dyDescent="0.25">
      <c r="A78" s="6444" t="s">
        <v>2848</v>
      </c>
      <c r="B78" s="6458" t="s">
        <v>2849</v>
      </c>
      <c r="C78" s="6461" t="s">
        <v>2525</v>
      </c>
      <c r="D78" s="6462"/>
      <c r="E78" s="6463"/>
      <c r="F78" s="6452" t="s">
        <v>30</v>
      </c>
      <c r="G78" s="6468"/>
      <c r="H78" s="6468"/>
      <c r="I78" s="6468"/>
      <c r="J78" s="6468"/>
      <c r="K78" s="6468"/>
      <c r="L78" s="6468"/>
      <c r="M78" s="6468"/>
      <c r="N78" s="6468"/>
      <c r="O78" s="6468"/>
      <c r="P78" s="6468"/>
      <c r="Q78" s="6468"/>
      <c r="R78" s="6468"/>
      <c r="S78" s="6468"/>
      <c r="T78" s="6468"/>
      <c r="U78" s="6468"/>
      <c r="V78" s="6468"/>
      <c r="W78" s="6468"/>
      <c r="X78" s="6468"/>
      <c r="Y78" s="6468"/>
      <c r="Z78" s="6468"/>
      <c r="AA78" s="6468"/>
      <c r="AB78" s="6468"/>
      <c r="AC78" s="6468"/>
      <c r="AD78" s="6468"/>
      <c r="AE78" s="6468"/>
      <c r="AF78" s="6468"/>
      <c r="AG78" s="6468"/>
      <c r="AH78" s="6468"/>
      <c r="AI78" s="6468"/>
      <c r="AJ78" s="6468"/>
      <c r="AK78" s="6468"/>
      <c r="AL78" s="6468"/>
      <c r="AM78" s="7260"/>
      <c r="AN78" s="6462" t="s">
        <v>48</v>
      </c>
      <c r="AO78" s="6463"/>
      <c r="AP78" s="6444" t="s">
        <v>2</v>
      </c>
      <c r="AQ78" s="6444" t="s">
        <v>3</v>
      </c>
      <c r="AR78" s="7788" t="s">
        <v>49</v>
      </c>
      <c r="AS78" s="7788" t="s">
        <v>45</v>
      </c>
    </row>
    <row r="79" spans="1:95" ht="18.75" customHeight="1" x14ac:dyDescent="0.25">
      <c r="A79" s="6494"/>
      <c r="B79" s="6459"/>
      <c r="C79" s="6580"/>
      <c r="D79" s="6504"/>
      <c r="E79" s="6581"/>
      <c r="F79" s="6479" t="s">
        <v>36</v>
      </c>
      <c r="G79" s="6456"/>
      <c r="H79" s="6479" t="s">
        <v>37</v>
      </c>
      <c r="I79" s="6456"/>
      <c r="J79" s="6479" t="s">
        <v>38</v>
      </c>
      <c r="K79" s="6456"/>
      <c r="L79" s="6479" t="s">
        <v>2830</v>
      </c>
      <c r="M79" s="6456"/>
      <c r="N79" s="6479" t="s">
        <v>559</v>
      </c>
      <c r="O79" s="6456"/>
      <c r="P79" s="6479" t="s">
        <v>560</v>
      </c>
      <c r="Q79" s="6456"/>
      <c r="R79" s="6479" t="s">
        <v>561</v>
      </c>
      <c r="S79" s="6456"/>
      <c r="T79" s="6479" t="s">
        <v>562</v>
      </c>
      <c r="U79" s="6456"/>
      <c r="V79" s="6479" t="s">
        <v>563</v>
      </c>
      <c r="W79" s="6456"/>
      <c r="X79" s="6479" t="s">
        <v>564</v>
      </c>
      <c r="Y79" s="6456"/>
      <c r="Z79" s="6479" t="s">
        <v>565</v>
      </c>
      <c r="AA79" s="6456"/>
      <c r="AB79" s="6479" t="s">
        <v>555</v>
      </c>
      <c r="AC79" s="6456"/>
      <c r="AD79" s="6479" t="s">
        <v>556</v>
      </c>
      <c r="AE79" s="6456"/>
      <c r="AF79" s="6479" t="s">
        <v>557</v>
      </c>
      <c r="AG79" s="6456"/>
      <c r="AH79" s="6479" t="s">
        <v>2831</v>
      </c>
      <c r="AI79" s="6456"/>
      <c r="AJ79" s="6479" t="s">
        <v>2832</v>
      </c>
      <c r="AK79" s="6456"/>
      <c r="AL79" s="6452" t="s">
        <v>32</v>
      </c>
      <c r="AM79" s="7260"/>
      <c r="AN79" s="6504"/>
      <c r="AO79" s="6581"/>
      <c r="AP79" s="6494"/>
      <c r="AQ79" s="6494"/>
      <c r="AR79" s="6892"/>
      <c r="AS79" s="6892"/>
    </row>
    <row r="80" spans="1:95" ht="16.5" customHeight="1" x14ac:dyDescent="0.25">
      <c r="A80" s="6483"/>
      <c r="B80" s="6460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83"/>
      <c r="AQ80" s="6483"/>
      <c r="AR80" s="7015"/>
      <c r="AS80" s="7015"/>
    </row>
    <row r="81" spans="1:93" ht="21" x14ac:dyDescent="0.25">
      <c r="A81" s="7786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898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898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898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898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7027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8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70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70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70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70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71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7" t="s">
        <v>2857</v>
      </c>
      <c r="B93" s="7787"/>
      <c r="C93" s="7787"/>
      <c r="D93" s="7787"/>
    </row>
    <row r="94" spans="1:93" x14ac:dyDescent="0.25">
      <c r="A94" s="6488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70"/>
      <c r="B95" s="3753" t="s">
        <v>2860</v>
      </c>
      <c r="C95" s="3703"/>
      <c r="D95" s="3703"/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70"/>
      <c r="B96" s="3575" t="s">
        <v>2861</v>
      </c>
      <c r="C96" s="3633"/>
      <c r="D96" s="3633"/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70"/>
      <c r="B97" s="3575" t="s">
        <v>2862</v>
      </c>
      <c r="C97" s="3633"/>
      <c r="D97" s="3633"/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70"/>
      <c r="B98" s="3575" t="s">
        <v>2863</v>
      </c>
      <c r="C98" s="3633"/>
      <c r="D98" s="3756"/>
    </row>
    <row r="99" spans="1:111" x14ac:dyDescent="0.25">
      <c r="A99" s="6470"/>
      <c r="B99" s="3324" t="s">
        <v>2864</v>
      </c>
      <c r="C99" s="3605"/>
      <c r="D99" s="3756"/>
    </row>
    <row r="100" spans="1:111" ht="21" x14ac:dyDescent="0.25">
      <c r="A100" s="6470"/>
      <c r="B100" s="3324" t="s">
        <v>2865</v>
      </c>
      <c r="C100" s="3605"/>
      <c r="D100" s="3633"/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70"/>
      <c r="B101" s="3324" t="s">
        <v>2866</v>
      </c>
      <c r="C101" s="3605"/>
      <c r="D101" s="3633"/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70"/>
      <c r="B102" s="3324" t="s">
        <v>2867</v>
      </c>
      <c r="C102" s="3633"/>
      <c r="D102" s="3633"/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71"/>
      <c r="B103" s="3079" t="s">
        <v>2868</v>
      </c>
      <c r="C103" s="3757"/>
      <c r="D103" s="3757"/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97" t="s">
        <v>2869</v>
      </c>
      <c r="B104" s="7797"/>
      <c r="C104" s="7797"/>
      <c r="D104" s="7797"/>
      <c r="E104" s="7797"/>
      <c r="F104" s="7797"/>
      <c r="G104" s="7797"/>
      <c r="H104" s="7797"/>
      <c r="I104" s="7797"/>
      <c r="J104" s="7797"/>
      <c r="K104" s="7797"/>
      <c r="L104" s="7797"/>
      <c r="M104" s="7797"/>
      <c r="N104" s="7797"/>
      <c r="O104" s="7797"/>
      <c r="P104" s="7797"/>
      <c r="Q104" s="7797"/>
      <c r="R104" s="7797"/>
      <c r="S104" s="7797"/>
      <c r="T104" s="7797"/>
      <c r="U104" s="7797"/>
      <c r="V104" s="7797"/>
      <c r="W104" s="7797"/>
      <c r="X104" s="7797"/>
      <c r="Y104" s="7797"/>
      <c r="Z104" s="7797"/>
      <c r="AA104" s="7797"/>
      <c r="AB104" s="7797"/>
      <c r="AC104" s="7797"/>
      <c r="AD104" s="7797"/>
      <c r="AE104" s="7797"/>
      <c r="AF104" s="7797"/>
      <c r="AG104" s="7797"/>
      <c r="AH104" s="7797"/>
      <c r="AI104" s="7797"/>
      <c r="AJ104" s="7797"/>
      <c r="AK104" s="7797"/>
    </row>
    <row r="105" spans="1:111" ht="15" customHeight="1" x14ac:dyDescent="0.25">
      <c r="A105" s="6461" t="s">
        <v>58</v>
      </c>
      <c r="B105" s="6463"/>
      <c r="C105" s="6461" t="s">
        <v>24</v>
      </c>
      <c r="D105" s="6462"/>
      <c r="E105" s="6463"/>
      <c r="F105" s="6719" t="s">
        <v>30</v>
      </c>
      <c r="G105" s="6721"/>
      <c r="H105" s="6721"/>
      <c r="I105" s="6721"/>
      <c r="J105" s="6721"/>
      <c r="K105" s="6721"/>
      <c r="L105" s="6721"/>
      <c r="M105" s="6721"/>
      <c r="N105" s="6721"/>
      <c r="O105" s="6721"/>
      <c r="P105" s="6721"/>
      <c r="Q105" s="6721"/>
      <c r="R105" s="6721"/>
      <c r="S105" s="6721"/>
      <c r="T105" s="6721"/>
      <c r="U105" s="6721"/>
      <c r="V105" s="6721"/>
      <c r="W105" s="6721"/>
      <c r="X105" s="6721"/>
      <c r="Y105" s="6721"/>
      <c r="Z105" s="6721"/>
      <c r="AA105" s="6721"/>
      <c r="AB105" s="6721"/>
      <c r="AC105" s="6721"/>
      <c r="AD105" s="6721"/>
      <c r="AE105" s="6721"/>
      <c r="AF105" s="6721"/>
      <c r="AG105" s="6721"/>
      <c r="AH105" s="6721"/>
      <c r="AI105" s="6721"/>
      <c r="AJ105" s="6721"/>
      <c r="AK105" s="7796"/>
      <c r="AL105" s="6523" t="s">
        <v>17</v>
      </c>
    </row>
    <row r="106" spans="1:111" x14ac:dyDescent="0.25">
      <c r="A106" s="6709"/>
      <c r="B106" s="6445"/>
      <c r="C106" s="6580"/>
      <c r="D106" s="6504"/>
      <c r="E106" s="6581"/>
      <c r="F106" s="6447" t="s">
        <v>38</v>
      </c>
      <c r="G106" s="6583"/>
      <c r="H106" s="6447" t="s">
        <v>568</v>
      </c>
      <c r="I106" s="6583"/>
      <c r="J106" s="6447" t="s">
        <v>559</v>
      </c>
      <c r="K106" s="6583"/>
      <c r="L106" s="6447" t="s">
        <v>560</v>
      </c>
      <c r="M106" s="6583"/>
      <c r="N106" s="6447" t="s">
        <v>561</v>
      </c>
      <c r="O106" s="6583"/>
      <c r="P106" s="6447" t="s">
        <v>562</v>
      </c>
      <c r="Q106" s="6583"/>
      <c r="R106" s="6447" t="s">
        <v>563</v>
      </c>
      <c r="S106" s="6583"/>
      <c r="T106" s="6447" t="s">
        <v>564</v>
      </c>
      <c r="U106" s="6583"/>
      <c r="V106" s="6447" t="s">
        <v>565</v>
      </c>
      <c r="W106" s="6583"/>
      <c r="X106" s="6447" t="s">
        <v>555</v>
      </c>
      <c r="Y106" s="6583"/>
      <c r="Z106" s="6447" t="s">
        <v>556</v>
      </c>
      <c r="AA106" s="6583"/>
      <c r="AB106" s="6447" t="s">
        <v>557</v>
      </c>
      <c r="AC106" s="6583"/>
      <c r="AD106" s="6447" t="s">
        <v>2831</v>
      </c>
      <c r="AE106" s="6583"/>
      <c r="AF106" s="6447" t="s">
        <v>2832</v>
      </c>
      <c r="AG106" s="6583"/>
      <c r="AH106" s="6451" t="s">
        <v>32</v>
      </c>
      <c r="AI106" s="6454"/>
      <c r="AJ106" s="6449" t="s">
        <v>2870</v>
      </c>
      <c r="AK106" s="6449"/>
      <c r="AL106" s="6787"/>
    </row>
    <row r="107" spans="1:111" x14ac:dyDescent="0.25">
      <c r="A107" s="6580"/>
      <c r="B107" s="6581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4"/>
    </row>
    <row r="108" spans="1:111" x14ac:dyDescent="0.25">
      <c r="A108" s="6488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/>
      <c r="G108" s="3589"/>
      <c r="H108" s="3586"/>
      <c r="I108" s="3589"/>
      <c r="J108" s="3586"/>
      <c r="K108" s="3589"/>
      <c r="L108" s="3586"/>
      <c r="M108" s="3589"/>
      <c r="N108" s="3586"/>
      <c r="O108" s="3589"/>
      <c r="P108" s="3586"/>
      <c r="Q108" s="3589"/>
      <c r="R108" s="3586"/>
      <c r="S108" s="3589"/>
      <c r="T108" s="3586"/>
      <c r="U108" s="3589"/>
      <c r="V108" s="3586"/>
      <c r="W108" s="3589"/>
      <c r="X108" s="3586"/>
      <c r="Y108" s="3589"/>
      <c r="Z108" s="3586"/>
      <c r="AA108" s="3589"/>
      <c r="AB108" s="3586"/>
      <c r="AC108" s="3589"/>
      <c r="AD108" s="3586"/>
      <c r="AE108" s="3589"/>
      <c r="AF108" s="3586"/>
      <c r="AG108" s="3589"/>
      <c r="AH108" s="3699"/>
      <c r="AI108" s="3700"/>
      <c r="AJ108" s="3759"/>
      <c r="AK108" s="3760"/>
      <c r="AL108" s="3701"/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70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/>
      <c r="G109" s="3573"/>
      <c r="H109" s="3570"/>
      <c r="I109" s="3573"/>
      <c r="J109" s="3570"/>
      <c r="K109" s="3573"/>
      <c r="L109" s="3570"/>
      <c r="M109" s="3573"/>
      <c r="N109" s="3570"/>
      <c r="O109" s="3573"/>
      <c r="P109" s="3570"/>
      <c r="Q109" s="3573"/>
      <c r="R109" s="3570"/>
      <c r="S109" s="3573"/>
      <c r="T109" s="3570"/>
      <c r="U109" s="3573"/>
      <c r="V109" s="3570"/>
      <c r="W109" s="3573"/>
      <c r="X109" s="3570"/>
      <c r="Y109" s="3573"/>
      <c r="Z109" s="3570"/>
      <c r="AA109" s="3573"/>
      <c r="AB109" s="3570"/>
      <c r="AC109" s="3573"/>
      <c r="AD109" s="3570"/>
      <c r="AE109" s="3573"/>
      <c r="AF109" s="3570"/>
      <c r="AG109" s="3573"/>
      <c r="AH109" s="3706"/>
      <c r="AI109" s="3571"/>
      <c r="AJ109" s="3744"/>
      <c r="AK109" s="3723"/>
      <c r="AL109" s="3707"/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71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/>
      <c r="G110" s="3583"/>
      <c r="H110" s="3582"/>
      <c r="I110" s="3583"/>
      <c r="J110" s="3582"/>
      <c r="K110" s="3583"/>
      <c r="L110" s="3582"/>
      <c r="M110" s="3583"/>
      <c r="N110" s="3582"/>
      <c r="O110" s="3583"/>
      <c r="P110" s="3582"/>
      <c r="Q110" s="3583"/>
      <c r="R110" s="3582"/>
      <c r="S110" s="3583"/>
      <c r="T110" s="3582"/>
      <c r="U110" s="3583"/>
      <c r="V110" s="3582"/>
      <c r="W110" s="3583"/>
      <c r="X110" s="3582"/>
      <c r="Y110" s="3583"/>
      <c r="Z110" s="3582"/>
      <c r="AA110" s="3583"/>
      <c r="AB110" s="3582"/>
      <c r="AC110" s="3583"/>
      <c r="AD110" s="3582"/>
      <c r="AE110" s="3583"/>
      <c r="AF110" s="3582"/>
      <c r="AG110" s="3583"/>
      <c r="AH110" s="3726"/>
      <c r="AI110" s="3584"/>
      <c r="AJ110" s="383"/>
      <c r="AK110" s="3628"/>
      <c r="AL110" s="3715"/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5" t="s">
        <v>2875</v>
      </c>
      <c r="B111" s="7795"/>
      <c r="C111" s="7795"/>
      <c r="D111" s="7795"/>
      <c r="E111" s="7795"/>
      <c r="F111" s="7795"/>
      <c r="G111" s="7795"/>
      <c r="H111" s="7795"/>
      <c r="I111" s="7795"/>
      <c r="J111" s="7795"/>
    </row>
    <row r="112" spans="1:111" ht="18" customHeight="1" x14ac:dyDescent="0.25">
      <c r="A112" s="7792" t="s">
        <v>2876</v>
      </c>
      <c r="B112" s="7792"/>
      <c r="C112" s="7792"/>
      <c r="D112" s="7792"/>
      <c r="E112" s="7792"/>
      <c r="F112" s="7792"/>
      <c r="G112" s="7792"/>
      <c r="H112" s="7792"/>
      <c r="I112" s="7792"/>
      <c r="J112" s="7792"/>
    </row>
    <row r="113" spans="1:12" x14ac:dyDescent="0.25">
      <c r="A113" s="6582" t="s">
        <v>137</v>
      </c>
      <c r="B113" s="6582" t="s">
        <v>2877</v>
      </c>
      <c r="C113" s="6582" t="s">
        <v>567</v>
      </c>
      <c r="D113" s="6447" t="s">
        <v>2878</v>
      </c>
      <c r="E113" s="6466"/>
      <c r="F113" s="6466"/>
      <c r="G113" s="6466"/>
      <c r="H113" s="6466"/>
      <c r="I113" s="6466"/>
      <c r="J113" s="6467"/>
      <c r="K113" s="7793" t="s">
        <v>2879</v>
      </c>
      <c r="L113" s="6463" t="s">
        <v>2880</v>
      </c>
    </row>
    <row r="114" spans="1:12" ht="42" customHeight="1" x14ac:dyDescent="0.25">
      <c r="A114" s="6582"/>
      <c r="B114" s="6582"/>
      <c r="C114" s="6582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4"/>
      <c r="L114" s="6581"/>
    </row>
    <row r="115" spans="1:12" x14ac:dyDescent="0.25">
      <c r="A115" s="6488" t="s">
        <v>2888</v>
      </c>
      <c r="B115" s="3283" t="s">
        <v>2889</v>
      </c>
      <c r="C115" s="3764">
        <f>SUM(D115:J115)</f>
        <v>0</v>
      </c>
      <c r="D115" s="3586"/>
      <c r="E115" s="3587"/>
      <c r="F115" s="3587"/>
      <c r="G115" s="3587"/>
      <c r="H115" s="3587"/>
      <c r="I115" s="3760"/>
      <c r="J115" s="3700"/>
      <c r="K115" s="3702"/>
      <c r="L115" s="3724"/>
    </row>
    <row r="116" spans="1:12" x14ac:dyDescent="0.25">
      <c r="A116" s="6470"/>
      <c r="B116" s="3324" t="s">
        <v>2890</v>
      </c>
      <c r="C116" s="3683">
        <f t="shared" ref="C116:C130" si="57">SUM(D116:J116)</f>
        <v>0</v>
      </c>
      <c r="D116" s="3570"/>
      <c r="E116" s="3569"/>
      <c r="F116" s="3569"/>
      <c r="G116" s="3569"/>
      <c r="H116" s="3569"/>
      <c r="I116" s="3723"/>
      <c r="J116" s="3571"/>
      <c r="K116" s="3568"/>
      <c r="L116" s="3633"/>
    </row>
    <row r="117" spans="1:12" x14ac:dyDescent="0.25">
      <c r="A117" s="6470"/>
      <c r="B117" s="3324" t="s">
        <v>2891</v>
      </c>
      <c r="C117" s="3683">
        <f t="shared" si="57"/>
        <v>0</v>
      </c>
      <c r="D117" s="3570"/>
      <c r="E117" s="3569"/>
      <c r="F117" s="3569"/>
      <c r="G117" s="3569"/>
      <c r="H117" s="3569"/>
      <c r="I117" s="3723"/>
      <c r="J117" s="3571"/>
      <c r="K117" s="3568"/>
      <c r="L117" s="3633"/>
    </row>
    <row r="118" spans="1:12" x14ac:dyDescent="0.25">
      <c r="A118" s="6471"/>
      <c r="B118" s="207" t="s">
        <v>2892</v>
      </c>
      <c r="C118" s="633">
        <f t="shared" si="57"/>
        <v>0</v>
      </c>
      <c r="D118" s="3595"/>
      <c r="E118" s="3596"/>
      <c r="F118" s="3596"/>
      <c r="G118" s="3596"/>
      <c r="H118" s="3596"/>
      <c r="I118" s="3765"/>
      <c r="J118" s="3691"/>
      <c r="K118" s="3690"/>
      <c r="L118" s="3757"/>
    </row>
    <row r="119" spans="1:12" x14ac:dyDescent="0.25">
      <c r="A119" s="6488" t="s">
        <v>2893</v>
      </c>
      <c r="B119" s="3283" t="s">
        <v>2889</v>
      </c>
      <c r="C119" s="3758">
        <f t="shared" si="57"/>
        <v>0</v>
      </c>
      <c r="D119" s="3590"/>
      <c r="E119" s="3591"/>
      <c r="F119" s="3591"/>
      <c r="G119" s="3591"/>
      <c r="H119" s="3591"/>
      <c r="I119" s="3743"/>
      <c r="J119" s="3632"/>
      <c r="K119" s="3616"/>
      <c r="L119" s="3703"/>
    </row>
    <row r="120" spans="1:12" x14ac:dyDescent="0.25">
      <c r="A120" s="6470"/>
      <c r="B120" s="3324" t="s">
        <v>2890</v>
      </c>
      <c r="C120" s="1746">
        <f t="shared" si="57"/>
        <v>0</v>
      </c>
      <c r="D120" s="3623"/>
      <c r="E120" s="3624"/>
      <c r="F120" s="3624"/>
      <c r="G120" s="3624"/>
      <c r="H120" s="3624"/>
      <c r="I120" s="3625"/>
      <c r="J120" s="3693"/>
      <c r="K120" s="3688"/>
      <c r="L120" s="3734"/>
    </row>
    <row r="121" spans="1:12" x14ac:dyDescent="0.25">
      <c r="A121" s="6470"/>
      <c r="B121" s="3324" t="s">
        <v>2891</v>
      </c>
      <c r="C121" s="3683">
        <f t="shared" si="57"/>
        <v>0</v>
      </c>
      <c r="D121" s="3570"/>
      <c r="E121" s="3569"/>
      <c r="F121" s="3569"/>
      <c r="G121" s="3569"/>
      <c r="H121" s="3569"/>
      <c r="I121" s="3723"/>
      <c r="J121" s="3571"/>
      <c r="K121" s="3568"/>
      <c r="L121" s="3633"/>
    </row>
    <row r="122" spans="1:12" x14ac:dyDescent="0.25">
      <c r="A122" s="6471"/>
      <c r="B122" s="207" t="s">
        <v>2892</v>
      </c>
      <c r="C122" s="633">
        <f t="shared" si="57"/>
        <v>0</v>
      </c>
      <c r="D122" s="3582"/>
      <c r="E122" s="3581"/>
      <c r="F122" s="3581"/>
      <c r="G122" s="3581"/>
      <c r="H122" s="3581"/>
      <c r="I122" s="3628"/>
      <c r="J122" s="3584"/>
      <c r="K122" s="288"/>
      <c r="L122" s="384"/>
    </row>
    <row r="123" spans="1:12" x14ac:dyDescent="0.25">
      <c r="A123" s="6488" t="s">
        <v>2894</v>
      </c>
      <c r="B123" s="3283" t="s">
        <v>2889</v>
      </c>
      <c r="C123" s="3758">
        <f t="shared" si="57"/>
        <v>0</v>
      </c>
      <c r="D123" s="3590"/>
      <c r="E123" s="3591"/>
      <c r="F123" s="3591"/>
      <c r="G123" s="3591"/>
      <c r="H123" s="3591"/>
      <c r="I123" s="3743"/>
      <c r="J123" s="3632"/>
      <c r="K123" s="3616"/>
      <c r="L123" s="3703"/>
    </row>
    <row r="124" spans="1:12" x14ac:dyDescent="0.25">
      <c r="A124" s="6470"/>
      <c r="B124" s="3324" t="s">
        <v>2890</v>
      </c>
      <c r="C124" s="1746">
        <f t="shared" si="57"/>
        <v>0</v>
      </c>
      <c r="D124" s="3623"/>
      <c r="E124" s="3624"/>
      <c r="F124" s="3624"/>
      <c r="G124" s="3624"/>
      <c r="H124" s="3624"/>
      <c r="I124" s="3625"/>
      <c r="J124" s="3693"/>
      <c r="K124" s="3688"/>
      <c r="L124" s="3734"/>
    </row>
    <row r="125" spans="1:12" x14ac:dyDescent="0.25">
      <c r="A125" s="6470"/>
      <c r="B125" s="3324" t="s">
        <v>2891</v>
      </c>
      <c r="C125" s="3683">
        <f t="shared" si="57"/>
        <v>0</v>
      </c>
      <c r="D125" s="3570"/>
      <c r="E125" s="3569"/>
      <c r="F125" s="3569"/>
      <c r="G125" s="3569"/>
      <c r="H125" s="3569"/>
      <c r="I125" s="3723"/>
      <c r="J125" s="3571"/>
      <c r="K125" s="3568"/>
      <c r="L125" s="3633"/>
    </row>
    <row r="126" spans="1:12" x14ac:dyDescent="0.25">
      <c r="A126" s="6471"/>
      <c r="B126" s="207" t="s">
        <v>2892</v>
      </c>
      <c r="C126" s="633">
        <f t="shared" si="57"/>
        <v>0</v>
      </c>
      <c r="D126" s="3582"/>
      <c r="E126" s="3581"/>
      <c r="F126" s="3581"/>
      <c r="G126" s="3581"/>
      <c r="H126" s="3581"/>
      <c r="I126" s="3628"/>
      <c r="J126" s="3584"/>
      <c r="K126" s="288"/>
      <c r="L126" s="384"/>
    </row>
    <row r="127" spans="1:12" x14ac:dyDescent="0.25">
      <c r="A127" s="6488" t="s">
        <v>2895</v>
      </c>
      <c r="B127" s="3283" t="s">
        <v>2889</v>
      </c>
      <c r="C127" s="3758">
        <f t="shared" si="57"/>
        <v>0</v>
      </c>
      <c r="D127" s="3590"/>
      <c r="E127" s="3591"/>
      <c r="F127" s="3591"/>
      <c r="G127" s="3591"/>
      <c r="H127" s="3591"/>
      <c r="I127" s="3743"/>
      <c r="J127" s="3632"/>
      <c r="K127" s="3616"/>
      <c r="L127" s="3703"/>
    </row>
    <row r="128" spans="1:12" x14ac:dyDescent="0.25">
      <c r="A128" s="6470"/>
      <c r="B128" s="3324" t="s">
        <v>2890</v>
      </c>
      <c r="C128" s="1746">
        <f t="shared" si="57"/>
        <v>0</v>
      </c>
      <c r="D128" s="3623"/>
      <c r="E128" s="3624"/>
      <c r="F128" s="3624"/>
      <c r="G128" s="3624"/>
      <c r="H128" s="3624"/>
      <c r="I128" s="3625"/>
      <c r="J128" s="3693"/>
      <c r="K128" s="3688"/>
      <c r="L128" s="3734"/>
    </row>
    <row r="129" spans="1:12" x14ac:dyDescent="0.25">
      <c r="A129" s="6470"/>
      <c r="B129" s="3324" t="s">
        <v>2891</v>
      </c>
      <c r="C129" s="3683">
        <f t="shared" si="57"/>
        <v>0</v>
      </c>
      <c r="D129" s="3570"/>
      <c r="E129" s="3569"/>
      <c r="F129" s="3569"/>
      <c r="G129" s="3569"/>
      <c r="H129" s="3569"/>
      <c r="I129" s="3723"/>
      <c r="J129" s="3571"/>
      <c r="K129" s="3568"/>
      <c r="L129" s="3633"/>
    </row>
    <row r="130" spans="1:12" x14ac:dyDescent="0.25">
      <c r="A130" s="6471"/>
      <c r="B130" s="207" t="s">
        <v>2892</v>
      </c>
      <c r="C130" s="633">
        <f t="shared" si="57"/>
        <v>0</v>
      </c>
      <c r="D130" s="3582"/>
      <c r="E130" s="3581"/>
      <c r="F130" s="3581"/>
      <c r="G130" s="3581"/>
      <c r="H130" s="3581"/>
      <c r="I130" s="3628"/>
      <c r="J130" s="3584"/>
      <c r="K130" s="288"/>
      <c r="L130" s="384"/>
    </row>
    <row r="131" spans="1:12" ht="18" customHeight="1" x14ac:dyDescent="0.25">
      <c r="A131" s="7787" t="s">
        <v>2896</v>
      </c>
      <c r="B131" s="7787"/>
      <c r="C131" s="7787"/>
      <c r="D131" s="7787"/>
      <c r="E131" s="7787"/>
      <c r="F131" s="7787"/>
      <c r="G131" s="7787"/>
      <c r="H131" s="7787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/>
      <c r="C133" s="3590"/>
      <c r="D133" s="3766"/>
      <c r="E133" s="3766"/>
      <c r="F133" s="3766"/>
      <c r="G133" s="3766"/>
      <c r="H133" s="3767"/>
    </row>
    <row r="134" spans="1:12" x14ac:dyDescent="0.25">
      <c r="A134" s="3324" t="s">
        <v>2890</v>
      </c>
      <c r="B134" s="3624"/>
      <c r="C134" s="3623"/>
      <c r="D134" s="3624"/>
      <c r="E134" s="3624"/>
      <c r="F134" s="3624"/>
      <c r="G134" s="3624"/>
      <c r="H134" s="3768"/>
    </row>
    <row r="135" spans="1:12" x14ac:dyDescent="0.25">
      <c r="A135" s="3324" t="s">
        <v>2891</v>
      </c>
      <c r="B135" s="3569"/>
      <c r="C135" s="3570"/>
      <c r="D135" s="3569"/>
      <c r="E135" s="3569"/>
      <c r="F135" s="3569"/>
      <c r="G135" s="3569"/>
      <c r="H135" s="3573"/>
    </row>
    <row r="136" spans="1:12" x14ac:dyDescent="0.25">
      <c r="A136" s="207" t="s">
        <v>569</v>
      </c>
      <c r="B136" s="3581"/>
      <c r="C136" s="3582"/>
      <c r="D136" s="3581"/>
      <c r="E136" s="3581"/>
      <c r="F136" s="3581"/>
      <c r="G136" s="3581"/>
      <c r="H136" s="3583"/>
    </row>
    <row r="137" spans="1:12" ht="18" customHeight="1" x14ac:dyDescent="0.25">
      <c r="A137" s="7787" t="s">
        <v>2904</v>
      </c>
      <c r="B137" s="7787"/>
      <c r="C137" s="7787"/>
      <c r="D137" s="7787"/>
      <c r="E137" s="7787"/>
      <c r="F137" s="7787"/>
      <c r="G137" s="7787"/>
      <c r="H137" s="7787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/>
      <c r="D139" s="3766"/>
      <c r="E139" s="3766"/>
      <c r="F139" s="3766"/>
      <c r="G139" s="3766"/>
      <c r="H139" s="3767"/>
    </row>
    <row r="140" spans="1:12" x14ac:dyDescent="0.25">
      <c r="A140" s="3324" t="s">
        <v>2890</v>
      </c>
      <c r="B140" s="3683">
        <f t="shared" si="58"/>
        <v>0</v>
      </c>
      <c r="C140" s="3570"/>
      <c r="D140" s="3569"/>
      <c r="E140" s="3569"/>
      <c r="F140" s="3569"/>
      <c r="G140" s="3569"/>
      <c r="H140" s="3573"/>
    </row>
    <row r="141" spans="1:12" x14ac:dyDescent="0.25">
      <c r="A141" s="3324" t="s">
        <v>2891</v>
      </c>
      <c r="B141" s="3683">
        <f t="shared" si="58"/>
        <v>0</v>
      </c>
      <c r="C141" s="3570"/>
      <c r="D141" s="3569"/>
      <c r="E141" s="3569"/>
      <c r="F141" s="3569"/>
      <c r="G141" s="3569"/>
      <c r="H141" s="3573"/>
    </row>
    <row r="142" spans="1:12" x14ac:dyDescent="0.25">
      <c r="A142" s="3269" t="s">
        <v>569</v>
      </c>
      <c r="B142" s="3683">
        <f t="shared" si="58"/>
        <v>0</v>
      </c>
      <c r="C142" s="3570"/>
      <c r="D142" s="3569"/>
      <c r="E142" s="3569"/>
      <c r="F142" s="3569"/>
      <c r="G142" s="3569"/>
      <c r="H142" s="3573"/>
    </row>
    <row r="143" spans="1:12" x14ac:dyDescent="0.25">
      <c r="A143" s="205" t="s">
        <v>2912</v>
      </c>
      <c r="B143" s="646">
        <f t="shared" si="58"/>
        <v>0</v>
      </c>
      <c r="C143" s="410"/>
      <c r="D143" s="3612"/>
      <c r="E143" s="3612"/>
      <c r="F143" s="3612"/>
      <c r="G143" s="3612"/>
      <c r="H143" s="412"/>
    </row>
    <row r="144" spans="1:12" x14ac:dyDescent="0.25">
      <c r="A144" s="150" t="s">
        <v>28</v>
      </c>
      <c r="B144" s="633">
        <f t="shared" si="58"/>
        <v>0</v>
      </c>
      <c r="C144" s="3582"/>
      <c r="D144" s="3581"/>
      <c r="E144" s="3581"/>
      <c r="F144" s="3581"/>
      <c r="G144" s="3581"/>
      <c r="H144" s="3583"/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/>
      <c r="C147" s="3345"/>
      <c r="D147" s="3345"/>
      <c r="E147" s="3770"/>
      <c r="F147" s="3770"/>
      <c r="G147" s="3770"/>
      <c r="H147" s="3770"/>
      <c r="I147" s="3770"/>
      <c r="J147" s="3771"/>
    </row>
    <row r="148" spans="1:12" x14ac:dyDescent="0.25">
      <c r="A148" s="3324" t="s">
        <v>2922</v>
      </c>
      <c r="B148" s="3230"/>
      <c r="C148" s="3228"/>
      <c r="D148" s="3228"/>
      <c r="E148" s="621"/>
      <c r="F148" s="621"/>
      <c r="G148" s="621"/>
      <c r="H148" s="621"/>
      <c r="I148" s="621"/>
      <c r="J148" s="3162"/>
    </row>
    <row r="149" spans="1:12" x14ac:dyDescent="0.25">
      <c r="A149" s="596" t="s">
        <v>2923</v>
      </c>
      <c r="B149" s="153"/>
      <c r="C149" s="121"/>
      <c r="D149" s="121"/>
      <c r="E149" s="3105"/>
      <c r="F149" s="3105"/>
      <c r="G149" s="3105"/>
      <c r="H149" s="3105"/>
      <c r="I149" s="3105"/>
      <c r="J149" s="117"/>
    </row>
    <row r="150" spans="1:12" ht="18" customHeight="1" x14ac:dyDescent="0.25">
      <c r="A150" s="7783" t="s">
        <v>2924</v>
      </c>
      <c r="B150" s="7783"/>
      <c r="C150" s="7783"/>
      <c r="D150" s="7783"/>
      <c r="E150" s="7783"/>
      <c r="F150" s="7783"/>
      <c r="G150" s="7783"/>
      <c r="H150" s="7783"/>
      <c r="I150" s="7783"/>
      <c r="J150" s="7783"/>
    </row>
    <row r="151" spans="1:12" x14ac:dyDescent="0.25">
      <c r="A151" s="7788" t="s">
        <v>137</v>
      </c>
      <c r="B151" s="7788" t="s">
        <v>2925</v>
      </c>
      <c r="C151" s="7788" t="s">
        <v>567</v>
      </c>
      <c r="D151" s="7789" t="s">
        <v>2878</v>
      </c>
      <c r="E151" s="7790"/>
      <c r="F151" s="7790"/>
      <c r="G151" s="7790"/>
      <c r="H151" s="7790"/>
      <c r="I151" s="7790"/>
      <c r="J151" s="7791"/>
      <c r="K151" s="7784" t="s">
        <v>2879</v>
      </c>
      <c r="L151" s="6520" t="s">
        <v>2926</v>
      </c>
    </row>
    <row r="152" spans="1:12" ht="40.5" customHeight="1" x14ac:dyDescent="0.25">
      <c r="A152" s="7015"/>
      <c r="B152" s="7015"/>
      <c r="C152" s="7015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85"/>
      <c r="L152" s="7153"/>
    </row>
    <row r="153" spans="1:12" x14ac:dyDescent="0.25">
      <c r="A153" s="7786" t="s">
        <v>2888</v>
      </c>
      <c r="B153" s="3775" t="s">
        <v>2889</v>
      </c>
      <c r="C153" s="3776">
        <f>SUM(D153:J153)</f>
        <v>0</v>
      </c>
      <c r="D153" s="3777"/>
      <c r="E153" s="3778"/>
      <c r="F153" s="3778"/>
      <c r="G153" s="3778"/>
      <c r="H153" s="3778"/>
      <c r="I153" s="3779"/>
      <c r="J153" s="3780"/>
      <c r="K153" s="3781"/>
      <c r="L153" s="1406"/>
    </row>
    <row r="154" spans="1:12" x14ac:dyDescent="0.25">
      <c r="A154" s="6898"/>
      <c r="B154" s="3782" t="s">
        <v>2890</v>
      </c>
      <c r="C154" s="3783">
        <f t="shared" ref="C154:C168" si="59">SUM(D154:J154)</f>
        <v>0</v>
      </c>
      <c r="D154" s="3784"/>
      <c r="E154" s="3785"/>
      <c r="F154" s="3785"/>
      <c r="G154" s="3785"/>
      <c r="H154" s="3785"/>
      <c r="I154" s="3786"/>
      <c r="J154" s="3787"/>
      <c r="K154" s="3788"/>
      <c r="L154" s="3789"/>
    </row>
    <row r="155" spans="1:12" x14ac:dyDescent="0.25">
      <c r="A155" s="6898"/>
      <c r="B155" s="3782" t="s">
        <v>2891</v>
      </c>
      <c r="C155" s="3783">
        <f t="shared" si="59"/>
        <v>0</v>
      </c>
      <c r="D155" s="3784"/>
      <c r="E155" s="3785"/>
      <c r="F155" s="3785"/>
      <c r="G155" s="3785"/>
      <c r="H155" s="3785"/>
      <c r="I155" s="3786"/>
      <c r="J155" s="3787"/>
      <c r="K155" s="3788"/>
      <c r="L155" s="3789"/>
    </row>
    <row r="156" spans="1:12" x14ac:dyDescent="0.25">
      <c r="A156" s="7027"/>
      <c r="B156" s="55" t="s">
        <v>2892</v>
      </c>
      <c r="C156" s="649">
        <f t="shared" si="59"/>
        <v>0</v>
      </c>
      <c r="D156" s="3790"/>
      <c r="E156" s="3791"/>
      <c r="F156" s="3791"/>
      <c r="G156" s="3791"/>
      <c r="H156" s="3791"/>
      <c r="I156" s="3792"/>
      <c r="J156" s="3793"/>
      <c r="K156" s="3794"/>
      <c r="L156" s="3795"/>
    </row>
    <row r="157" spans="1:12" x14ac:dyDescent="0.25">
      <c r="A157" s="7786" t="s">
        <v>2893</v>
      </c>
      <c r="B157" s="3775" t="s">
        <v>2889</v>
      </c>
      <c r="C157" s="3796">
        <f t="shared" si="59"/>
        <v>0</v>
      </c>
      <c r="D157" s="3797"/>
      <c r="E157" s="650"/>
      <c r="F157" s="650"/>
      <c r="G157" s="650"/>
      <c r="H157" s="650"/>
      <c r="I157" s="3798"/>
      <c r="J157" s="3799"/>
      <c r="K157" s="3800"/>
      <c r="L157" s="3801"/>
    </row>
    <row r="158" spans="1:12" x14ac:dyDescent="0.25">
      <c r="A158" s="6898"/>
      <c r="B158" s="3782" t="s">
        <v>2890</v>
      </c>
      <c r="C158" s="3802">
        <f t="shared" si="59"/>
        <v>0</v>
      </c>
      <c r="D158" s="3803"/>
      <c r="E158" s="3804"/>
      <c r="F158" s="3804"/>
      <c r="G158" s="3804"/>
      <c r="H158" s="3804"/>
      <c r="I158" s="3805"/>
      <c r="J158" s="3806"/>
      <c r="K158" s="654"/>
      <c r="L158" s="3807"/>
    </row>
    <row r="159" spans="1:12" x14ac:dyDescent="0.25">
      <c r="A159" s="6898"/>
      <c r="B159" s="3782" t="s">
        <v>2891</v>
      </c>
      <c r="C159" s="3783">
        <f t="shared" si="59"/>
        <v>0</v>
      </c>
      <c r="D159" s="3784"/>
      <c r="E159" s="3785"/>
      <c r="F159" s="3785"/>
      <c r="G159" s="3785"/>
      <c r="H159" s="3785"/>
      <c r="I159" s="3786"/>
      <c r="J159" s="3787"/>
      <c r="K159" s="3788"/>
      <c r="L159" s="3789"/>
    </row>
    <row r="160" spans="1:12" x14ac:dyDescent="0.25">
      <c r="A160" s="7027"/>
      <c r="B160" s="55" t="s">
        <v>2892</v>
      </c>
      <c r="C160" s="649">
        <f t="shared" si="59"/>
        <v>0</v>
      </c>
      <c r="D160" s="3808"/>
      <c r="E160" s="3809"/>
      <c r="F160" s="3809"/>
      <c r="G160" s="3809"/>
      <c r="H160" s="3809"/>
      <c r="I160" s="3810"/>
      <c r="J160" s="3811"/>
      <c r="K160" s="658"/>
      <c r="L160" s="659"/>
    </row>
    <row r="161" spans="1:12" x14ac:dyDescent="0.25">
      <c r="A161" s="7786" t="s">
        <v>2894</v>
      </c>
      <c r="B161" s="3775" t="s">
        <v>2889</v>
      </c>
      <c r="C161" s="3796">
        <f t="shared" si="59"/>
        <v>0</v>
      </c>
      <c r="D161" s="3797"/>
      <c r="E161" s="650"/>
      <c r="F161" s="650"/>
      <c r="G161" s="650"/>
      <c r="H161" s="650"/>
      <c r="I161" s="3798"/>
      <c r="J161" s="3799"/>
      <c r="K161" s="3800"/>
      <c r="L161" s="3801"/>
    </row>
    <row r="162" spans="1:12" x14ac:dyDescent="0.25">
      <c r="A162" s="6898"/>
      <c r="B162" s="3782" t="s">
        <v>2890</v>
      </c>
      <c r="C162" s="3802">
        <f t="shared" si="59"/>
        <v>0</v>
      </c>
      <c r="D162" s="3803"/>
      <c r="E162" s="3804"/>
      <c r="F162" s="3804"/>
      <c r="G162" s="3804"/>
      <c r="H162" s="3804"/>
      <c r="I162" s="3805"/>
      <c r="J162" s="3806"/>
      <c r="K162" s="654"/>
      <c r="L162" s="3807"/>
    </row>
    <row r="163" spans="1:12" x14ac:dyDescent="0.25">
      <c r="A163" s="6898"/>
      <c r="B163" s="3782" t="s">
        <v>2891</v>
      </c>
      <c r="C163" s="3783">
        <f t="shared" si="59"/>
        <v>0</v>
      </c>
      <c r="D163" s="3784"/>
      <c r="E163" s="3785"/>
      <c r="F163" s="3785"/>
      <c r="G163" s="3785"/>
      <c r="H163" s="3785"/>
      <c r="I163" s="3786"/>
      <c r="J163" s="3787"/>
      <c r="K163" s="3788"/>
      <c r="L163" s="3789"/>
    </row>
    <row r="164" spans="1:12" x14ac:dyDescent="0.25">
      <c r="A164" s="7027"/>
      <c r="B164" s="55" t="s">
        <v>2892</v>
      </c>
      <c r="C164" s="649">
        <f t="shared" si="59"/>
        <v>0</v>
      </c>
      <c r="D164" s="3808"/>
      <c r="E164" s="3809"/>
      <c r="F164" s="3809"/>
      <c r="G164" s="3809"/>
      <c r="H164" s="3809"/>
      <c r="I164" s="3810"/>
      <c r="J164" s="3811"/>
      <c r="K164" s="658"/>
      <c r="L164" s="659"/>
    </row>
    <row r="165" spans="1:12" x14ac:dyDescent="0.25">
      <c r="A165" s="7786" t="s">
        <v>2895</v>
      </c>
      <c r="B165" s="3775" t="s">
        <v>2889</v>
      </c>
      <c r="C165" s="3796">
        <f t="shared" si="59"/>
        <v>0</v>
      </c>
      <c r="D165" s="3797"/>
      <c r="E165" s="650"/>
      <c r="F165" s="650"/>
      <c r="G165" s="650"/>
      <c r="H165" s="650"/>
      <c r="I165" s="3798"/>
      <c r="J165" s="3799"/>
      <c r="K165" s="3800"/>
      <c r="L165" s="3801"/>
    </row>
    <row r="166" spans="1:12" x14ac:dyDescent="0.25">
      <c r="A166" s="6898"/>
      <c r="B166" s="3782" t="s">
        <v>2890</v>
      </c>
      <c r="C166" s="3802">
        <f t="shared" si="59"/>
        <v>0</v>
      </c>
      <c r="D166" s="3803"/>
      <c r="E166" s="3804"/>
      <c r="F166" s="3804"/>
      <c r="G166" s="3804"/>
      <c r="H166" s="3804"/>
      <c r="I166" s="3805"/>
      <c r="J166" s="3806"/>
      <c r="K166" s="654"/>
      <c r="L166" s="3807"/>
    </row>
    <row r="167" spans="1:12" x14ac:dyDescent="0.25">
      <c r="A167" s="6898"/>
      <c r="B167" s="3782" t="s">
        <v>2891</v>
      </c>
      <c r="C167" s="3783">
        <f t="shared" si="59"/>
        <v>0</v>
      </c>
      <c r="D167" s="3784"/>
      <c r="E167" s="3785"/>
      <c r="F167" s="3785"/>
      <c r="G167" s="3785"/>
      <c r="H167" s="3785"/>
      <c r="I167" s="3786"/>
      <c r="J167" s="3787"/>
      <c r="K167" s="3788"/>
      <c r="L167" s="3789"/>
    </row>
    <row r="168" spans="1:12" x14ac:dyDescent="0.25">
      <c r="A168" s="7027"/>
      <c r="B168" s="55" t="s">
        <v>2892</v>
      </c>
      <c r="C168" s="649">
        <f t="shared" si="59"/>
        <v>0</v>
      </c>
      <c r="D168" s="3808"/>
      <c r="E168" s="3809"/>
      <c r="F168" s="3809"/>
      <c r="G168" s="3809"/>
      <c r="H168" s="3809"/>
      <c r="I168" s="3810"/>
      <c r="J168" s="3811"/>
      <c r="K168" s="658"/>
      <c r="L168" s="659"/>
    </row>
    <row r="169" spans="1:12" ht="18" customHeight="1" x14ac:dyDescent="0.25">
      <c r="A169" s="7783" t="s">
        <v>2927</v>
      </c>
      <c r="B169" s="7783"/>
      <c r="C169" s="7783"/>
      <c r="D169" s="7783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/>
      <c r="C171" s="68"/>
      <c r="D171" s="69"/>
    </row>
    <row r="172" spans="1:12" x14ac:dyDescent="0.25">
      <c r="A172" s="3817" t="s">
        <v>2929</v>
      </c>
      <c r="B172" s="3818"/>
      <c r="C172" s="3784"/>
      <c r="D172" s="3819"/>
    </row>
    <row r="173" spans="1:12" ht="21" x14ac:dyDescent="0.25">
      <c r="A173" s="3817" t="s">
        <v>2930</v>
      </c>
      <c r="B173" s="3818"/>
      <c r="C173" s="3784"/>
      <c r="D173" s="3819"/>
    </row>
    <row r="174" spans="1:12" x14ac:dyDescent="0.25">
      <c r="A174" s="3820" t="s">
        <v>2931</v>
      </c>
      <c r="B174" s="3818"/>
      <c r="C174" s="3784"/>
      <c r="D174" s="3819"/>
    </row>
    <row r="175" spans="1:12" ht="22.5" x14ac:dyDescent="0.25">
      <c r="A175" s="3821" t="s">
        <v>145</v>
      </c>
      <c r="B175" s="3818"/>
      <c r="C175" s="3784"/>
      <c r="D175" s="3819"/>
    </row>
    <row r="176" spans="1:12" ht="22.5" x14ac:dyDescent="0.25">
      <c r="A176" s="3821" t="s">
        <v>2932</v>
      </c>
      <c r="B176" s="3822"/>
      <c r="C176" s="3784"/>
      <c r="D176" s="3819"/>
    </row>
    <row r="177" spans="1:4" ht="22.5" x14ac:dyDescent="0.25">
      <c r="A177" s="38" t="s">
        <v>2933</v>
      </c>
      <c r="B177" s="3823"/>
      <c r="C177" s="3808"/>
      <c r="D177" s="65"/>
    </row>
    <row r="207" spans="1:2" hidden="1" x14ac:dyDescent="0.25">
      <c r="A207" s="3262">
        <f>SUM(C13:C68,C81:C92,C95:D103,C108:C110,C115:C130,B133:H136,B139:B144,B147:J149,C153:C168,B171:D177)</f>
        <v>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517" t="s">
        <v>2934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</row>
    <row r="8" spans="1:83" ht="18" customHeight="1" x14ac:dyDescent="0.25">
      <c r="A8" s="7792" t="s">
        <v>2935</v>
      </c>
      <c r="B8" s="7792"/>
      <c r="C8" s="7792"/>
      <c r="D8" s="7792"/>
      <c r="E8" s="7792"/>
      <c r="F8" s="7792"/>
      <c r="G8" s="7792"/>
      <c r="H8" s="7792"/>
      <c r="I8" s="7792"/>
      <c r="J8" s="7792"/>
      <c r="K8" s="7792"/>
    </row>
    <row r="9" spans="1:83" ht="24" customHeight="1" x14ac:dyDescent="0.25">
      <c r="A9" s="6458" t="s">
        <v>2936</v>
      </c>
      <c r="B9" s="6492" t="s">
        <v>2937</v>
      </c>
      <c r="C9" s="6449"/>
      <c r="D9" s="6449"/>
      <c r="E9" s="6495" t="s">
        <v>3904</v>
      </c>
      <c r="F9" s="7802"/>
      <c r="G9" s="6463" t="s">
        <v>2938</v>
      </c>
      <c r="H9" s="6492" t="s">
        <v>2939</v>
      </c>
      <c r="I9" s="7803"/>
      <c r="J9" s="6492" t="s">
        <v>48</v>
      </c>
      <c r="K9" s="7803"/>
    </row>
    <row r="10" spans="1:83" ht="31.5" x14ac:dyDescent="0.25">
      <c r="A10" s="7214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45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92" t="s">
        <v>2959</v>
      </c>
      <c r="B30" s="7792"/>
      <c r="C30" s="7792"/>
      <c r="D30" s="7792"/>
      <c r="E30" s="7792"/>
      <c r="F30" s="7792"/>
      <c r="G30" s="7792"/>
      <c r="H30" s="7792"/>
      <c r="I30" s="7792"/>
      <c r="J30" s="7792"/>
      <c r="K30" s="7792"/>
      <c r="L30" s="7792"/>
      <c r="M30" s="7792"/>
      <c r="N30" s="7792"/>
    </row>
    <row r="31" spans="1:83" x14ac:dyDescent="0.25">
      <c r="A31" s="6461" t="s">
        <v>2960</v>
      </c>
      <c r="B31" s="6463"/>
      <c r="C31" s="6479" t="s">
        <v>2961</v>
      </c>
      <c r="D31" s="6480"/>
      <c r="E31" s="6480"/>
      <c r="F31" s="6480"/>
      <c r="G31" s="6456"/>
      <c r="H31" s="6479" t="s">
        <v>2962</v>
      </c>
      <c r="I31" s="6480"/>
      <c r="J31" s="6480"/>
      <c r="K31" s="6481"/>
      <c r="L31" s="6480" t="s">
        <v>2963</v>
      </c>
      <c r="M31" s="7804"/>
      <c r="N31" s="7805"/>
    </row>
    <row r="32" spans="1:83" ht="52.5" x14ac:dyDescent="0.25">
      <c r="A32" s="6580"/>
      <c r="B32" s="6581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0" t="s">
        <v>2971</v>
      </c>
      <c r="B33" s="7801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707" t="s">
        <v>2910</v>
      </c>
      <c r="B34" s="6708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707" t="s">
        <v>2972</v>
      </c>
      <c r="B35" s="6708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707" t="s">
        <v>2973</v>
      </c>
      <c r="B36" s="6708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707" t="s">
        <v>2974</v>
      </c>
      <c r="B37" s="6708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707" t="s">
        <v>2975</v>
      </c>
      <c r="B38" s="6708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707" t="s">
        <v>2976</v>
      </c>
      <c r="B39" s="6708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707" t="s">
        <v>2977</v>
      </c>
      <c r="B40" s="6708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707" t="s">
        <v>2978</v>
      </c>
      <c r="B41" s="6708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707" t="s">
        <v>2979</v>
      </c>
      <c r="B42" s="6708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579" t="s">
        <v>2980</v>
      </c>
      <c r="B43" s="7808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9" t="s">
        <v>571</v>
      </c>
      <c r="B44" s="7810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0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6" t="s">
        <v>2981</v>
      </c>
      <c r="B45" s="7807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48" t="s">
        <v>420</v>
      </c>
      <c r="B6" s="7848"/>
      <c r="C6" s="7848"/>
      <c r="D6" s="7848"/>
      <c r="E6" s="7848"/>
      <c r="F6" s="7848"/>
      <c r="G6" s="7848"/>
      <c r="H6" s="7848"/>
      <c r="I6" s="7848"/>
      <c r="J6" s="784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49" t="s">
        <v>422</v>
      </c>
      <c r="B9" s="7851" t="s">
        <v>538</v>
      </c>
      <c r="C9" s="7569" t="s">
        <v>539</v>
      </c>
      <c r="D9" s="7569" t="s">
        <v>540</v>
      </c>
      <c r="E9" s="7569" t="s">
        <v>541</v>
      </c>
      <c r="F9" s="7471" t="s">
        <v>542</v>
      </c>
      <c r="G9" s="7856" t="s">
        <v>423</v>
      </c>
      <c r="H9" s="7857"/>
      <c r="I9" s="7857"/>
      <c r="J9" s="7857"/>
      <c r="K9" s="7857"/>
      <c r="L9" s="7857"/>
      <c r="M9" s="7857"/>
      <c r="N9" s="7857"/>
      <c r="O9" s="7857"/>
      <c r="P9" s="7857"/>
      <c r="Q9" s="7857"/>
      <c r="R9" s="7857"/>
      <c r="S9" s="7857"/>
      <c r="T9" s="7857"/>
      <c r="U9" s="7857"/>
      <c r="V9" s="7857"/>
      <c r="W9" s="7857"/>
      <c r="X9" s="7857"/>
      <c r="Y9" s="7858"/>
      <c r="Z9" s="7859" t="s">
        <v>3773</v>
      </c>
      <c r="AA9" s="7859"/>
      <c r="AB9" s="7859"/>
      <c r="AC9" s="7859"/>
      <c r="AD9" s="7859"/>
      <c r="AE9" s="7860"/>
    </row>
    <row r="10" spans="1:112" x14ac:dyDescent="0.25">
      <c r="A10" s="7849"/>
      <c r="B10" s="7852"/>
      <c r="C10" s="7570"/>
      <c r="D10" s="7570"/>
      <c r="E10" s="7570"/>
      <c r="F10" s="7473"/>
      <c r="G10" s="7470" t="s">
        <v>532</v>
      </c>
      <c r="H10" s="7549"/>
      <c r="I10" s="7549"/>
      <c r="J10" s="7471"/>
      <c r="K10" s="7470" t="s">
        <v>533</v>
      </c>
      <c r="L10" s="7549"/>
      <c r="M10" s="7549"/>
      <c r="N10" s="7549"/>
      <c r="O10" s="7471"/>
      <c r="P10" s="7470" t="s">
        <v>534</v>
      </c>
      <c r="Q10" s="7549"/>
      <c r="R10" s="7549"/>
      <c r="S10" s="7549"/>
      <c r="T10" s="7471"/>
      <c r="U10" s="7470" t="s">
        <v>535</v>
      </c>
      <c r="V10" s="7549"/>
      <c r="W10" s="7549"/>
      <c r="X10" s="7549"/>
      <c r="Y10" s="7863"/>
      <c r="Z10" s="7549" t="s">
        <v>536</v>
      </c>
      <c r="AA10" s="7549"/>
      <c r="AB10" s="7471"/>
      <c r="AC10" s="7470" t="s">
        <v>537</v>
      </c>
      <c r="AD10" s="7549"/>
      <c r="AE10" s="7471"/>
    </row>
    <row r="11" spans="1:112" x14ac:dyDescent="0.25">
      <c r="A11" s="7849"/>
      <c r="B11" s="7852"/>
      <c r="C11" s="7570"/>
      <c r="D11" s="7570"/>
      <c r="E11" s="7570"/>
      <c r="F11" s="7473"/>
      <c r="G11" s="7861"/>
      <c r="H11" s="7862"/>
      <c r="I11" s="7862"/>
      <c r="J11" s="7855"/>
      <c r="K11" s="7861"/>
      <c r="L11" s="7862"/>
      <c r="M11" s="7862"/>
      <c r="N11" s="7862"/>
      <c r="O11" s="7855"/>
      <c r="P11" s="7861"/>
      <c r="Q11" s="7862"/>
      <c r="R11" s="7862"/>
      <c r="S11" s="7862"/>
      <c r="T11" s="7855"/>
      <c r="U11" s="7861"/>
      <c r="V11" s="7862"/>
      <c r="W11" s="7862"/>
      <c r="X11" s="7862"/>
      <c r="Y11" s="7864"/>
      <c r="Z11" s="7862"/>
      <c r="AA11" s="7862"/>
      <c r="AB11" s="7855"/>
      <c r="AC11" s="7861"/>
      <c r="AD11" s="7862"/>
      <c r="AE11" s="7855"/>
    </row>
    <row r="12" spans="1:112" ht="21" x14ac:dyDescent="0.25">
      <c r="A12" s="7850"/>
      <c r="B12" s="7853"/>
      <c r="C12" s="7854"/>
      <c r="D12" s="7854"/>
      <c r="E12" s="7854"/>
      <c r="F12" s="785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40" t="s">
        <v>437</v>
      </c>
      <c r="B29" s="7827"/>
      <c r="C29" s="7818" t="s">
        <v>24</v>
      </c>
      <c r="D29" s="7842" t="s">
        <v>12</v>
      </c>
      <c r="E29" s="7815"/>
      <c r="F29" s="7843"/>
      <c r="G29" s="7844" t="s">
        <v>531</v>
      </c>
      <c r="H29" s="7844"/>
      <c r="I29" s="7844"/>
      <c r="J29" s="7844"/>
      <c r="K29" s="7844"/>
      <c r="L29" s="7845"/>
    </row>
    <row r="30" spans="1:31" x14ac:dyDescent="0.25">
      <c r="A30" s="7841"/>
      <c r="B30" s="7829"/>
      <c r="C30" s="7819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46" t="s">
        <v>25</v>
      </c>
      <c r="B31" s="7847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36" t="s">
        <v>439</v>
      </c>
      <c r="B32" s="7837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36" t="s">
        <v>440</v>
      </c>
      <c r="B33" s="7837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38" t="s">
        <v>34</v>
      </c>
      <c r="B34" s="7839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32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33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34" t="s">
        <v>451</v>
      </c>
      <c r="B37" s="7835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0" t="s">
        <v>482</v>
      </c>
      <c r="B68" s="7821"/>
      <c r="C68" s="7821"/>
      <c r="D68" s="7821"/>
      <c r="E68" s="7822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3" t="s">
        <v>486</v>
      </c>
      <c r="B70" s="7824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5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6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5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6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7" t="s">
        <v>502</v>
      </c>
      <c r="B76" s="7830" t="s">
        <v>503</v>
      </c>
      <c r="C76" s="7827"/>
      <c r="D76" s="7830" t="s">
        <v>504</v>
      </c>
      <c r="E76" s="7827"/>
      <c r="F76" s="7814" t="s">
        <v>505</v>
      </c>
      <c r="G76" s="7815"/>
      <c r="H76" s="7815"/>
      <c r="I76" s="7816"/>
    </row>
    <row r="77" spans="1:47" x14ac:dyDescent="0.25">
      <c r="A77" s="7828"/>
      <c r="B77" s="7831"/>
      <c r="C77" s="7829"/>
      <c r="D77" s="7831"/>
      <c r="E77" s="7829"/>
      <c r="F77" s="7814" t="s">
        <v>529</v>
      </c>
      <c r="G77" s="7816"/>
      <c r="H77" s="7814" t="s">
        <v>530</v>
      </c>
      <c r="I77" s="7816"/>
    </row>
    <row r="78" spans="1:47" ht="21" x14ac:dyDescent="0.25">
      <c r="A78" s="7829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17" t="s">
        <v>512</v>
      </c>
      <c r="B93" s="7817"/>
      <c r="C93" s="7817"/>
      <c r="D93" s="7817"/>
      <c r="E93" s="7817"/>
      <c r="F93" s="7817"/>
      <c r="G93" s="7817"/>
    </row>
    <row r="94" spans="1:47" x14ac:dyDescent="0.25">
      <c r="A94" s="7818" t="s">
        <v>513</v>
      </c>
      <c r="B94" s="7814" t="s">
        <v>514</v>
      </c>
      <c r="C94" s="7815"/>
      <c r="D94" s="7815"/>
      <c r="E94" s="7815"/>
      <c r="F94" s="7815"/>
      <c r="G94" s="7816"/>
    </row>
    <row r="95" spans="1:47" x14ac:dyDescent="0.25">
      <c r="A95" s="7819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416" t="s">
        <v>523</v>
      </c>
      <c r="B106" s="7416" t="s">
        <v>1</v>
      </c>
      <c r="C106" s="7812" t="s">
        <v>12</v>
      </c>
      <c r="D106" s="7812"/>
      <c r="E106" s="7812"/>
      <c r="F106" s="7813" t="s">
        <v>48</v>
      </c>
      <c r="G106" s="7343"/>
    </row>
    <row r="107" spans="1:47" ht="21" x14ac:dyDescent="0.25">
      <c r="A107" s="7811"/>
      <c r="B107" s="7811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W166" zoomScaleNormal="100" workbookViewId="0">
      <selection activeCell="L195" sqref="L19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145" t="s">
        <v>997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72" t="s">
        <v>999</v>
      </c>
      <c r="B9" s="7975" t="s">
        <v>24</v>
      </c>
      <c r="C9" s="7976"/>
      <c r="D9" s="7977"/>
      <c r="E9" s="7981" t="s">
        <v>30</v>
      </c>
      <c r="F9" s="7981"/>
      <c r="G9" s="7981"/>
      <c r="H9" s="7981"/>
      <c r="I9" s="7981"/>
      <c r="J9" s="7981"/>
      <c r="K9" s="7981"/>
      <c r="L9" s="7981"/>
      <c r="M9" s="7981"/>
      <c r="N9" s="7981"/>
      <c r="O9" s="7981"/>
      <c r="P9" s="7981"/>
      <c r="Q9" s="7981"/>
      <c r="R9" s="7981"/>
      <c r="S9" s="7981"/>
      <c r="T9" s="7981"/>
      <c r="U9" s="7981"/>
      <c r="V9" s="7981"/>
      <c r="W9" s="7981"/>
      <c r="X9" s="7981"/>
      <c r="Y9" s="7981"/>
      <c r="Z9" s="7981"/>
      <c r="AA9" s="7981"/>
      <c r="AB9" s="7981"/>
      <c r="AC9" s="7981"/>
      <c r="AD9" s="7981"/>
      <c r="AE9" s="7981"/>
      <c r="AF9" s="7981"/>
      <c r="AG9" s="7981"/>
      <c r="AH9" s="7981"/>
      <c r="AI9" s="7981"/>
      <c r="AJ9" s="7982"/>
      <c r="AK9" s="7937" t="s">
        <v>2</v>
      </c>
      <c r="AL9" s="7788" t="s">
        <v>3</v>
      </c>
      <c r="AM9" s="7788" t="s">
        <v>267</v>
      </c>
    </row>
    <row r="10" spans="1:88" s="170" customFormat="1" ht="15" customHeight="1" x14ac:dyDescent="0.15">
      <c r="A10" s="6881"/>
      <c r="B10" s="7978"/>
      <c r="C10" s="7979"/>
      <c r="D10" s="7980"/>
      <c r="E10" s="7887" t="s">
        <v>682</v>
      </c>
      <c r="F10" s="7872"/>
      <c r="G10" s="7871" t="s">
        <v>1001</v>
      </c>
      <c r="H10" s="7872"/>
      <c r="I10" s="7871" t="s">
        <v>1002</v>
      </c>
      <c r="J10" s="7872"/>
      <c r="K10" s="7010" t="s">
        <v>38</v>
      </c>
      <c r="L10" s="7101"/>
      <c r="M10" s="7887" t="s">
        <v>4</v>
      </c>
      <c r="N10" s="7872"/>
      <c r="O10" s="7010" t="s">
        <v>5</v>
      </c>
      <c r="P10" s="7101"/>
      <c r="Q10" s="7871" t="s">
        <v>1003</v>
      </c>
      <c r="R10" s="7872"/>
      <c r="S10" s="7101" t="s">
        <v>9</v>
      </c>
      <c r="T10" s="7101"/>
      <c r="U10" s="7871" t="s">
        <v>10</v>
      </c>
      <c r="V10" s="7872"/>
      <c r="W10" s="7101" t="s">
        <v>11</v>
      </c>
      <c r="X10" s="7101"/>
      <c r="Y10" s="7871" t="s">
        <v>18</v>
      </c>
      <c r="Z10" s="7872"/>
      <c r="AA10" s="7101" t="s">
        <v>19</v>
      </c>
      <c r="AB10" s="7101"/>
      <c r="AC10" s="7871" t="s">
        <v>20</v>
      </c>
      <c r="AD10" s="7872"/>
      <c r="AE10" s="7101" t="s">
        <v>70</v>
      </c>
      <c r="AF10" s="7101"/>
      <c r="AG10" s="7871" t="s">
        <v>71</v>
      </c>
      <c r="AH10" s="7872"/>
      <c r="AI10" s="7101" t="s">
        <v>32</v>
      </c>
      <c r="AJ10" s="7944"/>
      <c r="AK10" s="6950"/>
      <c r="AL10" s="7934"/>
      <c r="AM10" s="7934"/>
    </row>
    <row r="11" spans="1:88" s="170" customFormat="1" ht="15" customHeight="1" x14ac:dyDescent="0.15">
      <c r="A11" s="7970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972"/>
      <c r="AL11" s="7974"/>
      <c r="AM11" s="7974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7101" t="s">
        <v>1016</v>
      </c>
      <c r="B25" s="7872"/>
      <c r="C25" s="7896" t="s">
        <v>24</v>
      </c>
      <c r="D25" s="7881"/>
      <c r="E25" s="7882"/>
      <c r="F25" s="7906" t="s">
        <v>30</v>
      </c>
      <c r="G25" s="7885"/>
      <c r="H25" s="7885"/>
      <c r="I25" s="7885"/>
      <c r="J25" s="7885"/>
      <c r="K25" s="7885"/>
      <c r="L25" s="7885"/>
      <c r="M25" s="7885"/>
      <c r="N25" s="7885"/>
      <c r="O25" s="7885"/>
      <c r="P25" s="7885"/>
      <c r="Q25" s="7885"/>
      <c r="R25" s="7885"/>
      <c r="S25" s="7885"/>
      <c r="T25" s="7885"/>
      <c r="U25" s="7885"/>
      <c r="V25" s="7885"/>
      <c r="W25" s="7885"/>
      <c r="X25" s="7885"/>
      <c r="Y25" s="7885"/>
      <c r="Z25" s="7885"/>
      <c r="AA25" s="7885"/>
      <c r="AB25" s="7885"/>
      <c r="AC25" s="7885"/>
      <c r="AD25" s="7885"/>
      <c r="AE25" s="7885"/>
      <c r="AF25" s="7885"/>
      <c r="AG25" s="7885"/>
      <c r="AH25" s="7885"/>
      <c r="AI25" s="7885"/>
      <c r="AJ25" s="7885"/>
      <c r="AK25" s="7973"/>
      <c r="AL25" s="7937" t="s">
        <v>1017</v>
      </c>
      <c r="AM25" s="7937" t="s">
        <v>2</v>
      </c>
      <c r="AN25" s="7937" t="s">
        <v>3</v>
      </c>
    </row>
    <row r="26" spans="1:88" s="170" customFormat="1" ht="15" customHeight="1" x14ac:dyDescent="0.15">
      <c r="A26" s="7940"/>
      <c r="B26" s="6881"/>
      <c r="C26" s="7971"/>
      <c r="D26" s="7894"/>
      <c r="E26" s="7895"/>
      <c r="F26" s="7887" t="s">
        <v>682</v>
      </c>
      <c r="G26" s="7872"/>
      <c r="H26" s="7871" t="s">
        <v>1001</v>
      </c>
      <c r="I26" s="7872"/>
      <c r="J26" s="7871" t="s">
        <v>1002</v>
      </c>
      <c r="K26" s="7872"/>
      <c r="L26" s="7887" t="s">
        <v>38</v>
      </c>
      <c r="M26" s="7872"/>
      <c r="N26" s="7887" t="s">
        <v>4</v>
      </c>
      <c r="O26" s="7872"/>
      <c r="P26" s="7887" t="s">
        <v>5</v>
      </c>
      <c r="Q26" s="7872"/>
      <c r="R26" s="7871" t="s">
        <v>1003</v>
      </c>
      <c r="S26" s="7872"/>
      <c r="T26" s="7871" t="s">
        <v>9</v>
      </c>
      <c r="U26" s="7872"/>
      <c r="V26" s="7871" t="s">
        <v>10</v>
      </c>
      <c r="W26" s="7872"/>
      <c r="X26" s="7871" t="s">
        <v>11</v>
      </c>
      <c r="Y26" s="7872"/>
      <c r="Z26" s="7871" t="s">
        <v>18</v>
      </c>
      <c r="AA26" s="7872"/>
      <c r="AB26" s="7871" t="s">
        <v>19</v>
      </c>
      <c r="AC26" s="7872"/>
      <c r="AD26" s="7871" t="s">
        <v>20</v>
      </c>
      <c r="AE26" s="7872"/>
      <c r="AF26" s="7871" t="s">
        <v>70</v>
      </c>
      <c r="AG26" s="7872"/>
      <c r="AH26" s="7871" t="s">
        <v>71</v>
      </c>
      <c r="AI26" s="7872"/>
      <c r="AJ26" s="7101" t="s">
        <v>32</v>
      </c>
      <c r="AK26" s="7944"/>
      <c r="AL26" s="6950"/>
      <c r="AM26" s="6950"/>
      <c r="AN26" s="6950"/>
    </row>
    <row r="27" spans="1:88" s="170" customFormat="1" ht="15" customHeight="1" x14ac:dyDescent="0.15">
      <c r="A27" s="7969"/>
      <c r="B27" s="7970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972"/>
      <c r="AM27" s="7972"/>
      <c r="AN27" s="7972"/>
    </row>
    <row r="28" spans="1:88" s="170" customFormat="1" ht="15" customHeight="1" x14ac:dyDescent="0.15">
      <c r="A28" s="7786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8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8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959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960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961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962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963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964" t="s">
        <v>1026</v>
      </c>
      <c r="B36" s="7965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966" t="s">
        <v>1027</v>
      </c>
      <c r="B37" s="7967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931" t="s">
        <v>1028</v>
      </c>
      <c r="B38" s="7064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968" t="s">
        <v>1029</v>
      </c>
      <c r="B39" s="7967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32" t="s">
        <v>1030</v>
      </c>
      <c r="B40" s="7933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24" t="s">
        <v>24</v>
      </c>
      <c r="B41" s="7924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45" t="s">
        <v>1016</v>
      </c>
      <c r="B43" s="7948" t="s">
        <v>24</v>
      </c>
      <c r="C43" s="7949"/>
      <c r="D43" s="7950"/>
      <c r="E43" s="7926" t="s">
        <v>30</v>
      </c>
      <c r="F43" s="7927"/>
      <c r="G43" s="7927"/>
      <c r="H43" s="7927"/>
      <c r="I43" s="7927"/>
      <c r="J43" s="7927"/>
      <c r="K43" s="7927"/>
      <c r="L43" s="7927"/>
      <c r="M43" s="7927"/>
      <c r="N43" s="7927"/>
      <c r="O43" s="7927"/>
      <c r="P43" s="7927"/>
      <c r="Q43" s="7927"/>
      <c r="R43" s="7927"/>
      <c r="S43" s="7927"/>
      <c r="T43" s="7927"/>
      <c r="U43" s="7927"/>
      <c r="V43" s="7927"/>
      <c r="W43" s="7927"/>
      <c r="X43" s="7927"/>
      <c r="Y43" s="7927"/>
      <c r="Z43" s="7927"/>
      <c r="AA43" s="7927"/>
      <c r="AB43" s="7927"/>
      <c r="AC43" s="7927"/>
      <c r="AD43" s="7927"/>
      <c r="AE43" s="7927"/>
      <c r="AF43" s="7927"/>
      <c r="AG43" s="7927"/>
      <c r="AH43" s="7927"/>
      <c r="AI43" s="7927"/>
      <c r="AJ43" s="7954"/>
      <c r="AK43" s="7955" t="s">
        <v>1032</v>
      </c>
      <c r="AL43" s="7956"/>
    </row>
    <row r="44" spans="1:88" s="170" customFormat="1" ht="15" customHeight="1" x14ac:dyDescent="0.15">
      <c r="A44" s="7946"/>
      <c r="B44" s="7951"/>
      <c r="C44" s="7952"/>
      <c r="D44" s="7953"/>
      <c r="E44" s="7887" t="s">
        <v>682</v>
      </c>
      <c r="F44" s="7872"/>
      <c r="G44" s="7871" t="s">
        <v>1001</v>
      </c>
      <c r="H44" s="7872"/>
      <c r="I44" s="7871" t="s">
        <v>1002</v>
      </c>
      <c r="J44" s="7872"/>
      <c r="K44" s="7871" t="s">
        <v>38</v>
      </c>
      <c r="L44" s="7872"/>
      <c r="M44" s="7871" t="s">
        <v>4</v>
      </c>
      <c r="N44" s="7872"/>
      <c r="O44" s="7871" t="s">
        <v>5</v>
      </c>
      <c r="P44" s="7872"/>
      <c r="Q44" s="7871" t="s">
        <v>1003</v>
      </c>
      <c r="R44" s="7872"/>
      <c r="S44" s="7871" t="s">
        <v>9</v>
      </c>
      <c r="T44" s="7872"/>
      <c r="U44" s="7871" t="s">
        <v>10</v>
      </c>
      <c r="V44" s="7872"/>
      <c r="W44" s="7871" t="s">
        <v>11</v>
      </c>
      <c r="X44" s="7872"/>
      <c r="Y44" s="7871" t="s">
        <v>18</v>
      </c>
      <c r="Z44" s="7872"/>
      <c r="AA44" s="7871" t="s">
        <v>19</v>
      </c>
      <c r="AB44" s="7872"/>
      <c r="AC44" s="7871" t="s">
        <v>20</v>
      </c>
      <c r="AD44" s="7872"/>
      <c r="AE44" s="7871" t="s">
        <v>70</v>
      </c>
      <c r="AF44" s="7872"/>
      <c r="AG44" s="7871" t="s">
        <v>71</v>
      </c>
      <c r="AH44" s="7872"/>
      <c r="AI44" s="7101" t="s">
        <v>32</v>
      </c>
      <c r="AJ44" s="7943"/>
      <c r="AK44" s="7957"/>
      <c r="AL44" s="7958"/>
    </row>
    <row r="45" spans="1:88" s="170" customFormat="1" ht="15" customHeight="1" x14ac:dyDescent="0.15">
      <c r="A45" s="7947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72" t="s">
        <v>61</v>
      </c>
      <c r="B55" s="7871" t="s">
        <v>24</v>
      </c>
      <c r="C55" s="7101"/>
      <c r="D55" s="7101"/>
      <c r="E55" s="7926" t="s">
        <v>30</v>
      </c>
      <c r="F55" s="7927"/>
      <c r="G55" s="7927"/>
      <c r="H55" s="7927"/>
      <c r="I55" s="7927"/>
      <c r="J55" s="7927"/>
      <c r="K55" s="7927"/>
      <c r="L55" s="7927"/>
      <c r="M55" s="7927"/>
      <c r="N55" s="7927"/>
      <c r="O55" s="7927"/>
      <c r="P55" s="7927"/>
      <c r="Q55" s="7927"/>
      <c r="R55" s="7927"/>
      <c r="S55" s="7927"/>
      <c r="T55" s="7927"/>
      <c r="U55" s="7927"/>
      <c r="V55" s="7927"/>
      <c r="W55" s="7927"/>
      <c r="X55" s="7927"/>
      <c r="Y55" s="7927"/>
      <c r="Z55" s="7927"/>
      <c r="AA55" s="7927"/>
      <c r="AB55" s="7927"/>
      <c r="AC55" s="7927"/>
      <c r="AD55" s="7927"/>
      <c r="AE55" s="7927"/>
      <c r="AF55" s="7927"/>
      <c r="AG55" s="7927"/>
      <c r="AH55" s="7927"/>
      <c r="AI55" s="7927"/>
      <c r="AJ55" s="7941"/>
      <c r="AK55" s="7942" t="s">
        <v>67</v>
      </c>
    </row>
    <row r="56" spans="1:86" s="170" customFormat="1" ht="15" customHeight="1" x14ac:dyDescent="0.15">
      <c r="A56" s="6881"/>
      <c r="B56" s="7939"/>
      <c r="C56" s="7940"/>
      <c r="D56" s="6881"/>
      <c r="E56" s="7887" t="s">
        <v>682</v>
      </c>
      <c r="F56" s="7872"/>
      <c r="G56" s="7101" t="s">
        <v>1001</v>
      </c>
      <c r="H56" s="7101"/>
      <c r="I56" s="7871" t="s">
        <v>1002</v>
      </c>
      <c r="J56" s="7872"/>
      <c r="K56" s="7101" t="s">
        <v>38</v>
      </c>
      <c r="L56" s="7101"/>
      <c r="M56" s="7871" t="s">
        <v>4</v>
      </c>
      <c r="N56" s="7872"/>
      <c r="O56" s="7871" t="s">
        <v>5</v>
      </c>
      <c r="P56" s="7872"/>
      <c r="Q56" s="7101" t="s">
        <v>1003</v>
      </c>
      <c r="R56" s="7101"/>
      <c r="S56" s="7871" t="s">
        <v>9</v>
      </c>
      <c r="T56" s="7872"/>
      <c r="U56" s="7101" t="s">
        <v>10</v>
      </c>
      <c r="V56" s="7101"/>
      <c r="W56" s="7871" t="s">
        <v>11</v>
      </c>
      <c r="X56" s="7872"/>
      <c r="Y56" s="7101" t="s">
        <v>18</v>
      </c>
      <c r="Z56" s="7101"/>
      <c r="AA56" s="7871" t="s">
        <v>19</v>
      </c>
      <c r="AB56" s="7872"/>
      <c r="AC56" s="7101" t="s">
        <v>20</v>
      </c>
      <c r="AD56" s="7101"/>
      <c r="AE56" s="7871" t="s">
        <v>70</v>
      </c>
      <c r="AF56" s="7872"/>
      <c r="AG56" s="7101" t="s">
        <v>71</v>
      </c>
      <c r="AH56" s="7101"/>
      <c r="AI56" s="7871" t="s">
        <v>32</v>
      </c>
      <c r="AJ56" s="7944"/>
      <c r="AK56" s="7942"/>
    </row>
    <row r="57" spans="1:86" s="170" customFormat="1" ht="15" customHeight="1" x14ac:dyDescent="0.15">
      <c r="A57" s="7912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42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72" t="s">
        <v>61</v>
      </c>
      <c r="B60" s="7871" t="s">
        <v>24</v>
      </c>
      <c r="C60" s="7101"/>
      <c r="D60" s="7872"/>
      <c r="E60" s="7926" t="s">
        <v>30</v>
      </c>
      <c r="F60" s="7927"/>
      <c r="G60" s="7927"/>
      <c r="H60" s="7927"/>
      <c r="I60" s="7927"/>
      <c r="J60" s="7927"/>
      <c r="K60" s="7927"/>
      <c r="L60" s="7927"/>
      <c r="M60" s="7927"/>
      <c r="N60" s="7927"/>
      <c r="O60" s="7927"/>
      <c r="P60" s="7927"/>
      <c r="Q60" s="7927"/>
      <c r="R60" s="7927"/>
      <c r="S60" s="7927"/>
      <c r="T60" s="7927"/>
      <c r="U60" s="7927"/>
      <c r="V60" s="7927"/>
      <c r="W60" s="7927"/>
      <c r="X60" s="7927"/>
      <c r="Y60" s="7927"/>
      <c r="Z60" s="7927"/>
      <c r="AA60" s="7927"/>
      <c r="AB60" s="7927"/>
      <c r="AC60" s="7927"/>
      <c r="AD60" s="7927"/>
      <c r="AE60" s="7927"/>
      <c r="AF60" s="7927"/>
      <c r="AG60" s="7927"/>
      <c r="AH60" s="7927"/>
      <c r="AI60" s="7927"/>
      <c r="AJ60" s="7941"/>
      <c r="AK60" s="7937" t="s">
        <v>67</v>
      </c>
    </row>
    <row r="61" spans="1:86" s="170" customFormat="1" ht="15" customHeight="1" x14ac:dyDescent="0.15">
      <c r="A61" s="6881"/>
      <c r="B61" s="7939"/>
      <c r="C61" s="7940"/>
      <c r="D61" s="6881"/>
      <c r="E61" s="7887" t="s">
        <v>682</v>
      </c>
      <c r="F61" s="7872"/>
      <c r="G61" s="7888" t="s">
        <v>1001</v>
      </c>
      <c r="H61" s="7888"/>
      <c r="I61" s="7873" t="s">
        <v>1002</v>
      </c>
      <c r="J61" s="7874"/>
      <c r="K61" s="7888" t="s">
        <v>38</v>
      </c>
      <c r="L61" s="7888"/>
      <c r="M61" s="7873" t="s">
        <v>4</v>
      </c>
      <c r="N61" s="7874"/>
      <c r="O61" s="7919" t="s">
        <v>5</v>
      </c>
      <c r="P61" s="7888"/>
      <c r="Q61" s="7873" t="s">
        <v>1003</v>
      </c>
      <c r="R61" s="7874"/>
      <c r="S61" s="7888" t="s">
        <v>9</v>
      </c>
      <c r="T61" s="7888"/>
      <c r="U61" s="7873" t="s">
        <v>10</v>
      </c>
      <c r="V61" s="7874"/>
      <c r="W61" s="7888" t="s">
        <v>11</v>
      </c>
      <c r="X61" s="7888"/>
      <c r="Y61" s="7873" t="s">
        <v>18</v>
      </c>
      <c r="Z61" s="7874"/>
      <c r="AA61" s="7888" t="s">
        <v>19</v>
      </c>
      <c r="AB61" s="7888"/>
      <c r="AC61" s="7873" t="s">
        <v>20</v>
      </c>
      <c r="AD61" s="7874"/>
      <c r="AE61" s="7888" t="s">
        <v>70</v>
      </c>
      <c r="AF61" s="7888"/>
      <c r="AG61" s="7873" t="s">
        <v>71</v>
      </c>
      <c r="AH61" s="7874"/>
      <c r="AI61" s="7873" t="s">
        <v>32</v>
      </c>
      <c r="AJ61" s="7913"/>
      <c r="AK61" s="6950"/>
    </row>
    <row r="62" spans="1:86" s="170" customFormat="1" ht="15" customHeight="1" x14ac:dyDescent="0.15">
      <c r="A62" s="7912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38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72" t="s">
        <v>61</v>
      </c>
      <c r="B68" s="7871" t="s">
        <v>24</v>
      </c>
      <c r="C68" s="7101"/>
      <c r="D68" s="7872"/>
      <c r="E68" s="7873" t="s">
        <v>30</v>
      </c>
      <c r="F68" s="7888"/>
      <c r="G68" s="7888"/>
      <c r="H68" s="7888"/>
      <c r="I68" s="7888"/>
      <c r="J68" s="7888"/>
      <c r="K68" s="7888"/>
      <c r="L68" s="7888"/>
      <c r="M68" s="7888"/>
      <c r="N68" s="7888"/>
      <c r="O68" s="7888"/>
      <c r="P68" s="7888"/>
      <c r="Q68" s="7888"/>
      <c r="R68" s="7888"/>
      <c r="S68" s="7888"/>
      <c r="T68" s="7888"/>
      <c r="U68" s="7888"/>
      <c r="V68" s="7888"/>
      <c r="W68" s="7888"/>
      <c r="X68" s="7888"/>
      <c r="Y68" s="7888"/>
      <c r="Z68" s="7888"/>
      <c r="AA68" s="7888"/>
      <c r="AB68" s="7888"/>
      <c r="AC68" s="7888"/>
      <c r="AD68" s="7888"/>
      <c r="AE68" s="7888"/>
      <c r="AF68" s="7888"/>
      <c r="AG68" s="7888"/>
      <c r="AH68" s="7888"/>
      <c r="AI68" s="7888"/>
      <c r="AJ68" s="7913"/>
      <c r="AK68" s="7920" t="s">
        <v>67</v>
      </c>
      <c r="AL68" s="7788" t="s">
        <v>267</v>
      </c>
    </row>
    <row r="69" spans="1:90" s="170" customFormat="1" ht="15" customHeight="1" x14ac:dyDescent="0.15">
      <c r="A69" s="6881"/>
      <c r="B69" s="7925"/>
      <c r="C69" s="7918"/>
      <c r="D69" s="7912"/>
      <c r="E69" s="7887" t="s">
        <v>682</v>
      </c>
      <c r="F69" s="7872"/>
      <c r="G69" s="7873" t="s">
        <v>1001</v>
      </c>
      <c r="H69" s="7874"/>
      <c r="I69" s="7873" t="s">
        <v>1002</v>
      </c>
      <c r="J69" s="7874"/>
      <c r="K69" s="7936" t="s">
        <v>38</v>
      </c>
      <c r="L69" s="7874"/>
      <c r="M69" s="7873" t="s">
        <v>4</v>
      </c>
      <c r="N69" s="7874"/>
      <c r="O69" s="7873" t="s">
        <v>5</v>
      </c>
      <c r="P69" s="7874"/>
      <c r="Q69" s="7873" t="s">
        <v>1003</v>
      </c>
      <c r="R69" s="7874"/>
      <c r="S69" s="7873" t="s">
        <v>9</v>
      </c>
      <c r="T69" s="7874"/>
      <c r="U69" s="7873" t="s">
        <v>10</v>
      </c>
      <c r="V69" s="7874"/>
      <c r="W69" s="7873" t="s">
        <v>11</v>
      </c>
      <c r="X69" s="7874"/>
      <c r="Y69" s="7873" t="s">
        <v>18</v>
      </c>
      <c r="Z69" s="7874"/>
      <c r="AA69" s="7873" t="s">
        <v>19</v>
      </c>
      <c r="AB69" s="7874"/>
      <c r="AC69" s="7873" t="s">
        <v>20</v>
      </c>
      <c r="AD69" s="7874"/>
      <c r="AE69" s="7873" t="s">
        <v>70</v>
      </c>
      <c r="AF69" s="7874"/>
      <c r="AG69" s="7873" t="s">
        <v>71</v>
      </c>
      <c r="AH69" s="7874"/>
      <c r="AI69" s="7873" t="s">
        <v>32</v>
      </c>
      <c r="AJ69" s="7913"/>
      <c r="AK69" s="7023"/>
      <c r="AL69" s="7934"/>
    </row>
    <row r="70" spans="1:90" s="170" customFormat="1" ht="15" customHeight="1" x14ac:dyDescent="0.15">
      <c r="A70" s="7912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21"/>
      <c r="AL70" s="7935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72" t="s">
        <v>999</v>
      </c>
      <c r="B75" s="7871" t="s">
        <v>24</v>
      </c>
      <c r="C75" s="7101"/>
      <c r="D75" s="7872"/>
      <c r="E75" s="7926" t="s">
        <v>30</v>
      </c>
      <c r="F75" s="7927"/>
      <c r="G75" s="7927"/>
      <c r="H75" s="7927"/>
      <c r="I75" s="7927"/>
      <c r="J75" s="7927"/>
      <c r="K75" s="7927"/>
      <c r="L75" s="7927"/>
      <c r="M75" s="7927"/>
      <c r="N75" s="7927"/>
      <c r="O75" s="7927"/>
      <c r="P75" s="7927"/>
      <c r="Q75" s="7927"/>
      <c r="R75" s="7927"/>
      <c r="S75" s="7927"/>
      <c r="T75" s="7927"/>
      <c r="U75" s="7927"/>
      <c r="V75" s="7927"/>
      <c r="W75" s="7927"/>
      <c r="X75" s="7927"/>
      <c r="Y75" s="7927"/>
      <c r="Z75" s="7927"/>
      <c r="AA75" s="7927"/>
      <c r="AB75" s="7927"/>
      <c r="AC75" s="7927"/>
      <c r="AD75" s="7927"/>
      <c r="AE75" s="7927"/>
      <c r="AF75" s="7927"/>
      <c r="AG75" s="7927"/>
      <c r="AH75" s="7927"/>
      <c r="AI75" s="7927"/>
      <c r="AJ75" s="7928"/>
    </row>
    <row r="76" spans="1:90" s="170" customFormat="1" ht="15" customHeight="1" x14ac:dyDescent="0.15">
      <c r="A76" s="6881"/>
      <c r="B76" s="7925"/>
      <c r="C76" s="7918"/>
      <c r="D76" s="7912"/>
      <c r="E76" s="7887" t="s">
        <v>682</v>
      </c>
      <c r="F76" s="7872"/>
      <c r="G76" s="7888" t="s">
        <v>1001</v>
      </c>
      <c r="H76" s="7888"/>
      <c r="I76" s="7873" t="s">
        <v>1002</v>
      </c>
      <c r="J76" s="7874"/>
      <c r="K76" s="7888" t="s">
        <v>38</v>
      </c>
      <c r="L76" s="7888"/>
      <c r="M76" s="7873" t="s">
        <v>4</v>
      </c>
      <c r="N76" s="7874"/>
      <c r="O76" s="7101" t="s">
        <v>5</v>
      </c>
      <c r="P76" s="7101"/>
      <c r="Q76" s="7871" t="s">
        <v>1003</v>
      </c>
      <c r="R76" s="7872"/>
      <c r="S76" s="7871" t="s">
        <v>9</v>
      </c>
      <c r="T76" s="7872"/>
      <c r="U76" s="7101" t="s">
        <v>10</v>
      </c>
      <c r="V76" s="7101"/>
      <c r="W76" s="7871" t="s">
        <v>11</v>
      </c>
      <c r="X76" s="7872"/>
      <c r="Y76" s="7101" t="s">
        <v>18</v>
      </c>
      <c r="Z76" s="7101"/>
      <c r="AA76" s="7871" t="s">
        <v>19</v>
      </c>
      <c r="AB76" s="7872"/>
      <c r="AC76" s="7101" t="s">
        <v>20</v>
      </c>
      <c r="AD76" s="7101"/>
      <c r="AE76" s="7871" t="s">
        <v>70</v>
      </c>
      <c r="AF76" s="7872"/>
      <c r="AG76" s="7101" t="s">
        <v>71</v>
      </c>
      <c r="AH76" s="7101"/>
      <c r="AI76" s="7873" t="s">
        <v>32</v>
      </c>
      <c r="AJ76" s="7874"/>
    </row>
    <row r="77" spans="1:90" s="170" customFormat="1" ht="15" customHeight="1" x14ac:dyDescent="0.15">
      <c r="A77" s="7912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24" t="s">
        <v>61</v>
      </c>
      <c r="B86" s="7924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29" t="s">
        <v>74</v>
      </c>
      <c r="B87" s="7930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931" t="s">
        <v>277</v>
      </c>
      <c r="B88" s="7064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32" t="s">
        <v>76</v>
      </c>
      <c r="B89" s="7933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26" t="s">
        <v>24</v>
      </c>
      <c r="B90" s="7928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72" t="s">
        <v>1046</v>
      </c>
      <c r="B92" s="7896" t="s">
        <v>24</v>
      </c>
      <c r="C92" s="7881"/>
      <c r="D92" s="7882"/>
      <c r="E92" s="7906" t="s">
        <v>30</v>
      </c>
      <c r="F92" s="7885"/>
      <c r="G92" s="7885"/>
      <c r="H92" s="7885"/>
      <c r="I92" s="7885"/>
      <c r="J92" s="7885"/>
      <c r="K92" s="7885"/>
      <c r="L92" s="7885"/>
      <c r="M92" s="7885"/>
      <c r="N92" s="7885"/>
      <c r="O92" s="7885"/>
      <c r="P92" s="7885"/>
      <c r="Q92" s="7885"/>
      <c r="R92" s="7885"/>
      <c r="S92" s="7885"/>
      <c r="T92" s="7885"/>
      <c r="U92" s="7885"/>
      <c r="V92" s="7885"/>
      <c r="W92" s="7885"/>
      <c r="X92" s="7885"/>
      <c r="Y92" s="7885"/>
      <c r="Z92" s="7885"/>
      <c r="AA92" s="7885"/>
      <c r="AB92" s="7885"/>
      <c r="AC92" s="7885"/>
      <c r="AD92" s="7885"/>
      <c r="AE92" s="7885"/>
      <c r="AF92" s="7885"/>
      <c r="AG92" s="7885"/>
      <c r="AH92" s="7885"/>
      <c r="AI92" s="7885"/>
      <c r="AJ92" s="7886"/>
    </row>
    <row r="93" spans="1:36" s="170" customFormat="1" ht="15" customHeight="1" x14ac:dyDescent="0.15">
      <c r="A93" s="6881"/>
      <c r="B93" s="7897"/>
      <c r="C93" s="7883"/>
      <c r="D93" s="7884"/>
      <c r="E93" s="7887" t="s">
        <v>682</v>
      </c>
      <c r="F93" s="7872"/>
      <c r="G93" s="7873" t="s">
        <v>1001</v>
      </c>
      <c r="H93" s="7874"/>
      <c r="I93" s="7873" t="s">
        <v>1002</v>
      </c>
      <c r="J93" s="7874"/>
      <c r="K93" s="7888" t="s">
        <v>38</v>
      </c>
      <c r="L93" s="7888"/>
      <c r="M93" s="7873" t="s">
        <v>4</v>
      </c>
      <c r="N93" s="7874"/>
      <c r="O93" s="7888" t="s">
        <v>5</v>
      </c>
      <c r="P93" s="7888"/>
      <c r="Q93" s="7873" t="s">
        <v>1003</v>
      </c>
      <c r="R93" s="7874"/>
      <c r="S93" s="7888" t="s">
        <v>9</v>
      </c>
      <c r="T93" s="7888"/>
      <c r="U93" s="7873" t="s">
        <v>10</v>
      </c>
      <c r="V93" s="7874"/>
      <c r="W93" s="7888" t="s">
        <v>11</v>
      </c>
      <c r="X93" s="7888"/>
      <c r="Y93" s="7873" t="s">
        <v>18</v>
      </c>
      <c r="Z93" s="7874"/>
      <c r="AA93" s="7888" t="s">
        <v>19</v>
      </c>
      <c r="AB93" s="7888"/>
      <c r="AC93" s="7873" t="s">
        <v>20</v>
      </c>
      <c r="AD93" s="7874"/>
      <c r="AE93" s="7888" t="s">
        <v>70</v>
      </c>
      <c r="AF93" s="7888"/>
      <c r="AG93" s="7873" t="s">
        <v>71</v>
      </c>
      <c r="AH93" s="7874"/>
      <c r="AI93" s="7873" t="s">
        <v>32</v>
      </c>
      <c r="AJ93" s="7874"/>
    </row>
    <row r="94" spans="1:36" s="170" customFormat="1" ht="15" customHeight="1" x14ac:dyDescent="0.15">
      <c r="A94" s="7912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72" t="s">
        <v>1057</v>
      </c>
      <c r="B105" s="7896" t="s">
        <v>24</v>
      </c>
      <c r="C105" s="7881"/>
      <c r="D105" s="7882"/>
      <c r="E105" s="7906" t="s">
        <v>30</v>
      </c>
      <c r="F105" s="7885"/>
      <c r="G105" s="7885"/>
      <c r="H105" s="7885"/>
      <c r="I105" s="7885"/>
      <c r="J105" s="7885"/>
      <c r="K105" s="7885"/>
      <c r="L105" s="7885"/>
      <c r="M105" s="7885"/>
      <c r="N105" s="7885"/>
      <c r="O105" s="7885"/>
      <c r="P105" s="7885"/>
      <c r="Q105" s="7885"/>
      <c r="R105" s="7885"/>
      <c r="S105" s="7885"/>
      <c r="T105" s="7885"/>
      <c r="U105" s="7885"/>
      <c r="V105" s="7885"/>
      <c r="W105" s="7885"/>
      <c r="X105" s="7885"/>
      <c r="Y105" s="7885"/>
      <c r="Z105" s="7885"/>
      <c r="AA105" s="7885"/>
      <c r="AB105" s="7885"/>
      <c r="AC105" s="7885"/>
      <c r="AD105" s="7885"/>
      <c r="AE105" s="7885"/>
      <c r="AF105" s="7885"/>
      <c r="AG105" s="7885"/>
      <c r="AH105" s="7885"/>
      <c r="AI105" s="7885"/>
      <c r="AJ105" s="7886"/>
    </row>
    <row r="106" spans="1:36" s="170" customFormat="1" ht="15" customHeight="1" x14ac:dyDescent="0.15">
      <c r="A106" s="6881"/>
      <c r="B106" s="7897"/>
      <c r="C106" s="7883"/>
      <c r="D106" s="7884"/>
      <c r="E106" s="7887" t="s">
        <v>682</v>
      </c>
      <c r="F106" s="7872"/>
      <c r="G106" s="7873" t="s">
        <v>1001</v>
      </c>
      <c r="H106" s="7874"/>
      <c r="I106" s="7873" t="s">
        <v>1002</v>
      </c>
      <c r="J106" s="7874"/>
      <c r="K106" s="7888" t="s">
        <v>38</v>
      </c>
      <c r="L106" s="7888"/>
      <c r="M106" s="7873" t="s">
        <v>4</v>
      </c>
      <c r="N106" s="7874"/>
      <c r="O106" s="7888" t="s">
        <v>5</v>
      </c>
      <c r="P106" s="7888"/>
      <c r="Q106" s="7873" t="s">
        <v>1003</v>
      </c>
      <c r="R106" s="7874"/>
      <c r="S106" s="7888" t="s">
        <v>9</v>
      </c>
      <c r="T106" s="7888"/>
      <c r="U106" s="7873" t="s">
        <v>10</v>
      </c>
      <c r="V106" s="7874"/>
      <c r="W106" s="7888" t="s">
        <v>11</v>
      </c>
      <c r="X106" s="7888"/>
      <c r="Y106" s="7873" t="s">
        <v>18</v>
      </c>
      <c r="Z106" s="7874"/>
      <c r="AA106" s="7888" t="s">
        <v>19</v>
      </c>
      <c r="AB106" s="7888"/>
      <c r="AC106" s="7873" t="s">
        <v>20</v>
      </c>
      <c r="AD106" s="7874"/>
      <c r="AE106" s="7888" t="s">
        <v>70</v>
      </c>
      <c r="AF106" s="7888"/>
      <c r="AG106" s="7873" t="s">
        <v>71</v>
      </c>
      <c r="AH106" s="7874"/>
      <c r="AI106" s="7873" t="s">
        <v>32</v>
      </c>
      <c r="AJ106" s="7874"/>
    </row>
    <row r="107" spans="1:36" s="170" customFormat="1" ht="15" customHeight="1" x14ac:dyDescent="0.15">
      <c r="A107" s="7912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72" t="s">
        <v>1057</v>
      </c>
      <c r="B112" s="7896" t="s">
        <v>24</v>
      </c>
      <c r="C112" s="7881"/>
      <c r="D112" s="7882"/>
      <c r="E112" s="7906" t="s">
        <v>30</v>
      </c>
      <c r="F112" s="7885"/>
      <c r="G112" s="7885"/>
      <c r="H112" s="7885"/>
      <c r="I112" s="7885"/>
      <c r="J112" s="7885"/>
      <c r="K112" s="7885"/>
      <c r="L112" s="7885"/>
      <c r="M112" s="7885"/>
      <c r="N112" s="7885"/>
      <c r="O112" s="7885"/>
      <c r="P112" s="7885"/>
      <c r="Q112" s="7885"/>
      <c r="R112" s="7885"/>
      <c r="S112" s="7885"/>
      <c r="T112" s="7885"/>
      <c r="U112" s="7885"/>
      <c r="V112" s="7885"/>
      <c r="W112" s="7885"/>
      <c r="X112" s="7885"/>
      <c r="Y112" s="7885"/>
      <c r="Z112" s="7885"/>
      <c r="AA112" s="7885"/>
      <c r="AB112" s="7885"/>
      <c r="AC112" s="7885"/>
      <c r="AD112" s="7885"/>
      <c r="AE112" s="7885"/>
      <c r="AF112" s="7885"/>
      <c r="AG112" s="7885"/>
      <c r="AH112" s="7885"/>
      <c r="AI112" s="7885"/>
      <c r="AJ112" s="7886"/>
    </row>
    <row r="113" spans="1:88" s="170" customFormat="1" ht="15" customHeight="1" x14ac:dyDescent="0.15">
      <c r="A113" s="6881"/>
      <c r="B113" s="7897"/>
      <c r="C113" s="7883"/>
      <c r="D113" s="7884"/>
      <c r="E113" s="7873" t="s">
        <v>1000</v>
      </c>
      <c r="F113" s="7874"/>
      <c r="G113" s="7873" t="s">
        <v>1001</v>
      </c>
      <c r="H113" s="7874"/>
      <c r="I113" s="7873" t="s">
        <v>1002</v>
      </c>
      <c r="J113" s="7874"/>
      <c r="K113" s="7873" t="s">
        <v>38</v>
      </c>
      <c r="L113" s="7874"/>
      <c r="M113" s="7873" t="s">
        <v>4</v>
      </c>
      <c r="N113" s="7874"/>
      <c r="O113" s="7919" t="s">
        <v>5</v>
      </c>
      <c r="P113" s="7888"/>
      <c r="Q113" s="7873" t="s">
        <v>1003</v>
      </c>
      <c r="R113" s="7874"/>
      <c r="S113" s="7888" t="s">
        <v>9</v>
      </c>
      <c r="T113" s="7888"/>
      <c r="U113" s="7873" t="s">
        <v>10</v>
      </c>
      <c r="V113" s="7874"/>
      <c r="W113" s="7888" t="s">
        <v>11</v>
      </c>
      <c r="X113" s="7888"/>
      <c r="Y113" s="7873" t="s">
        <v>18</v>
      </c>
      <c r="Z113" s="7874"/>
      <c r="AA113" s="7888" t="s">
        <v>19</v>
      </c>
      <c r="AB113" s="7888"/>
      <c r="AC113" s="7873" t="s">
        <v>20</v>
      </c>
      <c r="AD113" s="7874"/>
      <c r="AE113" s="7888" t="s">
        <v>70</v>
      </c>
      <c r="AF113" s="7888"/>
      <c r="AG113" s="7873" t="s">
        <v>71</v>
      </c>
      <c r="AH113" s="7874"/>
      <c r="AI113" s="7922" t="s">
        <v>32</v>
      </c>
      <c r="AJ113" s="7923"/>
    </row>
    <row r="114" spans="1:88" s="170" customFormat="1" ht="15" customHeight="1" x14ac:dyDescent="0.15">
      <c r="A114" s="7912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15" t="s">
        <v>999</v>
      </c>
      <c r="B121" s="7101" t="s">
        <v>24</v>
      </c>
      <c r="C121" s="7101"/>
      <c r="D121" s="7872"/>
      <c r="E121" s="7873" t="s">
        <v>30</v>
      </c>
      <c r="F121" s="7888"/>
      <c r="G121" s="7888"/>
      <c r="H121" s="7888"/>
      <c r="I121" s="7888"/>
      <c r="J121" s="7888"/>
      <c r="K121" s="7888"/>
      <c r="L121" s="7888"/>
      <c r="M121" s="7888"/>
      <c r="N121" s="7888"/>
      <c r="O121" s="7888"/>
      <c r="P121" s="7888"/>
      <c r="Q121" s="7888"/>
      <c r="R121" s="7888"/>
      <c r="S121" s="7888"/>
      <c r="T121" s="7888"/>
      <c r="U121" s="7888"/>
      <c r="V121" s="7888"/>
      <c r="W121" s="7888"/>
      <c r="X121" s="7888"/>
      <c r="Y121" s="7888"/>
      <c r="Z121" s="7888"/>
      <c r="AA121" s="7888"/>
      <c r="AB121" s="7888"/>
      <c r="AC121" s="7888"/>
      <c r="AD121" s="7888"/>
      <c r="AE121" s="7888"/>
      <c r="AF121" s="7888"/>
      <c r="AG121" s="7888"/>
      <c r="AH121" s="7888"/>
      <c r="AI121" s="7888"/>
      <c r="AJ121" s="7888"/>
      <c r="AK121" s="7920" t="s">
        <v>267</v>
      </c>
    </row>
    <row r="122" spans="1:88" s="170" customFormat="1" ht="15" customHeight="1" x14ac:dyDescent="0.15">
      <c r="A122" s="7916"/>
      <c r="B122" s="7918"/>
      <c r="C122" s="7918"/>
      <c r="D122" s="7912"/>
      <c r="E122" s="7887" t="s">
        <v>682</v>
      </c>
      <c r="F122" s="7872"/>
      <c r="G122" s="7873" t="s">
        <v>1001</v>
      </c>
      <c r="H122" s="7874"/>
      <c r="I122" s="7888" t="s">
        <v>1002</v>
      </c>
      <c r="J122" s="7888"/>
      <c r="K122" s="7873" t="s">
        <v>38</v>
      </c>
      <c r="L122" s="7874"/>
      <c r="M122" s="7873" t="s">
        <v>4</v>
      </c>
      <c r="N122" s="7874"/>
      <c r="O122" s="7871" t="s">
        <v>5</v>
      </c>
      <c r="P122" s="7872"/>
      <c r="Q122" s="7101" t="s">
        <v>1003</v>
      </c>
      <c r="R122" s="7101"/>
      <c r="S122" s="7871" t="s">
        <v>9</v>
      </c>
      <c r="T122" s="7872"/>
      <c r="U122" s="7101" t="s">
        <v>10</v>
      </c>
      <c r="V122" s="7101"/>
      <c r="W122" s="7871" t="s">
        <v>11</v>
      </c>
      <c r="X122" s="7872"/>
      <c r="Y122" s="7101" t="s">
        <v>18</v>
      </c>
      <c r="Z122" s="7101"/>
      <c r="AA122" s="7871" t="s">
        <v>19</v>
      </c>
      <c r="AB122" s="7872"/>
      <c r="AC122" s="7101" t="s">
        <v>20</v>
      </c>
      <c r="AD122" s="7101"/>
      <c r="AE122" s="7871" t="s">
        <v>70</v>
      </c>
      <c r="AF122" s="7872"/>
      <c r="AG122" s="7101" t="s">
        <v>71</v>
      </c>
      <c r="AH122" s="7101"/>
      <c r="AI122" s="7873" t="s">
        <v>32</v>
      </c>
      <c r="AJ122" s="7913"/>
      <c r="AK122" s="7023"/>
    </row>
    <row r="123" spans="1:88" s="170" customFormat="1" ht="15" customHeight="1" x14ac:dyDescent="0.15">
      <c r="A123" s="7917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21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14" t="s">
        <v>1072</v>
      </c>
      <c r="B132" s="7914"/>
      <c r="C132" s="7914"/>
      <c r="D132" s="7914"/>
      <c r="E132" s="7914"/>
    </row>
    <row r="133" spans="1:88" s="170" customFormat="1" ht="15" customHeight="1" x14ac:dyDescent="0.15">
      <c r="A133" s="7872" t="s">
        <v>1057</v>
      </c>
      <c r="B133" s="7881" t="s">
        <v>24</v>
      </c>
      <c r="C133" s="7881"/>
      <c r="D133" s="7882"/>
      <c r="E133" s="7873" t="s">
        <v>30</v>
      </c>
      <c r="F133" s="7888"/>
      <c r="G133" s="7888"/>
      <c r="H133" s="7888"/>
      <c r="I133" s="7888"/>
      <c r="J133" s="7888"/>
      <c r="K133" s="7888"/>
      <c r="L133" s="7888"/>
      <c r="M133" s="7888"/>
      <c r="N133" s="7888"/>
      <c r="O133" s="7888"/>
      <c r="P133" s="7888"/>
      <c r="Q133" s="7888"/>
      <c r="R133" s="7888"/>
      <c r="S133" s="7888"/>
      <c r="T133" s="7888"/>
      <c r="U133" s="7888"/>
      <c r="V133" s="7888"/>
      <c r="W133" s="7888"/>
      <c r="X133" s="7888"/>
      <c r="Y133" s="7888"/>
      <c r="Z133" s="7888"/>
      <c r="AA133" s="7888"/>
      <c r="AB133" s="7888"/>
      <c r="AC133" s="7888"/>
      <c r="AD133" s="7888"/>
      <c r="AE133" s="7888"/>
      <c r="AF133" s="7888"/>
      <c r="AG133" s="7888"/>
      <c r="AH133" s="7888"/>
      <c r="AI133" s="7888"/>
      <c r="AJ133" s="7874"/>
    </row>
    <row r="134" spans="1:88" s="170" customFormat="1" ht="15" customHeight="1" x14ac:dyDescent="0.15">
      <c r="A134" s="6881"/>
      <c r="B134" s="7883"/>
      <c r="C134" s="7883"/>
      <c r="D134" s="7884"/>
      <c r="E134" s="7887" t="s">
        <v>682</v>
      </c>
      <c r="F134" s="7872"/>
      <c r="G134" s="7873" t="s">
        <v>1001</v>
      </c>
      <c r="H134" s="7874"/>
      <c r="I134" s="7888" t="s">
        <v>1002</v>
      </c>
      <c r="J134" s="7888"/>
      <c r="K134" s="7873" t="s">
        <v>38</v>
      </c>
      <c r="L134" s="7874"/>
      <c r="M134" s="7873" t="s">
        <v>4</v>
      </c>
      <c r="N134" s="7874"/>
      <c r="O134" s="7871" t="s">
        <v>5</v>
      </c>
      <c r="P134" s="7872"/>
      <c r="Q134" s="7101" t="s">
        <v>1003</v>
      </c>
      <c r="R134" s="7101"/>
      <c r="S134" s="7871" t="s">
        <v>9</v>
      </c>
      <c r="T134" s="7872"/>
      <c r="U134" s="7101" t="s">
        <v>10</v>
      </c>
      <c r="V134" s="7101"/>
      <c r="W134" s="7871" t="s">
        <v>11</v>
      </c>
      <c r="X134" s="7872"/>
      <c r="Y134" s="7101" t="s">
        <v>18</v>
      </c>
      <c r="Z134" s="7101"/>
      <c r="AA134" s="7871" t="s">
        <v>19</v>
      </c>
      <c r="AB134" s="7872"/>
      <c r="AC134" s="7101" t="s">
        <v>20</v>
      </c>
      <c r="AD134" s="7101"/>
      <c r="AE134" s="7871" t="s">
        <v>70</v>
      </c>
      <c r="AF134" s="7872"/>
      <c r="AG134" s="7101" t="s">
        <v>71</v>
      </c>
      <c r="AH134" s="7101"/>
      <c r="AI134" s="7873" t="s">
        <v>32</v>
      </c>
      <c r="AJ134" s="7874"/>
    </row>
    <row r="135" spans="1:88" s="170" customFormat="1" ht="15" customHeight="1" x14ac:dyDescent="0.15">
      <c r="A135" s="7912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07" t="s">
        <v>1079</v>
      </c>
      <c r="B144" s="7908"/>
      <c r="C144" s="1381" t="s">
        <v>1080</v>
      </c>
      <c r="D144" s="1382" t="s">
        <v>655</v>
      </c>
    </row>
    <row r="145" spans="1:36" s="170" customFormat="1" ht="15" customHeight="1" x14ac:dyDescent="0.15">
      <c r="A145" s="7909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10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10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11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09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10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10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11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01" t="s">
        <v>24</v>
      </c>
      <c r="B153" s="790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03" t="s">
        <v>1086</v>
      </c>
      <c r="B155" s="7881" t="s">
        <v>24</v>
      </c>
      <c r="C155" s="7881"/>
      <c r="D155" s="7882"/>
      <c r="E155" s="7906" t="s">
        <v>30</v>
      </c>
      <c r="F155" s="7885"/>
      <c r="G155" s="7885"/>
      <c r="H155" s="7885"/>
      <c r="I155" s="7885"/>
      <c r="J155" s="7885"/>
      <c r="K155" s="7885"/>
      <c r="L155" s="7885"/>
      <c r="M155" s="7885"/>
      <c r="N155" s="7885"/>
      <c r="O155" s="7885"/>
      <c r="P155" s="7885"/>
      <c r="Q155" s="7885"/>
      <c r="R155" s="7885"/>
      <c r="S155" s="7885"/>
      <c r="T155" s="7885"/>
      <c r="U155" s="7885"/>
      <c r="V155" s="7885"/>
      <c r="W155" s="7885"/>
      <c r="X155" s="7885"/>
      <c r="Y155" s="7885"/>
      <c r="Z155" s="7885"/>
      <c r="AA155" s="7885"/>
      <c r="AB155" s="7885"/>
      <c r="AC155" s="7885"/>
      <c r="AD155" s="7885"/>
      <c r="AE155" s="7885"/>
      <c r="AF155" s="7885"/>
      <c r="AG155" s="7885"/>
      <c r="AH155" s="7885"/>
      <c r="AI155" s="7885"/>
      <c r="AJ155" s="7886"/>
    </row>
    <row r="156" spans="1:36" s="170" customFormat="1" ht="15" customHeight="1" x14ac:dyDescent="0.15">
      <c r="A156" s="7904"/>
      <c r="B156" s="7883"/>
      <c r="C156" s="7883"/>
      <c r="D156" s="7884"/>
      <c r="E156" s="7887" t="s">
        <v>682</v>
      </c>
      <c r="F156" s="7872"/>
      <c r="G156" s="7888" t="s">
        <v>1001</v>
      </c>
      <c r="H156" s="7888"/>
      <c r="I156" s="7873" t="s">
        <v>1002</v>
      </c>
      <c r="J156" s="7874"/>
      <c r="K156" s="7873" t="s">
        <v>38</v>
      </c>
      <c r="L156" s="7874"/>
      <c r="M156" s="7873" t="s">
        <v>4</v>
      </c>
      <c r="N156" s="7874"/>
      <c r="O156" s="7101" t="s">
        <v>5</v>
      </c>
      <c r="P156" s="7101"/>
      <c r="Q156" s="7871" t="s">
        <v>1003</v>
      </c>
      <c r="R156" s="7872"/>
      <c r="S156" s="7871" t="s">
        <v>9</v>
      </c>
      <c r="T156" s="7872"/>
      <c r="U156" s="7101" t="s">
        <v>10</v>
      </c>
      <c r="V156" s="7101"/>
      <c r="W156" s="7871" t="s">
        <v>11</v>
      </c>
      <c r="X156" s="7872"/>
      <c r="Y156" s="7101" t="s">
        <v>18</v>
      </c>
      <c r="Z156" s="7101"/>
      <c r="AA156" s="7871" t="s">
        <v>19</v>
      </c>
      <c r="AB156" s="7872"/>
      <c r="AC156" s="7101" t="s">
        <v>20</v>
      </c>
      <c r="AD156" s="7101"/>
      <c r="AE156" s="7871" t="s">
        <v>70</v>
      </c>
      <c r="AF156" s="7872"/>
      <c r="AG156" s="7101" t="s">
        <v>71</v>
      </c>
      <c r="AH156" s="7101"/>
      <c r="AI156" s="7873" t="s">
        <v>32</v>
      </c>
      <c r="AJ156" s="7874"/>
    </row>
    <row r="157" spans="1:36" s="170" customFormat="1" ht="15" customHeight="1" x14ac:dyDescent="0.15">
      <c r="A157" s="790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892" t="s">
        <v>1092</v>
      </c>
      <c r="B163" s="7892"/>
      <c r="C163" s="7892"/>
    </row>
    <row r="164" spans="1:36" s="170" customFormat="1" ht="21" x14ac:dyDescent="0.15">
      <c r="A164" s="7900" t="s">
        <v>137</v>
      </c>
      <c r="B164" s="7900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889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890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891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889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890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891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892" t="s">
        <v>1103</v>
      </c>
      <c r="B171" s="7892"/>
      <c r="C171" s="7893"/>
    </row>
    <row r="172" spans="1:36" s="170" customFormat="1" ht="15" customHeight="1" x14ac:dyDescent="0.15">
      <c r="A172" s="7881" t="s">
        <v>137</v>
      </c>
      <c r="B172" s="7882"/>
      <c r="C172" s="7896" t="s">
        <v>24</v>
      </c>
      <c r="D172" s="7881"/>
      <c r="E172" s="7882"/>
      <c r="F172" s="7873" t="s">
        <v>30</v>
      </c>
      <c r="G172" s="7888"/>
      <c r="H172" s="7888"/>
      <c r="I172" s="7888"/>
      <c r="J172" s="7888"/>
      <c r="K172" s="7874"/>
    </row>
    <row r="173" spans="1:36" s="170" customFormat="1" ht="15" customHeight="1" x14ac:dyDescent="0.15">
      <c r="A173" s="7894"/>
      <c r="B173" s="7895"/>
      <c r="C173" s="7897"/>
      <c r="D173" s="7883"/>
      <c r="E173" s="7884"/>
      <c r="F173" s="7888" t="s">
        <v>1319</v>
      </c>
      <c r="G173" s="7874"/>
      <c r="H173" s="7873" t="s">
        <v>3725</v>
      </c>
      <c r="I173" s="7874"/>
      <c r="J173" s="7885" t="s">
        <v>945</v>
      </c>
      <c r="K173" s="7886"/>
    </row>
    <row r="174" spans="1:36" s="170" customFormat="1" ht="15" customHeight="1" x14ac:dyDescent="0.15">
      <c r="A174" s="7883"/>
      <c r="B174" s="7884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6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8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8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899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877" t="s">
        <v>1107</v>
      </c>
      <c r="B180" s="7877"/>
      <c r="C180" s="7880" t="s">
        <v>1108</v>
      </c>
      <c r="D180" s="7881" t="s">
        <v>24</v>
      </c>
      <c r="E180" s="7881"/>
      <c r="F180" s="7882"/>
      <c r="G180" s="7885" t="s">
        <v>30</v>
      </c>
      <c r="H180" s="7885"/>
      <c r="I180" s="7885"/>
      <c r="J180" s="7885"/>
      <c r="K180" s="7885"/>
      <c r="L180" s="7885"/>
      <c r="M180" s="7885"/>
      <c r="N180" s="7885"/>
      <c r="O180" s="7885"/>
      <c r="P180" s="7885"/>
      <c r="Q180" s="7885"/>
      <c r="R180" s="7885"/>
      <c r="S180" s="7885"/>
      <c r="T180" s="7885"/>
      <c r="U180" s="7885"/>
      <c r="V180" s="7885"/>
      <c r="W180" s="7885"/>
      <c r="X180" s="7885"/>
      <c r="Y180" s="7885"/>
      <c r="Z180" s="7885"/>
      <c r="AA180" s="7885"/>
      <c r="AB180" s="7885"/>
      <c r="AC180" s="7885"/>
      <c r="AD180" s="7885"/>
      <c r="AE180" s="7885"/>
      <c r="AF180" s="7885"/>
      <c r="AG180" s="7885"/>
      <c r="AH180" s="7885"/>
      <c r="AI180" s="7885"/>
      <c r="AJ180" s="7885"/>
      <c r="AK180" s="7885"/>
      <c r="AL180" s="7886"/>
    </row>
    <row r="181" spans="1:88" s="170" customFormat="1" ht="15" customHeight="1" x14ac:dyDescent="0.15">
      <c r="A181" s="7878"/>
      <c r="B181" s="7878"/>
      <c r="C181" s="7880"/>
      <c r="D181" s="7883"/>
      <c r="E181" s="7883"/>
      <c r="F181" s="7884"/>
      <c r="G181" s="7887" t="s">
        <v>682</v>
      </c>
      <c r="H181" s="7872"/>
      <c r="I181" s="7888" t="s">
        <v>1001</v>
      </c>
      <c r="J181" s="7888"/>
      <c r="K181" s="7873" t="s">
        <v>1002</v>
      </c>
      <c r="L181" s="7874"/>
      <c r="M181" s="7873" t="s">
        <v>38</v>
      </c>
      <c r="N181" s="7874"/>
      <c r="O181" s="7873" t="s">
        <v>4</v>
      </c>
      <c r="P181" s="7874"/>
      <c r="Q181" s="7101" t="s">
        <v>5</v>
      </c>
      <c r="R181" s="7101"/>
      <c r="S181" s="7871" t="s">
        <v>1003</v>
      </c>
      <c r="T181" s="7872"/>
      <c r="U181" s="7871" t="s">
        <v>9</v>
      </c>
      <c r="V181" s="7872"/>
      <c r="W181" s="7101" t="s">
        <v>10</v>
      </c>
      <c r="X181" s="7101"/>
      <c r="Y181" s="7871" t="s">
        <v>11</v>
      </c>
      <c r="Z181" s="7872"/>
      <c r="AA181" s="7101" t="s">
        <v>18</v>
      </c>
      <c r="AB181" s="7101"/>
      <c r="AC181" s="7871" t="s">
        <v>19</v>
      </c>
      <c r="AD181" s="7872"/>
      <c r="AE181" s="7101" t="s">
        <v>20</v>
      </c>
      <c r="AF181" s="7101"/>
      <c r="AG181" s="7871" t="s">
        <v>70</v>
      </c>
      <c r="AH181" s="7872"/>
      <c r="AI181" s="7101" t="s">
        <v>71</v>
      </c>
      <c r="AJ181" s="7101"/>
      <c r="AK181" s="7873" t="s">
        <v>32</v>
      </c>
      <c r="AL181" s="7874"/>
    </row>
    <row r="182" spans="1:88" s="170" customFormat="1" ht="15" customHeight="1" x14ac:dyDescent="0.15">
      <c r="A182" s="7879"/>
      <c r="B182" s="7879"/>
      <c r="C182" s="7880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875" t="s">
        <v>590</v>
      </c>
      <c r="B183" s="7875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876"/>
      <c r="B184" s="7876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865" t="s">
        <v>1041</v>
      </c>
      <c r="B185" s="7865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866"/>
      <c r="B186" s="7866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867" t="s">
        <v>1111</v>
      </c>
      <c r="B187" s="7868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869"/>
      <c r="B188" s="7870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0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517" t="s">
        <v>2982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61" t="s">
        <v>2984</v>
      </c>
      <c r="B9" s="6463"/>
      <c r="C9" s="7983" t="s">
        <v>24</v>
      </c>
      <c r="D9" s="7985" t="s">
        <v>2985</v>
      </c>
      <c r="E9" s="7986"/>
      <c r="F9" s="7986"/>
      <c r="G9" s="7987"/>
      <c r="H9" s="6818" t="s">
        <v>2986</v>
      </c>
      <c r="I9" s="7804"/>
      <c r="J9" s="7804"/>
      <c r="K9" s="7805"/>
      <c r="L9" s="7988" t="s">
        <v>2987</v>
      </c>
      <c r="M9" s="6818" t="s">
        <v>2988</v>
      </c>
      <c r="N9" s="7804"/>
      <c r="O9" s="7804"/>
      <c r="P9" s="7804"/>
      <c r="Q9" s="7804"/>
      <c r="R9" s="7804"/>
      <c r="S9" s="7991" t="s">
        <v>2989</v>
      </c>
      <c r="T9" s="7993"/>
      <c r="U9" s="7993"/>
      <c r="V9" s="7994"/>
      <c r="W9" s="6463" t="s">
        <v>2990</v>
      </c>
      <c r="X9" s="6461" t="s">
        <v>2991</v>
      </c>
      <c r="Y9" s="6523" t="s">
        <v>2</v>
      </c>
      <c r="Z9" s="8009" t="s">
        <v>3</v>
      </c>
      <c r="AA9" s="6462" t="s">
        <v>48</v>
      </c>
      <c r="AB9" s="6463"/>
    </row>
    <row r="10" spans="1:100" ht="27.75" customHeight="1" x14ac:dyDescent="0.25">
      <c r="A10" s="6709"/>
      <c r="B10" s="6445"/>
      <c r="C10" s="6745"/>
      <c r="D10" s="7997" t="s">
        <v>2992</v>
      </c>
      <c r="E10" s="7999" t="s">
        <v>4</v>
      </c>
      <c r="F10" s="7999" t="s">
        <v>524</v>
      </c>
      <c r="G10" s="8001" t="s">
        <v>2993</v>
      </c>
      <c r="H10" s="8002" t="s">
        <v>2994</v>
      </c>
      <c r="I10" s="8004" t="s">
        <v>2995</v>
      </c>
      <c r="J10" s="8004" t="s">
        <v>2996</v>
      </c>
      <c r="K10" s="8005" t="s">
        <v>2997</v>
      </c>
      <c r="L10" s="7988"/>
      <c r="M10" s="8007" t="s">
        <v>2998</v>
      </c>
      <c r="N10" s="8012" t="s">
        <v>2999</v>
      </c>
      <c r="O10" s="8012" t="s">
        <v>3000</v>
      </c>
      <c r="P10" s="8012" t="s">
        <v>3001</v>
      </c>
      <c r="Q10" s="8012" t="s">
        <v>3002</v>
      </c>
      <c r="R10" s="7989" t="s">
        <v>3003</v>
      </c>
      <c r="S10" s="7991" t="s">
        <v>3004</v>
      </c>
      <c r="T10" s="7992"/>
      <c r="U10" s="7993" t="s">
        <v>3005</v>
      </c>
      <c r="V10" s="7994"/>
      <c r="W10" s="6445"/>
      <c r="X10" s="6709"/>
      <c r="Y10" s="6787"/>
      <c r="Z10" s="8010"/>
      <c r="AA10" s="6465"/>
      <c r="AB10" s="6445"/>
    </row>
    <row r="11" spans="1:100" ht="42" x14ac:dyDescent="0.25">
      <c r="A11" s="6580"/>
      <c r="B11" s="6581"/>
      <c r="C11" s="7984"/>
      <c r="D11" s="7998"/>
      <c r="E11" s="8000"/>
      <c r="F11" s="8000"/>
      <c r="G11" s="6759"/>
      <c r="H11" s="8003"/>
      <c r="I11" s="8000"/>
      <c r="J11" s="8000"/>
      <c r="K11" s="8006"/>
      <c r="L11" s="7988"/>
      <c r="M11" s="8008"/>
      <c r="N11" s="8013"/>
      <c r="O11" s="8013"/>
      <c r="P11" s="8013"/>
      <c r="Q11" s="8013"/>
      <c r="R11" s="7990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81"/>
      <c r="X11" s="6580"/>
      <c r="Y11" s="6524"/>
      <c r="Z11" s="8011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7995" t="s">
        <v>3009</v>
      </c>
      <c r="B13" s="7996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733" t="s">
        <v>3010</v>
      </c>
      <c r="B14" s="7271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733" t="s">
        <v>3011</v>
      </c>
      <c r="B15" s="7271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74" t="s">
        <v>3012</v>
      </c>
      <c r="B16" s="8021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2" t="s">
        <v>3013</v>
      </c>
      <c r="B17" s="8023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763" t="s">
        <v>3014</v>
      </c>
      <c r="B18" s="8024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7995" t="s">
        <v>3015</v>
      </c>
      <c r="B19" s="7996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74" t="s">
        <v>3016</v>
      </c>
      <c r="B20" s="8021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753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5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13" t="s">
        <v>3021</v>
      </c>
      <c r="B24" s="801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15" t="s">
        <v>3024</v>
      </c>
      <c r="B25" s="801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18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19" t="s">
        <v>3028</v>
      </c>
      <c r="B28" s="8020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733" t="s">
        <v>3029</v>
      </c>
      <c r="B29" s="7271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74" t="s">
        <v>3030</v>
      </c>
      <c r="B30" s="8021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8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5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30" t="s">
        <v>3034</v>
      </c>
      <c r="B33" s="8031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8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5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32" t="s">
        <v>3040</v>
      </c>
      <c r="B38" s="8033"/>
      <c r="C38" s="3885" t="s">
        <v>3041</v>
      </c>
      <c r="D38" s="3885" t="s">
        <v>221</v>
      </c>
    </row>
    <row r="39" spans="1:100" ht="15" customHeight="1" x14ac:dyDescent="0.25">
      <c r="A39" s="8026" t="s">
        <v>3042</v>
      </c>
      <c r="B39" s="8027"/>
      <c r="C39" s="3886">
        <v>0</v>
      </c>
      <c r="D39" s="3886">
        <v>0</v>
      </c>
    </row>
    <row r="40" spans="1:100" ht="15" customHeight="1" x14ac:dyDescent="0.25">
      <c r="A40" s="8028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29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26" t="s">
        <v>3046</v>
      </c>
      <c r="B42" s="8027"/>
      <c r="C42" s="3886">
        <v>0</v>
      </c>
      <c r="D42" s="3886">
        <v>0</v>
      </c>
    </row>
    <row r="43" spans="1:100" ht="24.95" customHeight="1" x14ac:dyDescent="0.25">
      <c r="A43" s="8026" t="s">
        <v>3047</v>
      </c>
      <c r="B43" s="8027"/>
      <c r="C43" s="3889">
        <v>0</v>
      </c>
      <c r="D43" s="3009">
        <v>0</v>
      </c>
    </row>
    <row r="44" spans="1:100" ht="15" customHeight="1" x14ac:dyDescent="0.25">
      <c r="A44" s="8028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29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26" t="s">
        <v>3051</v>
      </c>
      <c r="B46" s="8027"/>
      <c r="C46" s="3886">
        <v>0</v>
      </c>
      <c r="D46" s="3886">
        <v>0</v>
      </c>
    </row>
    <row r="47" spans="1:100" ht="15" customHeight="1" x14ac:dyDescent="0.25">
      <c r="A47" s="8026" t="s">
        <v>3052</v>
      </c>
      <c r="B47" s="8027"/>
      <c r="C47" s="3886">
        <v>0</v>
      </c>
      <c r="D47" s="3886">
        <v>0</v>
      </c>
    </row>
    <row r="48" spans="1:100" ht="24.95" customHeight="1" x14ac:dyDescent="0.25">
      <c r="A48" s="8026" t="s">
        <v>3053</v>
      </c>
      <c r="B48" s="8027"/>
      <c r="C48" s="3886">
        <v>0</v>
      </c>
      <c r="D48" s="3886">
        <v>0</v>
      </c>
    </row>
    <row r="49" spans="1:4" ht="24.95" customHeight="1" x14ac:dyDescent="0.25">
      <c r="A49" s="8026" t="s">
        <v>3054</v>
      </c>
      <c r="B49" s="8027"/>
      <c r="C49" s="3886">
        <v>0</v>
      </c>
      <c r="D49" s="3886">
        <v>0</v>
      </c>
    </row>
    <row r="50" spans="1:4" ht="24.75" customHeight="1" x14ac:dyDescent="0.25">
      <c r="A50" s="8036" t="s">
        <v>3055</v>
      </c>
      <c r="B50" s="8037"/>
      <c r="C50" s="5806">
        <v>0</v>
      </c>
      <c r="D50" s="5806">
        <v>0</v>
      </c>
    </row>
    <row r="51" spans="1:4" ht="15" customHeight="1" x14ac:dyDescent="0.25">
      <c r="A51" s="8038" t="s">
        <v>3056</v>
      </c>
      <c r="B51" s="803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32" t="s">
        <v>3058</v>
      </c>
      <c r="B53" s="8033"/>
      <c r="C53" s="3885" t="s">
        <v>3059</v>
      </c>
      <c r="D53" s="3845" t="s">
        <v>3017</v>
      </c>
    </row>
    <row r="54" spans="1:4" ht="15" customHeight="1" x14ac:dyDescent="0.25">
      <c r="A54" s="801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39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39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39"/>
      <c r="B57" s="4549" t="s">
        <v>3064</v>
      </c>
      <c r="C57" s="148">
        <v>0</v>
      </c>
      <c r="D57" s="148">
        <v>0</v>
      </c>
    </row>
    <row r="58" spans="1:4" ht="21" x14ac:dyDescent="0.25">
      <c r="A58" s="8018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19" t="s">
        <v>3066</v>
      </c>
      <c r="B59" s="8020"/>
      <c r="C59" s="148">
        <v>0</v>
      </c>
      <c r="D59" s="148">
        <v>0</v>
      </c>
    </row>
    <row r="60" spans="1:4" ht="15" customHeight="1" x14ac:dyDescent="0.25">
      <c r="A60" s="6733" t="s">
        <v>346</v>
      </c>
      <c r="B60" s="7271"/>
      <c r="C60" s="148">
        <v>0</v>
      </c>
      <c r="D60" s="148">
        <v>0</v>
      </c>
    </row>
    <row r="61" spans="1:4" ht="15" customHeight="1" x14ac:dyDescent="0.25">
      <c r="A61" s="6733" t="s">
        <v>3067</v>
      </c>
      <c r="B61" s="7271"/>
      <c r="C61" s="148">
        <v>0</v>
      </c>
      <c r="D61" s="148">
        <v>0</v>
      </c>
    </row>
    <row r="62" spans="1:4" ht="15" customHeight="1" x14ac:dyDescent="0.25">
      <c r="A62" s="8034" t="s">
        <v>194</v>
      </c>
      <c r="B62" s="8035"/>
      <c r="C62" s="153">
        <v>0</v>
      </c>
      <c r="D62" s="153">
        <v>0</v>
      </c>
    </row>
    <row r="63" spans="1:4" ht="15" customHeight="1" x14ac:dyDescent="0.25">
      <c r="A63" s="7351" t="s">
        <v>3068</v>
      </c>
      <c r="B63" s="7352"/>
      <c r="C63" s="789">
        <v>0</v>
      </c>
      <c r="D63" s="789">
        <v>0</v>
      </c>
    </row>
    <row r="64" spans="1:4" ht="15" customHeight="1" x14ac:dyDescent="0.25">
      <c r="A64" s="6733" t="s">
        <v>3069</v>
      </c>
      <c r="B64" s="7271"/>
      <c r="C64" s="148">
        <v>0</v>
      </c>
      <c r="D64" s="148">
        <v>0</v>
      </c>
    </row>
    <row r="65" spans="1:102" ht="15" customHeight="1" x14ac:dyDescent="0.25">
      <c r="A65" s="7274" t="s">
        <v>3070</v>
      </c>
      <c r="B65" s="8021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50" t="s">
        <v>3072</v>
      </c>
      <c r="B67" s="6813" t="s">
        <v>12</v>
      </c>
      <c r="C67" s="6814"/>
      <c r="D67" s="6814"/>
      <c r="E67" s="6814"/>
      <c r="F67" s="6814"/>
      <c r="G67" s="6814"/>
      <c r="H67" s="6814"/>
      <c r="I67" s="6814"/>
      <c r="J67" s="6815"/>
      <c r="K67" s="7804" t="s">
        <v>3073</v>
      </c>
      <c r="L67" s="7804"/>
      <c r="M67" s="7805"/>
      <c r="N67" s="6818" t="s">
        <v>3074</v>
      </c>
      <c r="O67" s="8048"/>
      <c r="P67" s="6463" t="s">
        <v>3075</v>
      </c>
      <c r="Q67" s="6444" t="s">
        <v>2</v>
      </c>
      <c r="R67" s="6744" t="s">
        <v>3</v>
      </c>
      <c r="S67" s="6818" t="s">
        <v>48</v>
      </c>
      <c r="T67" s="7805" t="s">
        <v>48</v>
      </c>
    </row>
    <row r="68" spans="1:102" ht="42" x14ac:dyDescent="0.25">
      <c r="A68" s="8051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81"/>
      <c r="Q68" s="8049"/>
      <c r="R68" s="8040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41" t="s">
        <v>3087</v>
      </c>
      <c r="B74" s="8042"/>
      <c r="C74" s="8045" t="s">
        <v>2381</v>
      </c>
      <c r="D74" s="8045" t="s">
        <v>3088</v>
      </c>
      <c r="E74" s="8045" t="s">
        <v>1112</v>
      </c>
      <c r="F74" s="8045" t="s">
        <v>3089</v>
      </c>
      <c r="G74" s="8047" t="s">
        <v>12</v>
      </c>
      <c r="H74" s="7993"/>
      <c r="I74" s="7992"/>
    </row>
    <row r="75" spans="1:102" ht="15" customHeight="1" x14ac:dyDescent="0.25">
      <c r="A75" s="8043"/>
      <c r="B75" s="8044"/>
      <c r="C75" s="8046"/>
      <c r="D75" s="8046"/>
      <c r="E75" s="8046"/>
      <c r="F75" s="8046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19" t="s">
        <v>3090</v>
      </c>
      <c r="B76" s="8020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59" t="s">
        <v>3091</v>
      </c>
      <c r="B77" s="6723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60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61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61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61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61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61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3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59" t="s">
        <v>3093</v>
      </c>
      <c r="B85" s="6723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52" t="s">
        <v>3094</v>
      </c>
      <c r="B86" s="8053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52" t="s">
        <v>3095</v>
      </c>
      <c r="B87" s="8053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52" t="s">
        <v>3096</v>
      </c>
      <c r="B88" s="8053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54" t="s">
        <v>3097</v>
      </c>
      <c r="B89" s="6742"/>
      <c r="C89" s="6742"/>
      <c r="D89" s="6742"/>
      <c r="E89" s="6742"/>
      <c r="F89" s="6742"/>
      <c r="G89" s="674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55" t="s">
        <v>3098</v>
      </c>
      <c r="B90" s="8056"/>
      <c r="C90" s="8056"/>
      <c r="D90" s="8056"/>
      <c r="E90" s="8056"/>
      <c r="F90" s="8056"/>
      <c r="G90" s="8056"/>
      <c r="H90" s="101"/>
      <c r="I90" s="101"/>
      <c r="J90" s="101"/>
      <c r="K90" s="101"/>
      <c r="L90" s="101"/>
    </row>
    <row r="91" spans="1:90" x14ac:dyDescent="0.25">
      <c r="A91" s="6461" t="s">
        <v>112</v>
      </c>
      <c r="B91" s="6463"/>
      <c r="C91" s="6458" t="s">
        <v>24</v>
      </c>
      <c r="D91" s="6818" t="s">
        <v>3099</v>
      </c>
      <c r="E91" s="7804"/>
      <c r="F91" s="7804"/>
      <c r="G91" s="7804"/>
      <c r="H91" s="7804"/>
      <c r="I91" s="7804"/>
      <c r="J91" s="7804"/>
      <c r="K91" s="8048"/>
      <c r="L91" s="6463" t="s">
        <v>3100</v>
      </c>
    </row>
    <row r="92" spans="1:90" ht="21" x14ac:dyDescent="0.25">
      <c r="A92" s="8057"/>
      <c r="B92" s="6581"/>
      <c r="C92" s="8058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81"/>
    </row>
    <row r="93" spans="1:90" ht="15" customHeight="1" x14ac:dyDescent="0.25">
      <c r="A93" s="8069" t="s">
        <v>3109</v>
      </c>
      <c r="B93" s="807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71" t="s">
        <v>112</v>
      </c>
      <c r="B95" s="8071"/>
      <c r="C95" s="8072" t="s">
        <v>3111</v>
      </c>
      <c r="D95" s="8073"/>
      <c r="E95" s="6818" t="s">
        <v>3112</v>
      </c>
      <c r="F95" s="7804"/>
      <c r="G95" s="7804"/>
      <c r="H95" s="7805"/>
      <c r="I95" s="8074" t="s">
        <v>3113</v>
      </c>
      <c r="J95" s="8074"/>
      <c r="K95" s="6525" t="s">
        <v>3114</v>
      </c>
      <c r="L95" s="6525" t="s">
        <v>3115</v>
      </c>
      <c r="M95" s="6444" t="s">
        <v>3116</v>
      </c>
    </row>
    <row r="96" spans="1:90" ht="31.5" x14ac:dyDescent="0.25">
      <c r="A96" s="8071"/>
      <c r="B96" s="807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75"/>
      <c r="L96" s="8075"/>
      <c r="M96" s="8062"/>
    </row>
    <row r="97" spans="1:95" ht="15" customHeight="1" x14ac:dyDescent="0.25">
      <c r="A97" s="8063" t="s">
        <v>3109</v>
      </c>
      <c r="B97" s="8064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65" t="s">
        <v>3125</v>
      </c>
      <c r="B98" s="8066"/>
      <c r="C98" s="8066"/>
      <c r="D98" s="8066"/>
      <c r="E98" s="8066"/>
      <c r="F98" s="8066"/>
      <c r="G98" s="8066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44" t="s">
        <v>112</v>
      </c>
      <c r="B99" s="7214" t="s">
        <v>24</v>
      </c>
      <c r="C99" s="6818" t="s">
        <v>3099</v>
      </c>
      <c r="D99" s="7804"/>
      <c r="E99" s="7804"/>
      <c r="F99" s="7804"/>
      <c r="G99" s="7804"/>
      <c r="H99" s="7804"/>
      <c r="I99" s="7804"/>
      <c r="J99" s="7805"/>
      <c r="K99" s="6525" t="s">
        <v>3126</v>
      </c>
      <c r="L99" s="8047" t="s">
        <v>3127</v>
      </c>
      <c r="M99" s="7993"/>
      <c r="N99" s="7993"/>
      <c r="O99" s="7992"/>
    </row>
    <row r="100" spans="1:95" ht="42" x14ac:dyDescent="0.25">
      <c r="A100" s="8049"/>
      <c r="B100" s="8067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68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8085" t="s">
        <v>3143</v>
      </c>
      <c r="B112" s="8085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8086" t="s">
        <v>1120</v>
      </c>
      <c r="B114" s="8086"/>
      <c r="C114" s="3826" t="s">
        <v>24</v>
      </c>
    </row>
    <row r="115" spans="1:91" ht="33" x14ac:dyDescent="0.25">
      <c r="A115" s="8028" t="s">
        <v>3145</v>
      </c>
      <c r="B115" s="3954" t="s">
        <v>3146</v>
      </c>
      <c r="C115" s="3938">
        <v>0</v>
      </c>
    </row>
    <row r="116" spans="1:91" ht="22.5" x14ac:dyDescent="0.25">
      <c r="A116" s="8087"/>
      <c r="B116" s="3955" t="s">
        <v>3147</v>
      </c>
      <c r="C116" s="3956">
        <v>0</v>
      </c>
    </row>
    <row r="117" spans="1:91" ht="15" customHeight="1" x14ac:dyDescent="0.25">
      <c r="A117" s="8028" t="s">
        <v>3148</v>
      </c>
      <c r="B117" s="3957" t="s">
        <v>60</v>
      </c>
      <c r="C117" s="3904">
        <v>0</v>
      </c>
    </row>
    <row r="118" spans="1:91" ht="15" customHeight="1" x14ac:dyDescent="0.25">
      <c r="A118" s="8088"/>
      <c r="B118" s="3958" t="s">
        <v>217</v>
      </c>
      <c r="C118" s="3230">
        <v>0</v>
      </c>
    </row>
    <row r="119" spans="1:91" ht="15" customHeight="1" x14ac:dyDescent="0.25">
      <c r="A119" s="8088"/>
      <c r="B119" s="3958" t="s">
        <v>76</v>
      </c>
      <c r="C119" s="3230">
        <v>0</v>
      </c>
    </row>
    <row r="120" spans="1:91" ht="15" customHeight="1" x14ac:dyDescent="0.25">
      <c r="A120" s="8087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744" t="s">
        <v>23</v>
      </c>
      <c r="B122" s="6444" t="s">
        <v>24</v>
      </c>
      <c r="C122" s="8076" t="s">
        <v>12</v>
      </c>
      <c r="D122" s="8077"/>
      <c r="E122" s="8077"/>
      <c r="F122" s="8077"/>
      <c r="G122" s="8077"/>
      <c r="H122" s="8077"/>
      <c r="I122" s="8077"/>
      <c r="J122" s="8077"/>
      <c r="K122" s="8078"/>
      <c r="L122" s="8079" t="s">
        <v>2</v>
      </c>
      <c r="M122" s="7764" t="s">
        <v>3</v>
      </c>
    </row>
    <row r="123" spans="1:91" x14ac:dyDescent="0.25">
      <c r="A123" s="6746"/>
      <c r="B123" s="6580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8080"/>
      <c r="M123" s="8081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8082" t="s">
        <v>3154</v>
      </c>
      <c r="B128" s="8073" t="s">
        <v>3155</v>
      </c>
      <c r="C128" s="8084"/>
      <c r="D128" s="8084"/>
      <c r="E128" s="8084"/>
      <c r="F128" s="3870" t="s">
        <v>3156</v>
      </c>
    </row>
    <row r="129" spans="1:91" ht="21" x14ac:dyDescent="0.25">
      <c r="A129" s="8083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091" t="s">
        <v>1740</v>
      </c>
      <c r="B6" s="8091"/>
      <c r="C6" s="8091"/>
      <c r="D6" s="8091"/>
      <c r="E6" s="8091"/>
      <c r="F6" s="8091"/>
      <c r="G6" s="8091"/>
      <c r="H6" s="8091"/>
      <c r="I6" s="8091"/>
      <c r="J6" s="8091"/>
      <c r="K6" s="8091"/>
      <c r="L6" s="8091"/>
      <c r="M6" s="8091"/>
      <c r="N6" s="8091"/>
      <c r="O6" s="8091"/>
      <c r="P6" s="8091"/>
      <c r="Q6" s="8091"/>
      <c r="R6" s="8091"/>
      <c r="S6" s="8091"/>
      <c r="T6" s="8091"/>
      <c r="U6" s="8091"/>
      <c r="V6" s="8091"/>
    </row>
    <row r="8" spans="1:28" s="17" customFormat="1" ht="18" customHeight="1" x14ac:dyDescent="0.2">
      <c r="A8" s="8128" t="s">
        <v>1739</v>
      </c>
      <c r="B8" s="8128"/>
      <c r="C8" s="8128"/>
    </row>
    <row r="9" spans="1:28" s="170" customFormat="1" ht="15" customHeight="1" x14ac:dyDescent="0.15">
      <c r="A9" s="8092" t="s">
        <v>1734</v>
      </c>
      <c r="B9" s="8092" t="s">
        <v>1639</v>
      </c>
      <c r="C9" s="8092"/>
      <c r="D9" s="6461" t="s">
        <v>24</v>
      </c>
      <c r="E9" s="6462"/>
      <c r="F9" s="6792"/>
      <c r="G9" s="8093" t="s">
        <v>30</v>
      </c>
      <c r="H9" s="6802"/>
      <c r="I9" s="6802"/>
      <c r="J9" s="6802"/>
      <c r="K9" s="6802"/>
      <c r="L9" s="6802"/>
      <c r="M9" s="6802"/>
      <c r="N9" s="6802"/>
      <c r="O9" s="6802"/>
      <c r="P9" s="6802"/>
      <c r="Q9" s="6802"/>
      <c r="R9" s="6802"/>
      <c r="S9" s="6802"/>
      <c r="T9" s="6802"/>
      <c r="U9" s="6802"/>
      <c r="V9" s="6802"/>
      <c r="W9" s="6802"/>
      <c r="X9" s="6802"/>
      <c r="Y9" s="6802"/>
      <c r="Z9" s="6802"/>
      <c r="AA9" s="6802"/>
      <c r="AB9" s="6800"/>
    </row>
    <row r="10" spans="1:28" s="170" customFormat="1" ht="15" customHeight="1" x14ac:dyDescent="0.15">
      <c r="A10" s="8092"/>
      <c r="B10" s="8092"/>
      <c r="C10" s="8092"/>
      <c r="D10" s="6793"/>
      <c r="E10" s="6794"/>
      <c r="F10" s="6795"/>
      <c r="G10" s="8089" t="s">
        <v>493</v>
      </c>
      <c r="H10" s="8089"/>
      <c r="I10" s="8089" t="s">
        <v>559</v>
      </c>
      <c r="J10" s="8089"/>
      <c r="K10" s="8089" t="s">
        <v>560</v>
      </c>
      <c r="L10" s="8089"/>
      <c r="M10" s="8089" t="s">
        <v>561</v>
      </c>
      <c r="N10" s="8089"/>
      <c r="O10" s="8089" t="s">
        <v>562</v>
      </c>
      <c r="P10" s="8089"/>
      <c r="Q10" s="8089" t="s">
        <v>563</v>
      </c>
      <c r="R10" s="8089"/>
      <c r="S10" s="8089" t="s">
        <v>564</v>
      </c>
      <c r="T10" s="8089"/>
      <c r="U10" s="8089" t="s">
        <v>565</v>
      </c>
      <c r="V10" s="8089"/>
      <c r="W10" s="8089" t="s">
        <v>555</v>
      </c>
      <c r="X10" s="8089"/>
      <c r="Y10" s="8089" t="s">
        <v>556</v>
      </c>
      <c r="Z10" s="8089"/>
      <c r="AA10" s="8089" t="s">
        <v>945</v>
      </c>
      <c r="AB10" s="8089"/>
    </row>
    <row r="11" spans="1:28" s="170" customFormat="1" ht="15" customHeight="1" x14ac:dyDescent="0.15">
      <c r="A11" s="8092"/>
      <c r="B11" s="8092"/>
      <c r="C11" s="8092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1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519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488" t="s">
        <v>1723</v>
      </c>
      <c r="B14" s="809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094" t="s">
        <v>24</v>
      </c>
      <c r="B15" s="8095"/>
      <c r="C15" s="8096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097" t="s">
        <v>1737</v>
      </c>
      <c r="B16" s="8098"/>
      <c r="C16" s="8099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83" t="s">
        <v>1736</v>
      </c>
      <c r="B17" s="6738"/>
      <c r="C17" s="673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35" t="s">
        <v>1735</v>
      </c>
      <c r="B18" s="8135"/>
      <c r="C18" s="8135"/>
    </row>
    <row r="19" spans="1:30" ht="15" customHeight="1" x14ac:dyDescent="0.25">
      <c r="A19" s="8092" t="s">
        <v>1734</v>
      </c>
      <c r="B19" s="8092" t="s">
        <v>1639</v>
      </c>
      <c r="C19" s="8092"/>
      <c r="D19" s="6461" t="s">
        <v>24</v>
      </c>
      <c r="E19" s="6462"/>
      <c r="F19" s="6792"/>
      <c r="G19" s="8093" t="s">
        <v>30</v>
      </c>
      <c r="H19" s="6802"/>
      <c r="I19" s="6802"/>
      <c r="J19" s="6802"/>
      <c r="K19" s="6802"/>
      <c r="L19" s="6802"/>
      <c r="M19" s="6802"/>
      <c r="N19" s="6802"/>
      <c r="O19" s="6802"/>
      <c r="P19" s="6802"/>
      <c r="Q19" s="6802"/>
      <c r="R19" s="6802"/>
      <c r="S19" s="6802"/>
      <c r="T19" s="6802"/>
      <c r="U19" s="6802"/>
      <c r="V19" s="6802"/>
      <c r="W19" s="6802"/>
      <c r="X19" s="6802"/>
      <c r="Y19" s="6802"/>
      <c r="Z19" s="6802"/>
      <c r="AA19" s="6802"/>
      <c r="AB19" s="6802"/>
      <c r="AC19" s="6802"/>
      <c r="AD19" s="6800"/>
    </row>
    <row r="20" spans="1:30" ht="15" customHeight="1" x14ac:dyDescent="0.25">
      <c r="A20" s="8092"/>
      <c r="B20" s="8092"/>
      <c r="C20" s="8092"/>
      <c r="D20" s="6793"/>
      <c r="E20" s="6794"/>
      <c r="F20" s="6794"/>
      <c r="G20" s="8113" t="s">
        <v>1733</v>
      </c>
      <c r="H20" s="6801"/>
      <c r="I20" s="8089" t="s">
        <v>493</v>
      </c>
      <c r="J20" s="8089"/>
      <c r="K20" s="8089" t="s">
        <v>559</v>
      </c>
      <c r="L20" s="8089"/>
      <c r="M20" s="8089" t="s">
        <v>560</v>
      </c>
      <c r="N20" s="8089"/>
      <c r="O20" s="8089" t="s">
        <v>561</v>
      </c>
      <c r="P20" s="8089"/>
      <c r="Q20" s="8089" t="s">
        <v>562</v>
      </c>
      <c r="R20" s="8089"/>
      <c r="S20" s="8089" t="s">
        <v>563</v>
      </c>
      <c r="T20" s="8089"/>
      <c r="U20" s="8089" t="s">
        <v>564</v>
      </c>
      <c r="V20" s="8089"/>
      <c r="W20" s="8089" t="s">
        <v>565</v>
      </c>
      <c r="X20" s="8089"/>
      <c r="Y20" s="8089" t="s">
        <v>555</v>
      </c>
      <c r="Z20" s="8089"/>
      <c r="AA20" s="8089" t="s">
        <v>556</v>
      </c>
      <c r="AB20" s="8089"/>
      <c r="AC20" s="8089" t="s">
        <v>945</v>
      </c>
      <c r="AD20" s="8089"/>
    </row>
    <row r="21" spans="1:30" ht="15" customHeight="1" x14ac:dyDescent="0.25">
      <c r="A21" s="8092"/>
      <c r="B21" s="8092"/>
      <c r="C21" s="8092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519" t="s">
        <v>1732</v>
      </c>
      <c r="B22" s="6488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519"/>
      <c r="B23" s="8112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519"/>
      <c r="B24" s="6488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11"/>
      <c r="B25" s="8112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41" t="s">
        <v>1723</v>
      </c>
      <c r="B26" s="7584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42"/>
      <c r="B27" s="8143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44" t="s">
        <v>24</v>
      </c>
      <c r="B28" s="8145"/>
      <c r="C28" s="8146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47" t="s">
        <v>1727</v>
      </c>
      <c r="B29" s="8147"/>
      <c r="C29" s="8147"/>
      <c r="D29" s="8147"/>
      <c r="E29" s="8147"/>
      <c r="F29" s="8147"/>
    </row>
    <row r="30" spans="1:30" ht="15" customHeight="1" x14ac:dyDescent="0.25">
      <c r="A30" s="1982" t="s">
        <v>1726</v>
      </c>
      <c r="B30" s="1982" t="s">
        <v>112</v>
      </c>
      <c r="C30" s="8100" t="s">
        <v>1725</v>
      </c>
      <c r="D30" s="8101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8028" t="s">
        <v>1722</v>
      </c>
      <c r="B31" s="8104" t="s">
        <v>1721</v>
      </c>
      <c r="C31" s="8105" t="s">
        <v>1720</v>
      </c>
      <c r="D31" s="8106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02"/>
      <c r="B32" s="8104"/>
      <c r="C32" s="8107" t="s">
        <v>1719</v>
      </c>
      <c r="D32" s="8108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02"/>
      <c r="B33" s="8104"/>
      <c r="C33" s="8109" t="s">
        <v>1718</v>
      </c>
      <c r="D33" s="8110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02"/>
      <c r="B34" s="8028" t="s">
        <v>1717</v>
      </c>
      <c r="C34" s="8136" t="s">
        <v>1716</v>
      </c>
      <c r="D34" s="8137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02"/>
      <c r="B35" s="8103"/>
      <c r="C35" s="8109" t="s">
        <v>1715</v>
      </c>
      <c r="D35" s="8110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02"/>
      <c r="B36" s="8138" t="s">
        <v>1714</v>
      </c>
      <c r="C36" s="8136" t="s">
        <v>1713</v>
      </c>
      <c r="D36" s="8137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02"/>
      <c r="B37" s="8139"/>
      <c r="C37" s="8133" t="s">
        <v>1712</v>
      </c>
      <c r="D37" s="8134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02"/>
      <c r="B38" s="8138" t="s">
        <v>1711</v>
      </c>
      <c r="C38" s="8129" t="s">
        <v>1710</v>
      </c>
      <c r="D38" s="8130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02"/>
      <c r="B39" s="8140"/>
      <c r="C39" s="8131" t="s">
        <v>1709</v>
      </c>
      <c r="D39" s="8132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02"/>
      <c r="B40" s="8140"/>
      <c r="C40" s="8131" t="s">
        <v>1708</v>
      </c>
      <c r="D40" s="8132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03"/>
      <c r="B41" s="8139"/>
      <c r="C41" s="8133" t="s">
        <v>1707</v>
      </c>
      <c r="D41" s="8134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8028" t="s">
        <v>1706</v>
      </c>
      <c r="B42" s="8028" t="s">
        <v>1705</v>
      </c>
      <c r="C42" s="8119" t="s">
        <v>1704</v>
      </c>
      <c r="D42" s="8121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02"/>
      <c r="B43" s="8102"/>
      <c r="C43" s="8028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02"/>
      <c r="B44" s="8102"/>
      <c r="C44" s="8103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02"/>
      <c r="B45" s="8102"/>
      <c r="C45" s="8115" t="s">
        <v>1700</v>
      </c>
      <c r="D45" s="8117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02"/>
      <c r="B46" s="8102"/>
      <c r="C46" s="8118" t="s">
        <v>1699</v>
      </c>
      <c r="D46" s="7500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02"/>
      <c r="B47" s="8102"/>
      <c r="C47" s="8118" t="s">
        <v>1698</v>
      </c>
      <c r="D47" s="7500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03"/>
      <c r="B48" s="8103"/>
      <c r="C48" s="8119" t="s">
        <v>1697</v>
      </c>
      <c r="D48" s="812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8028" t="s">
        <v>1696</v>
      </c>
      <c r="B49" s="8115" t="s">
        <v>1695</v>
      </c>
      <c r="C49" s="8116"/>
      <c r="D49" s="8117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02"/>
      <c r="B50" s="8118" t="s">
        <v>1694</v>
      </c>
      <c r="C50" s="7499"/>
      <c r="D50" s="7500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02"/>
      <c r="B51" s="8118" t="s">
        <v>1693</v>
      </c>
      <c r="C51" s="7499"/>
      <c r="D51" s="7500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03"/>
      <c r="B52" s="7510" t="s">
        <v>1692</v>
      </c>
      <c r="C52" s="7511"/>
      <c r="D52" s="7512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02" t="s">
        <v>1609</v>
      </c>
      <c r="B53" s="8125" t="s">
        <v>1691</v>
      </c>
      <c r="C53" s="8126"/>
      <c r="D53" s="8127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03"/>
      <c r="B54" s="7510" t="s">
        <v>1690</v>
      </c>
      <c r="C54" s="7511"/>
      <c r="D54" s="7512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8028" t="s">
        <v>1689</v>
      </c>
      <c r="B55" s="8115" t="s">
        <v>1688</v>
      </c>
      <c r="C55" s="8116"/>
      <c r="D55" s="8117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02"/>
      <c r="B56" s="8118" t="s">
        <v>1687</v>
      </c>
      <c r="C56" s="7499"/>
      <c r="D56" s="7500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02"/>
      <c r="B57" s="8118" t="s">
        <v>1686</v>
      </c>
      <c r="C57" s="7499"/>
      <c r="D57" s="7500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02"/>
      <c r="B58" s="8118" t="s">
        <v>1685</v>
      </c>
      <c r="C58" s="7499"/>
      <c r="D58" s="7500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02"/>
      <c r="B59" s="8118" t="s">
        <v>1684</v>
      </c>
      <c r="C59" s="7499"/>
      <c r="D59" s="7500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03"/>
      <c r="B60" s="8119" t="s">
        <v>1683</v>
      </c>
      <c r="C60" s="8120"/>
      <c r="D60" s="812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22" t="s">
        <v>1681</v>
      </c>
      <c r="C61" s="8123"/>
      <c r="D61" s="8124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14" t="s">
        <v>1680</v>
      </c>
      <c r="B62" s="8114"/>
      <c r="C62" s="8114"/>
      <c r="D62" s="811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9" t="s">
        <v>1676</v>
      </c>
      <c r="B67" s="8149"/>
      <c r="C67" s="8149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8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70"/>
      <c r="B70" s="1962" t="s">
        <v>1673</v>
      </c>
      <c r="C70" s="1080">
        <v>0</v>
      </c>
    </row>
    <row r="71" spans="1:3" s="170" customFormat="1" ht="15" customHeight="1" x14ac:dyDescent="0.15">
      <c r="A71" s="6470"/>
      <c r="B71" s="1094" t="s">
        <v>1670</v>
      </c>
      <c r="C71" s="158">
        <v>0</v>
      </c>
    </row>
    <row r="72" spans="1:3" s="170" customFormat="1" ht="15" customHeight="1" x14ac:dyDescent="0.15">
      <c r="A72" s="6470"/>
      <c r="B72" s="1094" t="s">
        <v>1624</v>
      </c>
      <c r="C72" s="158">
        <v>0</v>
      </c>
    </row>
    <row r="73" spans="1:3" s="170" customFormat="1" ht="15" customHeight="1" x14ac:dyDescent="0.15">
      <c r="A73" s="6488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70"/>
      <c r="B74" s="1962" t="s">
        <v>1672</v>
      </c>
      <c r="C74" s="1080">
        <v>0</v>
      </c>
    </row>
    <row r="75" spans="1:3" s="170" customFormat="1" ht="15" customHeight="1" x14ac:dyDescent="0.15">
      <c r="A75" s="6470"/>
      <c r="B75" s="1094" t="s">
        <v>1671</v>
      </c>
      <c r="C75" s="1080">
        <v>0</v>
      </c>
    </row>
    <row r="76" spans="1:3" s="170" customFormat="1" ht="15" customHeight="1" x14ac:dyDescent="0.15">
      <c r="A76" s="6470"/>
      <c r="B76" s="1094" t="s">
        <v>1624</v>
      </c>
      <c r="C76" s="158">
        <v>0</v>
      </c>
    </row>
    <row r="77" spans="1:3" s="170" customFormat="1" ht="15" customHeight="1" x14ac:dyDescent="0.15">
      <c r="A77" s="8112"/>
      <c r="B77" s="1094" t="s">
        <v>1670</v>
      </c>
      <c r="C77" s="158">
        <v>0</v>
      </c>
    </row>
    <row r="78" spans="1:3" ht="31.5" x14ac:dyDescent="0.25">
      <c r="A78" s="6488" t="s">
        <v>1623</v>
      </c>
      <c r="B78" s="1961" t="s">
        <v>1669</v>
      </c>
      <c r="C78" s="1960">
        <v>0</v>
      </c>
    </row>
    <row r="79" spans="1:3" ht="21" x14ac:dyDescent="0.25">
      <c r="A79" s="6470"/>
      <c r="B79" s="1094" t="s">
        <v>1668</v>
      </c>
      <c r="C79" s="1080">
        <v>0</v>
      </c>
    </row>
    <row r="80" spans="1:3" s="170" customFormat="1" ht="15" customHeight="1" x14ac:dyDescent="0.15">
      <c r="A80" s="8112"/>
      <c r="B80" s="1959" t="s">
        <v>1624</v>
      </c>
      <c r="C80" s="1958">
        <v>0</v>
      </c>
    </row>
    <row r="81" spans="1:12" s="170" customFormat="1" ht="15" customHeight="1" x14ac:dyDescent="0.15">
      <c r="A81" s="8156" t="s">
        <v>1622</v>
      </c>
      <c r="B81" s="8157"/>
      <c r="C81" s="1958"/>
    </row>
    <row r="82" spans="1:12" s="17" customFormat="1" ht="18" customHeight="1" x14ac:dyDescent="0.2">
      <c r="A82" s="8148" t="s">
        <v>1667</v>
      </c>
      <c r="B82" s="8148"/>
      <c r="C82" s="8148"/>
      <c r="D82" s="8148"/>
      <c r="E82" s="8148"/>
      <c r="F82" s="8148"/>
      <c r="G82" s="8148"/>
      <c r="H82" s="8148"/>
      <c r="I82" s="1950"/>
    </row>
    <row r="83" spans="1:12" ht="15" customHeight="1" x14ac:dyDescent="0.25">
      <c r="A83" s="8158" t="s">
        <v>1662</v>
      </c>
      <c r="B83" s="8158"/>
      <c r="C83" s="8150" t="s">
        <v>1661</v>
      </c>
      <c r="D83" s="8150" t="s">
        <v>1633</v>
      </c>
      <c r="E83" s="8152" t="s">
        <v>1613</v>
      </c>
      <c r="F83" s="8153"/>
      <c r="G83" s="8153"/>
      <c r="H83" s="8153" t="s">
        <v>1622</v>
      </c>
    </row>
    <row r="84" spans="1:12" ht="15" customHeight="1" x14ac:dyDescent="0.25">
      <c r="A84" s="8158"/>
      <c r="B84" s="8158"/>
      <c r="C84" s="8151"/>
      <c r="D84" s="8151"/>
      <c r="E84" s="1920" t="s">
        <v>1626</v>
      </c>
      <c r="F84" s="1919" t="s">
        <v>1634</v>
      </c>
      <c r="G84" s="1918" t="s">
        <v>1624</v>
      </c>
      <c r="H84" s="8152"/>
    </row>
    <row r="85" spans="1:12" ht="15" customHeight="1" x14ac:dyDescent="0.25">
      <c r="A85" s="8154" t="s">
        <v>1666</v>
      </c>
      <c r="B85" s="8155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614" t="s">
        <v>1660</v>
      </c>
      <c r="B86" s="7371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614" t="s">
        <v>1665</v>
      </c>
      <c r="B87" s="7371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614" t="s">
        <v>1664</v>
      </c>
      <c r="B88" s="7371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83" t="s">
        <v>28</v>
      </c>
      <c r="B89" s="673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9" t="s">
        <v>24</v>
      </c>
      <c r="B90" s="8159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48" t="s">
        <v>1663</v>
      </c>
      <c r="B92" s="8148"/>
      <c r="C92" s="8148"/>
      <c r="D92" s="8148"/>
      <c r="E92" s="8148"/>
      <c r="F92" s="8148"/>
      <c r="G92" s="8148"/>
      <c r="H92" s="8148"/>
      <c r="I92" s="1950"/>
      <c r="J92" s="1950"/>
      <c r="K92" s="1950"/>
      <c r="L92" s="1950"/>
    </row>
    <row r="93" spans="1:12" ht="15" customHeight="1" x14ac:dyDescent="0.25">
      <c r="A93" s="8158" t="s">
        <v>1662</v>
      </c>
      <c r="B93" s="8158"/>
      <c r="C93" s="8150" t="s">
        <v>1661</v>
      </c>
      <c r="D93" s="8150" t="s">
        <v>1633</v>
      </c>
      <c r="E93" s="8152" t="s">
        <v>1613</v>
      </c>
      <c r="F93" s="8153"/>
      <c r="G93" s="8153"/>
      <c r="H93" s="8153" t="s">
        <v>1622</v>
      </c>
    </row>
    <row r="94" spans="1:12" ht="15" customHeight="1" x14ac:dyDescent="0.25">
      <c r="A94" s="8158"/>
      <c r="B94" s="8158"/>
      <c r="C94" s="8151"/>
      <c r="D94" s="8151"/>
      <c r="E94" s="1920" t="s">
        <v>1626</v>
      </c>
      <c r="F94" s="1919" t="s">
        <v>1634</v>
      </c>
      <c r="G94" s="1918" t="s">
        <v>1624</v>
      </c>
      <c r="H94" s="8152"/>
    </row>
    <row r="95" spans="1:12" ht="15" customHeight="1" x14ac:dyDescent="0.25">
      <c r="A95" s="8154" t="s">
        <v>1660</v>
      </c>
      <c r="B95" s="8155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614" t="s">
        <v>1659</v>
      </c>
      <c r="B96" s="7371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574" t="s">
        <v>1658</v>
      </c>
      <c r="B97" s="7517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614" t="s">
        <v>1657</v>
      </c>
      <c r="B98" s="7371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451" t="s">
        <v>28</v>
      </c>
      <c r="B99" s="745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9" t="s">
        <v>24</v>
      </c>
      <c r="B100" s="8159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48" t="s">
        <v>1656</v>
      </c>
      <c r="B102" s="8148"/>
      <c r="C102" s="8148"/>
      <c r="D102" s="8148"/>
      <c r="E102" s="8148"/>
      <c r="F102" s="8148"/>
      <c r="G102" s="8148"/>
      <c r="H102" s="8148"/>
      <c r="I102" s="8148"/>
    </row>
    <row r="103" spans="1:9" ht="42" x14ac:dyDescent="0.25">
      <c r="A103" s="8167" t="s">
        <v>437</v>
      </c>
      <c r="B103" s="8168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60" t="s">
        <v>1635</v>
      </c>
      <c r="B104" s="816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8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70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12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54" t="s">
        <v>1633</v>
      </c>
      <c r="B108" s="8155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65" t="s">
        <v>1622</v>
      </c>
      <c r="B109" s="8166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64" t="s">
        <v>1654</v>
      </c>
      <c r="B111" s="8164"/>
      <c r="C111" s="8164"/>
      <c r="D111" s="8164"/>
      <c r="E111" s="8164"/>
      <c r="F111" s="8164"/>
      <c r="G111" s="8164"/>
      <c r="H111" s="8164"/>
      <c r="I111" s="8164"/>
    </row>
    <row r="112" spans="1:9" ht="42" x14ac:dyDescent="0.25">
      <c r="A112" s="8167" t="s">
        <v>437</v>
      </c>
      <c r="B112" s="8168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60" t="s">
        <v>1635</v>
      </c>
      <c r="B113" s="816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8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70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12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54" t="s">
        <v>1633</v>
      </c>
      <c r="B117" s="8155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65" t="s">
        <v>1622</v>
      </c>
      <c r="B118" s="8166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63" t="s">
        <v>1648</v>
      </c>
      <c r="B120" s="8163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62" t="s">
        <v>1741</v>
      </c>
      <c r="B127" s="8162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67" t="s">
        <v>1639</v>
      </c>
      <c r="B135" s="8168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60" t="s">
        <v>1635</v>
      </c>
      <c r="B136" s="816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8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70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12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54" t="s">
        <v>1633</v>
      </c>
      <c r="B140" s="8155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65" t="s">
        <v>1622</v>
      </c>
      <c r="B141" s="8166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28" t="s">
        <v>1630</v>
      </c>
      <c r="B144" s="8128"/>
      <c r="C144" s="8128"/>
      <c r="D144" s="8128"/>
      <c r="E144" s="8128"/>
      <c r="F144" s="8128"/>
      <c r="G144" s="8128"/>
      <c r="H144" s="8128"/>
      <c r="I144" s="123"/>
    </row>
    <row r="145" spans="1:9" x14ac:dyDescent="0.25">
      <c r="A145" s="6461" t="s">
        <v>1629</v>
      </c>
      <c r="B145" s="6792"/>
      <c r="C145" s="8093" t="s">
        <v>443</v>
      </c>
      <c r="D145" s="6802"/>
      <c r="E145" s="6800"/>
      <c r="F145" s="8093" t="s">
        <v>219</v>
      </c>
      <c r="G145" s="6802"/>
      <c r="H145" s="6800"/>
    </row>
    <row r="146" spans="1:9" x14ac:dyDescent="0.25">
      <c r="A146" s="6793"/>
      <c r="B146" s="6795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60" t="s">
        <v>1615</v>
      </c>
      <c r="B147" s="816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8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70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12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54" t="s">
        <v>1623</v>
      </c>
      <c r="B151" s="8155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65" t="s">
        <v>1622</v>
      </c>
      <c r="B152" s="8166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69" t="s">
        <v>24</v>
      </c>
      <c r="B153" s="8170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72" t="s">
        <v>1621</v>
      </c>
      <c r="B154" s="8172"/>
      <c r="C154" s="8172"/>
    </row>
    <row r="155" spans="1:9" ht="15" customHeight="1" x14ac:dyDescent="0.25">
      <c r="A155" s="6461" t="s">
        <v>112</v>
      </c>
      <c r="B155" s="8171"/>
      <c r="C155" s="1443" t="s">
        <v>24</v>
      </c>
    </row>
    <row r="156" spans="1:9" ht="15" customHeight="1" x14ac:dyDescent="0.25">
      <c r="A156" s="6488" t="s">
        <v>1620</v>
      </c>
      <c r="B156" s="1889" t="s">
        <v>948</v>
      </c>
      <c r="C156" s="1888">
        <v>0</v>
      </c>
    </row>
    <row r="157" spans="1:9" ht="15" customHeight="1" x14ac:dyDescent="0.25">
      <c r="A157" s="8112"/>
      <c r="B157" s="1887" t="s">
        <v>1619</v>
      </c>
      <c r="C157" s="1886">
        <v>0</v>
      </c>
    </row>
    <row r="158" spans="1:9" s="17" customFormat="1" ht="18" customHeight="1" x14ac:dyDescent="0.2">
      <c r="A158" s="8187" t="s">
        <v>1618</v>
      </c>
      <c r="B158" s="8187"/>
      <c r="C158" s="8187"/>
      <c r="D158" s="8187"/>
      <c r="E158" s="8187"/>
      <c r="F158" s="8187"/>
      <c r="G158" s="8149"/>
      <c r="H158" s="8149"/>
      <c r="I158" s="8149"/>
    </row>
    <row r="159" spans="1:9" ht="21" customHeight="1" x14ac:dyDescent="0.25">
      <c r="A159" s="1784" t="s">
        <v>1617</v>
      </c>
      <c r="B159" s="1784" t="s">
        <v>1616</v>
      </c>
      <c r="C159" s="8180" t="s">
        <v>112</v>
      </c>
      <c r="D159" s="8181"/>
      <c r="E159" s="8182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73" t="s">
        <v>1612</v>
      </c>
      <c r="B160" s="8173" t="s">
        <v>1599</v>
      </c>
      <c r="C160" s="8174" t="s">
        <v>1611</v>
      </c>
      <c r="D160" s="8175"/>
      <c r="E160" s="8176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73"/>
      <c r="B161" s="8173"/>
      <c r="C161" s="8177" t="s">
        <v>1610</v>
      </c>
      <c r="D161" s="8178"/>
      <c r="E161" s="8179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73"/>
      <c r="B162" s="8173"/>
      <c r="C162" s="8177" t="s">
        <v>1609</v>
      </c>
      <c r="D162" s="8178"/>
      <c r="E162" s="8179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73"/>
      <c r="B163" s="8173"/>
      <c r="C163" s="8177" t="s">
        <v>1608</v>
      </c>
      <c r="D163" s="8178"/>
      <c r="E163" s="8179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73"/>
      <c r="B164" s="8173"/>
      <c r="C164" s="8177" t="s">
        <v>1607</v>
      </c>
      <c r="D164" s="8178"/>
      <c r="E164" s="8179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73"/>
      <c r="B165" s="8173"/>
      <c r="C165" s="8177" t="s">
        <v>1606</v>
      </c>
      <c r="D165" s="8178"/>
      <c r="E165" s="8179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73"/>
      <c r="B166" s="8173"/>
      <c r="C166" s="8177" t="s">
        <v>1605</v>
      </c>
      <c r="D166" s="8178"/>
      <c r="E166" s="8179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73"/>
      <c r="B167" s="8173"/>
      <c r="C167" s="8183" t="s">
        <v>1604</v>
      </c>
      <c r="D167" s="8184"/>
      <c r="E167" s="818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73"/>
      <c r="B168" s="8186" t="s">
        <v>1594</v>
      </c>
      <c r="C168" s="8174" t="s">
        <v>1603</v>
      </c>
      <c r="D168" s="8175"/>
      <c r="E168" s="8176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73"/>
      <c r="B169" s="8186"/>
      <c r="C169" s="8177" t="s">
        <v>1602</v>
      </c>
      <c r="D169" s="8178"/>
      <c r="E169" s="8179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73"/>
      <c r="B170" s="8186"/>
      <c r="C170" s="8183" t="s">
        <v>1601</v>
      </c>
      <c r="D170" s="8184"/>
      <c r="E170" s="8185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73" t="s">
        <v>1600</v>
      </c>
      <c r="B171" s="8186" t="s">
        <v>1599</v>
      </c>
      <c r="C171" s="8174" t="s">
        <v>1598</v>
      </c>
      <c r="D171" s="8175"/>
      <c r="E171" s="8176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73"/>
      <c r="B172" s="8186"/>
      <c r="C172" s="8177" t="s">
        <v>1597</v>
      </c>
      <c r="D172" s="8178"/>
      <c r="E172" s="8179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73"/>
      <c r="B173" s="8186"/>
      <c r="C173" s="8177" t="s">
        <v>1596</v>
      </c>
      <c r="D173" s="8178"/>
      <c r="E173" s="8179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73"/>
      <c r="B174" s="8186"/>
      <c r="C174" s="8193" t="s">
        <v>1595</v>
      </c>
      <c r="D174" s="8194"/>
      <c r="E174" s="8195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73"/>
      <c r="B175" s="8186" t="s">
        <v>1594</v>
      </c>
      <c r="C175" s="8198" t="s">
        <v>1593</v>
      </c>
      <c r="D175" s="8199"/>
      <c r="E175" s="8200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73"/>
      <c r="B176" s="8186"/>
      <c r="C176" s="8177" t="s">
        <v>1592</v>
      </c>
      <c r="D176" s="8178"/>
      <c r="E176" s="8179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73"/>
      <c r="B177" s="8186"/>
      <c r="C177" s="8177" t="s">
        <v>1591</v>
      </c>
      <c r="D177" s="8178"/>
      <c r="E177" s="8179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73"/>
      <c r="B178" s="8186"/>
      <c r="C178" s="8177" t="s">
        <v>1590</v>
      </c>
      <c r="D178" s="8178"/>
      <c r="E178" s="8179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73"/>
      <c r="B179" s="8186"/>
      <c r="C179" s="8177" t="s">
        <v>1589</v>
      </c>
      <c r="D179" s="8178"/>
      <c r="E179" s="8179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73"/>
      <c r="B180" s="8186"/>
      <c r="C180" s="8177" t="s">
        <v>1588</v>
      </c>
      <c r="D180" s="8178"/>
      <c r="E180" s="8179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73"/>
      <c r="B181" s="8186"/>
      <c r="C181" s="8177" t="s">
        <v>1587</v>
      </c>
      <c r="D181" s="8178"/>
      <c r="E181" s="8179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73"/>
      <c r="B182" s="8186"/>
      <c r="C182" s="8177" t="s">
        <v>1586</v>
      </c>
      <c r="D182" s="8178"/>
      <c r="E182" s="8179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73"/>
      <c r="B183" s="8186"/>
      <c r="C183" s="8177" t="s">
        <v>1585</v>
      </c>
      <c r="D183" s="8178"/>
      <c r="E183" s="8179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73"/>
      <c r="B184" s="8186"/>
      <c r="C184" s="8193" t="s">
        <v>1584</v>
      </c>
      <c r="D184" s="8194"/>
      <c r="E184" s="8195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91" t="s">
        <v>1581</v>
      </c>
      <c r="B188" s="8191"/>
      <c r="C188" s="8192"/>
      <c r="D188" s="8192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91" t="s">
        <v>1568</v>
      </c>
      <c r="B207" s="8191"/>
      <c r="C207" s="8191"/>
      <c r="D207" s="8191"/>
      <c r="E207" s="8191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188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89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89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1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188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89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89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89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1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188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1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188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89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1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188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1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188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1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188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1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188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1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213" t="s">
        <v>1539</v>
      </c>
      <c r="B232" s="8215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216" t="s">
        <v>28</v>
      </c>
      <c r="B233" s="8217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209" t="s">
        <v>24</v>
      </c>
      <c r="B234" s="8210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203" t="s">
        <v>1538</v>
      </c>
      <c r="B235" s="8203"/>
      <c r="C235" s="8203"/>
      <c r="D235" s="8203"/>
      <c r="E235" s="8203"/>
    </row>
    <row r="236" spans="1:5" s="170" customFormat="1" ht="21" x14ac:dyDescent="0.15">
      <c r="A236" s="8218" t="s">
        <v>1537</v>
      </c>
      <c r="B236" s="8218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219" t="s">
        <v>1536</v>
      </c>
      <c r="B237" s="8219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220" t="s">
        <v>1535</v>
      </c>
      <c r="B238" s="822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221" t="s">
        <v>24</v>
      </c>
      <c r="B239" s="822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203" t="s">
        <v>1534</v>
      </c>
      <c r="B240" s="8203"/>
      <c r="C240" s="8203"/>
      <c r="D240" s="8203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188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89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89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89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89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89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89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89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89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89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89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89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89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1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188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89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89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1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188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89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89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89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1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188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89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89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208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209" t="s">
        <v>24</v>
      </c>
      <c r="B269" s="8210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203" t="s">
        <v>1500</v>
      </c>
      <c r="B270" s="8203"/>
      <c r="C270" s="8203"/>
      <c r="D270" s="8203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91" t="s">
        <v>1491</v>
      </c>
      <c r="B277" s="8191"/>
      <c r="C277" s="8191"/>
    </row>
    <row r="278" spans="1:4" x14ac:dyDescent="0.25">
      <c r="A278" s="8211" t="s">
        <v>1490</v>
      </c>
      <c r="B278" s="8212"/>
      <c r="C278" s="1838" t="s">
        <v>1489</v>
      </c>
    </row>
    <row r="279" spans="1:4" x14ac:dyDescent="0.25">
      <c r="A279" s="8213" t="s">
        <v>1488</v>
      </c>
      <c r="B279" s="8214"/>
      <c r="C279" s="1093">
        <v>0</v>
      </c>
    </row>
    <row r="280" spans="1:4" x14ac:dyDescent="0.25">
      <c r="A280" s="8201" t="s">
        <v>1487</v>
      </c>
      <c r="B280" s="8202"/>
      <c r="C280" s="1093">
        <v>0</v>
      </c>
    </row>
    <row r="281" spans="1:4" x14ac:dyDescent="0.25">
      <c r="A281" s="8201" t="s">
        <v>1486</v>
      </c>
      <c r="B281" s="8202"/>
      <c r="C281" s="1093">
        <v>0</v>
      </c>
    </row>
    <row r="282" spans="1:4" x14ac:dyDescent="0.25">
      <c r="A282" s="8201" t="s">
        <v>1485</v>
      </c>
      <c r="B282" s="8202"/>
      <c r="C282" s="1093">
        <v>0</v>
      </c>
    </row>
    <row r="283" spans="1:4" ht="24.95" customHeight="1" x14ac:dyDescent="0.25">
      <c r="A283" s="8204" t="s">
        <v>1484</v>
      </c>
      <c r="B283" s="8205"/>
      <c r="C283" s="1093">
        <v>0</v>
      </c>
    </row>
    <row r="284" spans="1:4" ht="24.95" customHeight="1" x14ac:dyDescent="0.25">
      <c r="A284" s="8204" t="s">
        <v>1483</v>
      </c>
      <c r="B284" s="8205"/>
      <c r="C284" s="1093">
        <v>0</v>
      </c>
    </row>
    <row r="285" spans="1:4" ht="24.95" customHeight="1" x14ac:dyDescent="0.25">
      <c r="A285" s="8204" t="s">
        <v>1482</v>
      </c>
      <c r="B285" s="8205"/>
      <c r="C285" s="1093">
        <v>0</v>
      </c>
    </row>
    <row r="286" spans="1:4" ht="24.95" customHeight="1" x14ac:dyDescent="0.25">
      <c r="A286" s="8204" t="s">
        <v>1481</v>
      </c>
      <c r="B286" s="8205"/>
      <c r="C286" s="1093">
        <v>0</v>
      </c>
    </row>
    <row r="287" spans="1:4" ht="15" customHeight="1" x14ac:dyDescent="0.25">
      <c r="A287" s="8206" t="s">
        <v>1480</v>
      </c>
      <c r="B287" s="8207"/>
      <c r="C287" s="1093">
        <v>0</v>
      </c>
    </row>
    <row r="288" spans="1:4" ht="15" customHeight="1" x14ac:dyDescent="0.25">
      <c r="A288" s="8196" t="s">
        <v>24</v>
      </c>
      <c r="B288" s="8197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D70" zoomScaleNormal="100" workbookViewId="0">
      <selection activeCell="C103" sqref="C103:U117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64" t="s">
        <v>1123</v>
      </c>
      <c r="B6" s="8264"/>
      <c r="C6" s="8264"/>
      <c r="D6" s="8264"/>
      <c r="E6" s="8264"/>
      <c r="F6" s="8264"/>
      <c r="G6" s="8264"/>
      <c r="H6" s="8264"/>
      <c r="I6" s="8264"/>
      <c r="J6" s="8264"/>
      <c r="K6" s="8264"/>
      <c r="L6" s="8264"/>
      <c r="M6" s="8264"/>
      <c r="N6" s="8264"/>
      <c r="O6" s="8264"/>
      <c r="P6" s="826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873" t="s">
        <v>1086</v>
      </c>
      <c r="B9" s="7888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29" t="s">
        <v>1134</v>
      </c>
      <c r="B10" s="7930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931" t="s">
        <v>1135</v>
      </c>
      <c r="B11" s="7064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931" t="s">
        <v>1136</v>
      </c>
      <c r="B12" s="7064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931" t="s">
        <v>1137</v>
      </c>
      <c r="B13" s="7064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931" t="s">
        <v>3907</v>
      </c>
      <c r="B14" s="7064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931" t="s">
        <v>3908</v>
      </c>
      <c r="B15" s="7064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931" t="s">
        <v>1138</v>
      </c>
      <c r="B16" s="7064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931" t="s">
        <v>1139</v>
      </c>
      <c r="B17" s="7064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931" t="s">
        <v>1140</v>
      </c>
      <c r="B18" s="7064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931" t="s">
        <v>1141</v>
      </c>
      <c r="B19" s="7064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931" t="s">
        <v>1142</v>
      </c>
      <c r="B20" s="7064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931" t="s">
        <v>1143</v>
      </c>
      <c r="B21" s="7064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931" t="s">
        <v>1144</v>
      </c>
      <c r="B22" s="7064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931" t="s">
        <v>1145</v>
      </c>
      <c r="B23" s="7064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931" t="s">
        <v>1146</v>
      </c>
      <c r="B24" s="7064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931" t="s">
        <v>1147</v>
      </c>
      <c r="B25" s="7064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931" t="s">
        <v>1148</v>
      </c>
      <c r="B26" s="7064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931" t="s">
        <v>1149</v>
      </c>
      <c r="B27" s="7064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931" t="s">
        <v>1150</v>
      </c>
      <c r="B28" s="7064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931" t="s">
        <v>1151</v>
      </c>
      <c r="B29" s="7064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931" t="s">
        <v>1152</v>
      </c>
      <c r="B30" s="7064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61" t="s">
        <v>1153</v>
      </c>
      <c r="B31" s="8262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61" t="s">
        <v>1154</v>
      </c>
      <c r="B32" s="8262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61" t="s">
        <v>1155</v>
      </c>
      <c r="B33" s="8262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61" t="s">
        <v>1156</v>
      </c>
      <c r="B34" s="8262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63" t="s">
        <v>1157</v>
      </c>
      <c r="B35" s="824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892" t="s">
        <v>1158</v>
      </c>
      <c r="B36" s="7892"/>
      <c r="C36" s="7892"/>
      <c r="D36" s="7892"/>
      <c r="E36" s="7892"/>
      <c r="F36" s="7892"/>
      <c r="G36" s="7892"/>
      <c r="H36" s="7892"/>
      <c r="I36" s="7892"/>
      <c r="J36" s="7892"/>
      <c r="K36" s="7892"/>
      <c r="L36" s="7892"/>
      <c r="M36" s="7892"/>
      <c r="N36" s="7892"/>
    </row>
    <row r="37" spans="1:79" s="170" customFormat="1" ht="42" x14ac:dyDescent="0.15">
      <c r="A37" s="7873" t="s">
        <v>1086</v>
      </c>
      <c r="B37" s="7874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49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49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49"/>
      <c r="B40" s="6049" t="s">
        <v>1172</v>
      </c>
      <c r="C40" s="6050">
        <v>0</v>
      </c>
      <c r="D40" s="6051">
        <v>0</v>
      </c>
      <c r="E40" s="6051">
        <v>0</v>
      </c>
      <c r="F40" s="6051">
        <v>0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0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49"/>
      <c r="B41" s="1465" t="s">
        <v>1173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50" t="s">
        <v>1086</v>
      </c>
      <c r="B43" s="8253" t="s">
        <v>24</v>
      </c>
      <c r="C43" s="8254"/>
      <c r="D43" s="8250"/>
      <c r="E43" s="8257" t="s">
        <v>30</v>
      </c>
      <c r="F43" s="8258"/>
      <c r="G43" s="8258"/>
      <c r="H43" s="8258"/>
      <c r="I43" s="8258"/>
      <c r="J43" s="8258"/>
      <c r="K43" s="8258"/>
      <c r="L43" s="8258"/>
      <c r="M43" s="8258"/>
      <c r="N43" s="8258"/>
      <c r="O43" s="8258"/>
      <c r="P43" s="8258"/>
      <c r="Q43" s="8258"/>
      <c r="R43" s="8258"/>
      <c r="S43" s="8258"/>
      <c r="T43" s="8258"/>
      <c r="U43" s="8258"/>
      <c r="V43" s="8258"/>
      <c r="W43" s="8258"/>
      <c r="X43" s="8258"/>
      <c r="Y43" s="8258"/>
      <c r="Z43" s="8258"/>
      <c r="AA43" s="8258"/>
      <c r="AB43" s="8258"/>
      <c r="AC43" s="8258"/>
      <c r="AD43" s="8258"/>
      <c r="AE43" s="8258"/>
      <c r="AF43" s="8258"/>
      <c r="AG43" s="8258"/>
      <c r="AH43" s="8258"/>
      <c r="AI43" s="8258"/>
      <c r="AJ43" s="8258"/>
      <c r="AK43" s="8258"/>
      <c r="AL43" s="8259"/>
      <c r="AM43" s="8253" t="s">
        <v>1032</v>
      </c>
      <c r="AN43" s="8254"/>
      <c r="AO43" s="8250"/>
    </row>
    <row r="44" spans="1:79" s="170" customFormat="1" ht="15" customHeight="1" x14ac:dyDescent="0.15">
      <c r="A44" s="8251"/>
      <c r="B44" s="8255"/>
      <c r="C44" s="8256"/>
      <c r="D44" s="8252"/>
      <c r="E44" s="8257" t="s">
        <v>36</v>
      </c>
      <c r="F44" s="8259"/>
      <c r="G44" s="8257" t="s">
        <v>1002</v>
      </c>
      <c r="H44" s="8259"/>
      <c r="I44" s="8257" t="s">
        <v>38</v>
      </c>
      <c r="J44" s="8259"/>
      <c r="K44" s="8257" t="s">
        <v>1175</v>
      </c>
      <c r="L44" s="8259"/>
      <c r="M44" s="8260" t="s">
        <v>5</v>
      </c>
      <c r="N44" s="8259"/>
      <c r="O44" s="8257" t="s">
        <v>6</v>
      </c>
      <c r="P44" s="8259"/>
      <c r="Q44" s="8257" t="s">
        <v>7</v>
      </c>
      <c r="R44" s="8259"/>
      <c r="S44" s="8257" t="s">
        <v>8</v>
      </c>
      <c r="T44" s="8259"/>
      <c r="U44" s="8257" t="s">
        <v>9</v>
      </c>
      <c r="V44" s="8259"/>
      <c r="W44" s="8257" t="s">
        <v>10</v>
      </c>
      <c r="X44" s="8259"/>
      <c r="Y44" s="8257" t="s">
        <v>11</v>
      </c>
      <c r="Z44" s="8259"/>
      <c r="AA44" s="8257" t="s">
        <v>18</v>
      </c>
      <c r="AB44" s="8259"/>
      <c r="AC44" s="8257" t="s">
        <v>19</v>
      </c>
      <c r="AD44" s="8259"/>
      <c r="AE44" s="8257" t="s">
        <v>20</v>
      </c>
      <c r="AF44" s="8259"/>
      <c r="AG44" s="8257" t="s">
        <v>70</v>
      </c>
      <c r="AH44" s="8259"/>
      <c r="AI44" s="8257" t="s">
        <v>71</v>
      </c>
      <c r="AJ44" s="8259"/>
      <c r="AK44" s="8257" t="s">
        <v>72</v>
      </c>
      <c r="AL44" s="8259"/>
      <c r="AM44" s="8255"/>
      <c r="AN44" s="8256"/>
      <c r="AO44" s="8252"/>
    </row>
    <row r="45" spans="1:79" s="170" customFormat="1" ht="15" customHeight="1" x14ac:dyDescent="0.15">
      <c r="A45" s="825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873" t="s">
        <v>1086</v>
      </c>
      <c r="B51" s="7874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29" t="s">
        <v>1183</v>
      </c>
      <c r="B52" s="7930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931" t="s">
        <v>1184</v>
      </c>
      <c r="B53" s="7064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931" t="s">
        <v>1185</v>
      </c>
      <c r="B54" s="7064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4" t="s">
        <v>1186</v>
      </c>
      <c r="B55" s="8245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6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8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6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29" t="s">
        <v>1191</v>
      </c>
      <c r="B59" s="7930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7" t="s">
        <v>44</v>
      </c>
      <c r="B60" s="824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26" t="s">
        <v>24</v>
      </c>
      <c r="B61" s="7928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873" t="s">
        <v>1086</v>
      </c>
      <c r="B64" s="7874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29" t="s">
        <v>1196</v>
      </c>
      <c r="B65" s="7930"/>
      <c r="C65" s="1484">
        <f>SUM(D65:F65)</f>
        <v>0</v>
      </c>
      <c r="D65" s="1292">
        <v>0</v>
      </c>
      <c r="E65" s="1472">
        <v>0</v>
      </c>
      <c r="F65" s="1298">
        <v>0</v>
      </c>
      <c r="G65" s="6297">
        <v>0</v>
      </c>
      <c r="H65" s="6298">
        <v>0</v>
      </c>
      <c r="I65" s="6298">
        <v>0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4" t="s">
        <v>1197</v>
      </c>
      <c r="B66" s="8245"/>
      <c r="C66" s="1485">
        <f>SUM(D66:F66)</f>
        <v>0</v>
      </c>
      <c r="D66" s="3">
        <v>0</v>
      </c>
      <c r="E66" s="4">
        <v>0</v>
      </c>
      <c r="F66" s="5">
        <v>0</v>
      </c>
      <c r="G66" s="6300">
        <v>0</v>
      </c>
      <c r="H66" s="6301">
        <v>0</v>
      </c>
      <c r="I66" s="6301">
        <v>0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49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49"/>
      <c r="B68" s="1126" t="s">
        <v>1200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06">
        <v>0</v>
      </c>
      <c r="H68" s="1464">
        <v>0</v>
      </c>
      <c r="I68" s="1464">
        <v>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49"/>
      <c r="B69" s="1416" t="s">
        <v>1201</v>
      </c>
      <c r="C69" s="1489">
        <f>SUM(D69)</f>
        <v>0</v>
      </c>
      <c r="D69" s="1113"/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49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49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49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49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49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49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49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49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1" t="s">
        <v>12</v>
      </c>
      <c r="B79" s="7872"/>
      <c r="C79" s="7924" t="s">
        <v>189</v>
      </c>
      <c r="D79" s="7924"/>
      <c r="E79" s="7924"/>
      <c r="F79" s="7924"/>
      <c r="G79" s="8238"/>
      <c r="H79" s="7101" t="s">
        <v>190</v>
      </c>
      <c r="I79" s="8239"/>
    </row>
    <row r="80" spans="1:76" s="170" customFormat="1" ht="15" customHeight="1" x14ac:dyDescent="0.15">
      <c r="A80" s="7939"/>
      <c r="B80" s="6881"/>
      <c r="C80" s="7871" t="s">
        <v>24</v>
      </c>
      <c r="D80" s="7873" t="s">
        <v>1211</v>
      </c>
      <c r="E80" s="7888"/>
      <c r="F80" s="7874"/>
      <c r="G80" s="8240" t="s">
        <v>196</v>
      </c>
      <c r="H80" s="7918"/>
      <c r="I80" s="8239"/>
    </row>
    <row r="81" spans="1:9" s="170" customFormat="1" ht="21" x14ac:dyDescent="0.15">
      <c r="A81" s="7925"/>
      <c r="B81" s="7912"/>
      <c r="C81" s="7925"/>
      <c r="D81" s="1313" t="s">
        <v>1212</v>
      </c>
      <c r="E81" s="1458" t="s">
        <v>193</v>
      </c>
      <c r="F81" s="1497" t="s">
        <v>194</v>
      </c>
      <c r="G81" s="8241"/>
      <c r="H81" s="1314" t="s">
        <v>195</v>
      </c>
      <c r="I81" s="1456" t="s">
        <v>196</v>
      </c>
    </row>
    <row r="82" spans="1:9" s="170" customFormat="1" ht="15" customHeight="1" x14ac:dyDescent="0.15">
      <c r="A82" s="8242" t="s">
        <v>3758</v>
      </c>
      <c r="B82" s="8243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33" t="s">
        <v>3726</v>
      </c>
      <c r="B83" s="8229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33" t="s">
        <v>37</v>
      </c>
      <c r="B84" s="8229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8" t="s">
        <v>3749</v>
      </c>
      <c r="B85" s="8229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8" t="s">
        <v>4</v>
      </c>
      <c r="B86" s="8229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33" t="s">
        <v>5</v>
      </c>
      <c r="B87" s="8229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33" t="s">
        <v>3719</v>
      </c>
      <c r="B88" s="8229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4" t="s">
        <v>945</v>
      </c>
      <c r="B89" s="8235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36" t="s">
        <v>1215</v>
      </c>
      <c r="B92" s="8236" t="s">
        <v>1216</v>
      </c>
      <c r="C92" s="7873" t="s">
        <v>558</v>
      </c>
      <c r="D92" s="7888"/>
      <c r="E92" s="7888"/>
      <c r="F92" s="7888"/>
      <c r="G92" s="7874"/>
    </row>
    <row r="93" spans="1:9" s="170" customFormat="1" ht="15" customHeight="1" x14ac:dyDescent="0.15">
      <c r="A93" s="8237"/>
      <c r="B93" s="8237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1221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2" t="s">
        <v>523</v>
      </c>
      <c r="U100" s="8223"/>
    </row>
    <row r="101" spans="1:75" s="170" customFormat="1" ht="15" customHeight="1" x14ac:dyDescent="0.15">
      <c r="A101" s="8230"/>
      <c r="B101" s="8230"/>
      <c r="C101" s="8226" t="s">
        <v>12</v>
      </c>
      <c r="D101" s="8227"/>
      <c r="E101" s="8227"/>
      <c r="F101" s="8227"/>
      <c r="G101" s="8227"/>
      <c r="H101" s="8227"/>
      <c r="I101" s="8227"/>
      <c r="J101" s="8227"/>
      <c r="K101" s="8227"/>
      <c r="L101" s="8227"/>
      <c r="M101" s="8227"/>
      <c r="N101" s="8227"/>
      <c r="O101" s="8227"/>
      <c r="P101" s="8227"/>
      <c r="Q101" s="8227"/>
      <c r="R101" s="8227"/>
      <c r="S101" s="8227"/>
      <c r="T101" s="8224"/>
      <c r="U101" s="8225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0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S171" zoomScaleNormal="100" workbookViewId="0">
      <selection activeCell="AH188" sqref="AH188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790" t="s">
        <v>2240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679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71" t="s">
        <v>2242</v>
      </c>
      <c r="B9" s="6730"/>
      <c r="C9" s="8272"/>
      <c r="D9" s="6514" t="s">
        <v>24</v>
      </c>
      <c r="E9" s="8265" t="s">
        <v>2243</v>
      </c>
      <c r="F9" s="6510"/>
      <c r="G9" s="6510"/>
      <c r="H9" s="6510"/>
      <c r="I9" s="6967"/>
      <c r="J9" s="6868" t="s">
        <v>12</v>
      </c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8273"/>
      <c r="Y9" s="6869" t="s">
        <v>39</v>
      </c>
      <c r="Z9" s="6507"/>
      <c r="AA9" s="8274"/>
      <c r="AB9" s="6516" t="s">
        <v>2244</v>
      </c>
      <c r="AC9" s="6514" t="s">
        <v>2</v>
      </c>
      <c r="AD9" s="6514" t="s">
        <v>3</v>
      </c>
      <c r="AE9" s="6514" t="s">
        <v>17</v>
      </c>
      <c r="AF9" s="8265" t="s">
        <v>48</v>
      </c>
      <c r="AG9" s="6967"/>
    </row>
    <row r="10" spans="1:96" s="170" customFormat="1" ht="24" customHeight="1" x14ac:dyDescent="0.15">
      <c r="A10" s="6747"/>
      <c r="B10" s="6872"/>
      <c r="C10" s="6748"/>
      <c r="D10" s="6483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83"/>
      <c r="AC10" s="6483"/>
      <c r="AD10" s="6483"/>
      <c r="AE10" s="6483"/>
      <c r="AF10" s="2475" t="s">
        <v>41</v>
      </c>
      <c r="AG10" s="2475" t="s">
        <v>42</v>
      </c>
    </row>
    <row r="11" spans="1:96" s="170" customFormat="1" ht="15" customHeight="1" x14ac:dyDescent="0.25">
      <c r="A11" s="8266" t="s">
        <v>2247</v>
      </c>
      <c r="B11" s="8267" t="s">
        <v>2248</v>
      </c>
      <c r="C11" s="8268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519"/>
      <c r="B12" s="8266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519"/>
      <c r="B13" s="6519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519"/>
      <c r="B14" s="6519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519"/>
      <c r="B15" s="651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519"/>
      <c r="B16" s="7351" t="s">
        <v>2254</v>
      </c>
      <c r="C16" s="8269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519"/>
      <c r="B17" s="8270" t="s">
        <v>2255</v>
      </c>
      <c r="C17" s="7354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519"/>
      <c r="B18" s="8270" t="s">
        <v>2256</v>
      </c>
      <c r="C18" s="7354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519"/>
      <c r="B19" s="8275" t="s">
        <v>2257</v>
      </c>
      <c r="C19" s="8276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519"/>
      <c r="B20" s="7349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519"/>
      <c r="B21" s="8277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519"/>
      <c r="B22" s="8278" t="s">
        <v>2259</v>
      </c>
      <c r="C22" s="7352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519"/>
      <c r="B23" s="8279" t="s">
        <v>2260</v>
      </c>
      <c r="C23" s="7469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519"/>
      <c r="B24" s="7614" t="s">
        <v>2261</v>
      </c>
      <c r="C24" s="7371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519"/>
      <c r="B25" s="8275" t="s">
        <v>2262</v>
      </c>
      <c r="C25" s="8276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519"/>
      <c r="B26" s="6500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519"/>
      <c r="B27" s="6470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519"/>
      <c r="B28" s="6471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519"/>
      <c r="B29" s="6500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519"/>
      <c r="B30" s="6470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519"/>
      <c r="B31" s="6471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519"/>
      <c r="B32" s="8284" t="s">
        <v>2269</v>
      </c>
      <c r="C32" s="8285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519"/>
      <c r="B33" s="6471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519"/>
      <c r="B34" s="8286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519"/>
      <c r="B35" s="8287" t="s">
        <v>2273</v>
      </c>
      <c r="C35" s="8287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519"/>
      <c r="B36" s="7351" t="s">
        <v>2274</v>
      </c>
      <c r="C36" s="8269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519"/>
      <c r="B37" s="7614" t="s">
        <v>2275</v>
      </c>
      <c r="C37" s="7371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519"/>
      <c r="B38" s="8275" t="s">
        <v>2276</v>
      </c>
      <c r="C38" s="8276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519"/>
      <c r="B39" s="6500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519"/>
      <c r="B40" s="6470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519"/>
      <c r="B41" s="6470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519"/>
      <c r="B42" s="6470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519"/>
      <c r="B43" s="6470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519"/>
      <c r="B44" s="8280" t="s">
        <v>2283</v>
      </c>
      <c r="C44" s="8281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519"/>
      <c r="B45" s="8282" t="s">
        <v>2284</v>
      </c>
      <c r="C45" s="8283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515"/>
      <c r="B46" s="8288" t="s">
        <v>24</v>
      </c>
      <c r="C46" s="8289"/>
      <c r="D46" s="2909">
        <f>SUM(E46:X46)</f>
        <v>0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65" t="s">
        <v>2242</v>
      </c>
      <c r="B48" s="6510"/>
      <c r="C48" s="6967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66" t="s">
        <v>2247</v>
      </c>
      <c r="B49" s="8267" t="s">
        <v>2248</v>
      </c>
      <c r="C49" s="8268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519"/>
      <c r="B50" s="8266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519"/>
      <c r="B51" s="6519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519"/>
      <c r="B52" s="6519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519"/>
      <c r="B53" s="651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519"/>
      <c r="B54" s="7351" t="s">
        <v>2254</v>
      </c>
      <c r="C54" s="8269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519"/>
      <c r="B55" s="8270" t="s">
        <v>2255</v>
      </c>
      <c r="C55" s="7354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519"/>
      <c r="B56" s="8270" t="s">
        <v>2256</v>
      </c>
      <c r="C56" s="7354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519"/>
      <c r="B57" s="8275" t="s">
        <v>2257</v>
      </c>
      <c r="C57" s="8276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519"/>
      <c r="B58" s="8270" t="s">
        <v>2290</v>
      </c>
      <c r="C58" s="7354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519"/>
      <c r="B59" s="7351" t="s">
        <v>2259</v>
      </c>
      <c r="C59" s="8269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519"/>
      <c r="B60" s="7614" t="s">
        <v>2260</v>
      </c>
      <c r="C60" s="7371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519"/>
      <c r="B61" s="7614" t="s">
        <v>2261</v>
      </c>
      <c r="C61" s="7371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519"/>
      <c r="B62" s="8275" t="s">
        <v>2262</v>
      </c>
      <c r="C62" s="8276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519"/>
      <c r="B63" s="6500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519"/>
      <c r="B64" s="6470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519"/>
      <c r="B65" s="6471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519"/>
      <c r="B66" s="6500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519"/>
      <c r="B67" s="6470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519"/>
      <c r="B68" s="6471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519"/>
      <c r="B69" s="8284" t="s">
        <v>2269</v>
      </c>
      <c r="C69" s="8285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519"/>
      <c r="B70" s="6471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519"/>
      <c r="B71" s="8286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519"/>
      <c r="B72" s="8287" t="s">
        <v>2273</v>
      </c>
      <c r="C72" s="8287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519"/>
      <c r="B73" s="7351" t="s">
        <v>2274</v>
      </c>
      <c r="C73" s="8269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519"/>
      <c r="B74" s="7614" t="s">
        <v>2275</v>
      </c>
      <c r="C74" s="7371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519"/>
      <c r="B75" s="8275" t="s">
        <v>2276</v>
      </c>
      <c r="C75" s="8276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519"/>
      <c r="B76" s="6500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519"/>
      <c r="B77" s="6470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519"/>
      <c r="B78" s="6470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519"/>
      <c r="B79" s="6470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519"/>
      <c r="B80" s="6471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519"/>
      <c r="B81" s="8280" t="s">
        <v>2283</v>
      </c>
      <c r="C81" s="8281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519"/>
      <c r="B82" s="8282" t="s">
        <v>2284</v>
      </c>
      <c r="C82" s="8283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515"/>
      <c r="B83" s="8299" t="s">
        <v>24</v>
      </c>
      <c r="C83" s="8300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65" t="s">
        <v>1079</v>
      </c>
      <c r="B85" s="6510"/>
      <c r="C85" s="6967"/>
      <c r="D85" s="2836" t="s">
        <v>2292</v>
      </c>
      <c r="E85" s="8293"/>
      <c r="F85" s="8293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290" t="s">
        <v>1074</v>
      </c>
      <c r="B86" s="8291"/>
      <c r="C86" s="8292"/>
      <c r="D86" s="2952">
        <v>0</v>
      </c>
      <c r="E86" s="8293"/>
      <c r="F86" s="8293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294" t="s">
        <v>2293</v>
      </c>
      <c r="B87" s="7609"/>
      <c r="C87" s="7610"/>
      <c r="D87" s="2952">
        <v>0</v>
      </c>
      <c r="E87" s="8293"/>
      <c r="F87" s="8293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295" t="s">
        <v>2294</v>
      </c>
      <c r="B88" s="8296"/>
      <c r="C88" s="8297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298" t="s">
        <v>1456</v>
      </c>
      <c r="B90" s="8298"/>
      <c r="C90" s="829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7" t="s">
        <v>2298</v>
      </c>
      <c r="B91" s="8308"/>
      <c r="C91" s="8309"/>
      <c r="D91" s="5810">
        <v>0</v>
      </c>
      <c r="E91" s="581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04" t="s">
        <v>2299</v>
      </c>
      <c r="B92" s="8305"/>
      <c r="C92" s="8306"/>
      <c r="D92" s="5811">
        <v>0</v>
      </c>
      <c r="E92" s="581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74" t="s">
        <v>2300</v>
      </c>
      <c r="B93" s="8310"/>
      <c r="C93" s="7275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298" t="s">
        <v>1456</v>
      </c>
      <c r="B95" s="8298"/>
      <c r="C95" s="8298"/>
      <c r="D95" s="6443" t="s">
        <v>2296</v>
      </c>
      <c r="E95" s="6967" t="s">
        <v>2297</v>
      </c>
      <c r="F95" s="8265" t="s">
        <v>2302</v>
      </c>
      <c r="G95" s="6967"/>
      <c r="H95" s="8317" t="s">
        <v>12</v>
      </c>
      <c r="I95" s="8317"/>
      <c r="J95" s="8317"/>
      <c r="K95" s="8317"/>
      <c r="L95" s="8317"/>
      <c r="M95" s="8317"/>
      <c r="N95" s="8317"/>
      <c r="O95" s="8317"/>
      <c r="P95" s="8317"/>
      <c r="Q95" s="8317"/>
      <c r="R95" s="8317"/>
      <c r="S95" s="8317"/>
      <c r="T95" s="8317"/>
      <c r="U95" s="8318"/>
      <c r="V95" s="6730" t="s">
        <v>39</v>
      </c>
      <c r="W95" s="6505" t="s">
        <v>1112</v>
      </c>
    </row>
    <row r="96" spans="1:23" s="170" customFormat="1" ht="23.25" customHeight="1" x14ac:dyDescent="0.15">
      <c r="A96" s="8298"/>
      <c r="B96" s="8298"/>
      <c r="C96" s="8298"/>
      <c r="D96" s="6443"/>
      <c r="E96" s="6967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72"/>
      <c r="W96" s="6460"/>
    </row>
    <row r="97" spans="1:91" s="170" customFormat="1" ht="15" customHeight="1" x14ac:dyDescent="0.15">
      <c r="A97" s="8301" t="s">
        <v>2303</v>
      </c>
      <c r="B97" s="8302"/>
      <c r="C97" s="8303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04" t="s">
        <v>2304</v>
      </c>
      <c r="B98" s="8305"/>
      <c r="C98" s="8306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04" t="s">
        <v>2305</v>
      </c>
      <c r="B99" s="8305"/>
      <c r="C99" s="8306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730" t="s">
        <v>2307</v>
      </c>
      <c r="B101" s="6730"/>
      <c r="C101" s="8272"/>
      <c r="D101" s="8311" t="s">
        <v>2308</v>
      </c>
      <c r="E101" s="8271" t="s">
        <v>12</v>
      </c>
      <c r="F101" s="6730"/>
      <c r="G101" s="6730"/>
      <c r="H101" s="6730"/>
      <c r="I101" s="6730"/>
      <c r="J101" s="8312"/>
      <c r="K101" s="6507" t="s">
        <v>523</v>
      </c>
      <c r="L101" s="8313"/>
    </row>
    <row r="102" spans="1:91" s="170" customFormat="1" ht="15" customHeight="1" x14ac:dyDescent="0.15">
      <c r="A102" s="6872"/>
      <c r="B102" s="6872"/>
      <c r="C102" s="6748"/>
      <c r="D102" s="8311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4" t="s">
        <v>2310</v>
      </c>
      <c r="B103" s="8315"/>
      <c r="C103" s="2886" t="s">
        <v>2311</v>
      </c>
      <c r="D103" s="2027">
        <f>SUM(E103:J103)</f>
        <v>0</v>
      </c>
      <c r="E103" s="2492">
        <v>0</v>
      </c>
      <c r="F103" s="2929">
        <v>0</v>
      </c>
      <c r="G103" s="320">
        <v>0</v>
      </c>
      <c r="H103" s="320">
        <v>0</v>
      </c>
      <c r="I103" s="320">
        <v>0</v>
      </c>
      <c r="J103" s="2984">
        <v>0</v>
      </c>
      <c r="K103" s="2929">
        <v>0</v>
      </c>
      <c r="L103" s="2867">
        <v>0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6"/>
      <c r="B104" s="6695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6"/>
      <c r="B105" s="6695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4" t="s">
        <v>2314</v>
      </c>
      <c r="B106" s="8315"/>
      <c r="C106" s="2886" t="s">
        <v>2311</v>
      </c>
      <c r="D106" s="2024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6"/>
      <c r="B107" s="6695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6"/>
      <c r="B108" s="6695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4" t="s">
        <v>2315</v>
      </c>
      <c r="B109" s="8333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34"/>
      <c r="B110" s="7584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765"/>
      <c r="B111" s="6766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98" t="s">
        <v>23</v>
      </c>
      <c r="B116" s="8265" t="s">
        <v>2322</v>
      </c>
      <c r="C116" s="6510"/>
      <c r="D116" s="6510"/>
      <c r="E116" s="6510"/>
      <c r="F116" s="6510"/>
      <c r="G116" s="6510"/>
      <c r="H116" s="6510"/>
      <c r="I116" s="6967"/>
      <c r="J116" s="102"/>
      <c r="K116" s="102"/>
      <c r="L116" s="102"/>
    </row>
    <row r="117" spans="1:94" s="170" customFormat="1" ht="30" customHeight="1" x14ac:dyDescent="0.15">
      <c r="A117" s="6499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98" t="s">
        <v>23</v>
      </c>
      <c r="B121" s="6514" t="s">
        <v>2334</v>
      </c>
      <c r="C121" s="8335" t="s">
        <v>2335</v>
      </c>
      <c r="D121" s="6992"/>
      <c r="E121" s="6992"/>
      <c r="F121" s="6992"/>
      <c r="G121" s="6992"/>
      <c r="H121" s="6992"/>
      <c r="I121" s="6992"/>
      <c r="J121" s="6992"/>
      <c r="K121" s="6992"/>
      <c r="L121" s="6992"/>
      <c r="M121" s="6993"/>
    </row>
    <row r="122" spans="1:94" s="170" customFormat="1" ht="31.5" x14ac:dyDescent="0.15">
      <c r="A122" s="6499"/>
      <c r="B122" s="6483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98" t="s">
        <v>23</v>
      </c>
      <c r="B126" s="8319" t="s">
        <v>2350</v>
      </c>
      <c r="C126" s="8321" t="s">
        <v>12</v>
      </c>
      <c r="D126" s="8322"/>
      <c r="E126" s="8322"/>
      <c r="F126" s="8323"/>
      <c r="G126" s="8324" t="s">
        <v>2</v>
      </c>
      <c r="H126" s="651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99"/>
      <c r="B127" s="8320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757"/>
      <c r="H127" s="6446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25" t="s">
        <v>2307</v>
      </c>
      <c r="B131" s="8326"/>
      <c r="C131" s="8327"/>
      <c r="D131" s="8330" t="s">
        <v>2308</v>
      </c>
      <c r="E131" s="6618" t="s">
        <v>1468</v>
      </c>
      <c r="F131" s="6619"/>
      <c r="G131" s="6619"/>
      <c r="H131" s="6619"/>
      <c r="I131" s="6619"/>
      <c r="J131" s="6619"/>
      <c r="K131" s="6619"/>
      <c r="L131" s="6619"/>
      <c r="M131" s="6619"/>
      <c r="N131" s="8332"/>
      <c r="O131" s="6619" t="s">
        <v>523</v>
      </c>
      <c r="P131" s="8336"/>
    </row>
    <row r="132" spans="1:92" s="170" customFormat="1" ht="20.100000000000001" customHeight="1" x14ac:dyDescent="0.15">
      <c r="A132" s="8328"/>
      <c r="B132" s="8328"/>
      <c r="C132" s="8329"/>
      <c r="D132" s="8331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337" t="s">
        <v>2355</v>
      </c>
      <c r="B133" s="8338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339"/>
      <c r="B134" s="8340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339"/>
      <c r="B135" s="8340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339"/>
      <c r="B136" s="8340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339"/>
      <c r="B137" s="8340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339"/>
      <c r="B138" s="8340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339"/>
      <c r="B139" s="8340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339"/>
      <c r="B140" s="8340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341" t="s">
        <v>2364</v>
      </c>
      <c r="B141" s="8342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343"/>
      <c r="B142" s="8340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343"/>
      <c r="B143" s="8340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343"/>
      <c r="B144" s="8340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343"/>
      <c r="B145" s="8340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343"/>
      <c r="B146" s="8340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343"/>
      <c r="B147" s="8340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344"/>
      <c r="B148" s="8345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65" t="s">
        <v>2242</v>
      </c>
      <c r="B150" s="6510"/>
      <c r="C150" s="6967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6" t="s">
        <v>2247</v>
      </c>
      <c r="B151" s="8267" t="s">
        <v>2248</v>
      </c>
      <c r="C151" s="8268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519"/>
      <c r="B152" s="8266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519"/>
      <c r="B153" s="6519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519"/>
      <c r="B154" s="6519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519"/>
      <c r="B155" s="651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519"/>
      <c r="B156" s="7351" t="s">
        <v>2254</v>
      </c>
      <c r="C156" s="8269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519"/>
      <c r="B157" s="8270" t="s">
        <v>2255</v>
      </c>
      <c r="C157" s="7354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519"/>
      <c r="B158" s="8270" t="s">
        <v>2256</v>
      </c>
      <c r="C158" s="7354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519"/>
      <c r="B159" s="8275" t="s">
        <v>2257</v>
      </c>
      <c r="C159" s="8276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519"/>
      <c r="B160" s="8270" t="s">
        <v>2290</v>
      </c>
      <c r="C160" s="7354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519"/>
      <c r="B161" s="7351" t="s">
        <v>2259</v>
      </c>
      <c r="C161" s="8269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519"/>
      <c r="B162" s="7614" t="s">
        <v>2260</v>
      </c>
      <c r="C162" s="7371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519"/>
      <c r="B163" s="7614" t="s">
        <v>2261</v>
      </c>
      <c r="C163" s="7371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519"/>
      <c r="B164" s="8275" t="s">
        <v>2262</v>
      </c>
      <c r="C164" s="8276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519"/>
      <c r="B165" s="6500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519"/>
      <c r="B166" s="6470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519"/>
      <c r="B167" s="647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519"/>
      <c r="B168" s="6500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519"/>
      <c r="B169" s="6470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519"/>
      <c r="B170" s="647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519"/>
      <c r="B171" s="8284" t="s">
        <v>2269</v>
      </c>
      <c r="C171" s="8285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519"/>
      <c r="B172" s="6471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519"/>
      <c r="B173" s="8286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519"/>
      <c r="B174" s="8287" t="s">
        <v>2273</v>
      </c>
      <c r="C174" s="8287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519"/>
      <c r="B175" s="7351" t="s">
        <v>2274</v>
      </c>
      <c r="C175" s="8269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519"/>
      <c r="B176" s="7614" t="s">
        <v>2275</v>
      </c>
      <c r="C176" s="7371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519"/>
      <c r="B177" s="8275" t="s">
        <v>2276</v>
      </c>
      <c r="C177" s="8276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519"/>
      <c r="B178" s="6500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519"/>
      <c r="B179" s="6470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519"/>
      <c r="B180" s="6471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519"/>
      <c r="B181" s="8280" t="s">
        <v>2283</v>
      </c>
      <c r="C181" s="8281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519"/>
      <c r="B182" s="8282" t="s">
        <v>2284</v>
      </c>
      <c r="C182" s="8283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515"/>
      <c r="B183" s="8348" t="s">
        <v>24</v>
      </c>
      <c r="C183" s="8349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353" t="s">
        <v>2367</v>
      </c>
      <c r="B185" s="6505" t="s">
        <v>2368</v>
      </c>
      <c r="C185" s="6462" t="s">
        <v>24</v>
      </c>
      <c r="D185" s="6462"/>
      <c r="E185" s="6516"/>
      <c r="F185" s="6509" t="s">
        <v>2369</v>
      </c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511"/>
      <c r="AH185" s="8346" t="s">
        <v>67</v>
      </c>
      <c r="AI185" s="3054"/>
    </row>
    <row r="186" spans="1:89" ht="15" customHeight="1" x14ac:dyDescent="0.25">
      <c r="A186" s="8354"/>
      <c r="B186" s="6459"/>
      <c r="C186" s="6465"/>
      <c r="D186" s="6465"/>
      <c r="E186" s="6445"/>
      <c r="F186" s="8265" t="s">
        <v>4</v>
      </c>
      <c r="G186" s="6967"/>
      <c r="H186" s="8347" t="s">
        <v>5</v>
      </c>
      <c r="I186" s="8313"/>
      <c r="J186" s="8347" t="s">
        <v>6</v>
      </c>
      <c r="K186" s="8313"/>
      <c r="L186" s="8347" t="s">
        <v>7</v>
      </c>
      <c r="M186" s="8313"/>
      <c r="N186" s="8347" t="s">
        <v>8</v>
      </c>
      <c r="O186" s="8313"/>
      <c r="P186" s="8347" t="s">
        <v>9</v>
      </c>
      <c r="Q186" s="8313"/>
      <c r="R186" s="8347" t="s">
        <v>10</v>
      </c>
      <c r="S186" s="8313"/>
      <c r="T186" s="8347" t="s">
        <v>11</v>
      </c>
      <c r="U186" s="8313"/>
      <c r="V186" s="8347" t="s">
        <v>18</v>
      </c>
      <c r="W186" s="8313"/>
      <c r="X186" s="8347" t="s">
        <v>19</v>
      </c>
      <c r="Y186" s="8313"/>
      <c r="Z186" s="8347" t="s">
        <v>20</v>
      </c>
      <c r="AA186" s="8313"/>
      <c r="AB186" s="8347" t="s">
        <v>70</v>
      </c>
      <c r="AC186" s="8313"/>
      <c r="AD186" s="8347" t="s">
        <v>71</v>
      </c>
      <c r="AE186" s="8313"/>
      <c r="AF186" s="8347" t="s">
        <v>72</v>
      </c>
      <c r="AG186" s="8274"/>
      <c r="AH186" s="6787"/>
    </row>
    <row r="187" spans="1:89" ht="15" customHeight="1" x14ac:dyDescent="0.25">
      <c r="A187" s="8354"/>
      <c r="B187" s="6460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4"/>
    </row>
    <row r="188" spans="1:89" ht="15" customHeight="1" x14ac:dyDescent="0.25">
      <c r="A188" s="8350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351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351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351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351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352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0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24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790" t="s">
        <v>3174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486" t="s">
        <v>3177</v>
      </c>
      <c r="B10" s="8356" t="s">
        <v>24</v>
      </c>
      <c r="C10" s="6646"/>
      <c r="D10" s="7655"/>
      <c r="E10" s="8357" t="s">
        <v>30</v>
      </c>
      <c r="F10" s="6468"/>
      <c r="G10" s="6468"/>
      <c r="H10" s="6468"/>
      <c r="I10" s="6468"/>
      <c r="J10" s="6468"/>
      <c r="K10" s="6468"/>
      <c r="L10" s="6468"/>
      <c r="M10" s="6468"/>
      <c r="N10" s="6468"/>
      <c r="O10" s="6468"/>
      <c r="P10" s="6468"/>
      <c r="Q10" s="6468"/>
      <c r="R10" s="6468"/>
      <c r="S10" s="6468"/>
      <c r="T10" s="6468"/>
      <c r="U10" s="6468"/>
      <c r="V10" s="6468"/>
      <c r="W10" s="6468"/>
      <c r="X10" s="6468"/>
      <c r="Y10" s="6468"/>
      <c r="Z10" s="6468"/>
      <c r="AA10" s="6468"/>
      <c r="AB10" s="6468"/>
      <c r="AC10" s="6468"/>
      <c r="AD10" s="6468"/>
      <c r="AE10" s="6468"/>
      <c r="AF10" s="6468"/>
      <c r="AG10" s="6468"/>
      <c r="AH10" s="6468"/>
      <c r="AI10" s="6468"/>
      <c r="AJ10" s="6468"/>
      <c r="AK10" s="6468"/>
      <c r="AL10" s="8358"/>
      <c r="AM10" s="8359" t="s">
        <v>466</v>
      </c>
      <c r="AN10" s="6468"/>
      <c r="AO10" s="6468"/>
      <c r="AP10" s="8360"/>
      <c r="AQ10" s="6486" t="s">
        <v>3178</v>
      </c>
      <c r="AR10" s="6486" t="s">
        <v>2</v>
      </c>
      <c r="AS10" s="6486" t="s">
        <v>3</v>
      </c>
    </row>
    <row r="11" spans="1:130" x14ac:dyDescent="0.25">
      <c r="A11" s="7225"/>
      <c r="B11" s="6709"/>
      <c r="C11" s="6465"/>
      <c r="D11" s="6445"/>
      <c r="E11" s="7250" t="s">
        <v>36</v>
      </c>
      <c r="F11" s="7251"/>
      <c r="G11" s="7250" t="s">
        <v>37</v>
      </c>
      <c r="H11" s="7251"/>
      <c r="I11" s="7250" t="s">
        <v>38</v>
      </c>
      <c r="J11" s="7251"/>
      <c r="K11" s="7250" t="s">
        <v>4</v>
      </c>
      <c r="L11" s="7251"/>
      <c r="M11" s="7250" t="s">
        <v>5</v>
      </c>
      <c r="N11" s="7251"/>
      <c r="O11" s="7250" t="s">
        <v>560</v>
      </c>
      <c r="P11" s="7251"/>
      <c r="Q11" s="7250" t="s">
        <v>561</v>
      </c>
      <c r="R11" s="7251"/>
      <c r="S11" s="7250" t="s">
        <v>8</v>
      </c>
      <c r="T11" s="7251"/>
      <c r="U11" s="7250" t="s">
        <v>9</v>
      </c>
      <c r="V11" s="7251"/>
      <c r="W11" s="7250" t="s">
        <v>576</v>
      </c>
      <c r="X11" s="7251"/>
      <c r="Y11" s="7250" t="s">
        <v>11</v>
      </c>
      <c r="Z11" s="7251"/>
      <c r="AA11" s="7250" t="s">
        <v>18</v>
      </c>
      <c r="AB11" s="7251"/>
      <c r="AC11" s="7250" t="s">
        <v>19</v>
      </c>
      <c r="AD11" s="7251"/>
      <c r="AE11" s="7250" t="s">
        <v>20</v>
      </c>
      <c r="AF11" s="7251"/>
      <c r="AG11" s="7250" t="s">
        <v>70</v>
      </c>
      <c r="AH11" s="7251"/>
      <c r="AI11" s="7250" t="s">
        <v>71</v>
      </c>
      <c r="AJ11" s="7251"/>
      <c r="AK11" s="8357" t="s">
        <v>72</v>
      </c>
      <c r="AL11" s="8358"/>
      <c r="AM11" s="6788" t="s">
        <v>3179</v>
      </c>
      <c r="AN11" s="8361" t="s">
        <v>3180</v>
      </c>
      <c r="AO11" s="8363" t="s">
        <v>3181</v>
      </c>
      <c r="AP11" s="6465" t="s">
        <v>3182</v>
      </c>
      <c r="AQ11" s="7225"/>
      <c r="AR11" s="7225"/>
      <c r="AS11" s="7225"/>
    </row>
    <row r="12" spans="1:130" x14ac:dyDescent="0.25">
      <c r="A12" s="8355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769"/>
      <c r="AN12" s="8362"/>
      <c r="AO12" s="8013"/>
      <c r="AP12" s="7683"/>
      <c r="AQ12" s="8355"/>
      <c r="AR12" s="8355"/>
      <c r="AS12" s="8355"/>
    </row>
    <row r="13" spans="1:130" ht="15" customHeight="1" x14ac:dyDescent="0.25">
      <c r="A13" s="5555" t="s">
        <v>25</v>
      </c>
      <c r="B13" s="5566">
        <f t="shared" ref="B13:B24" si="0">SUM(C13:D13)</f>
        <v>0</v>
      </c>
      <c r="C13" s="5552">
        <f t="shared" ref="C13:C24" si="1">SUM(E13,G13,I13,K13,M13,O13,Q13,S13,U13,W13,Y13,AA13,AC13,AE13,AG13,AI13,AK13)</f>
        <v>0</v>
      </c>
      <c r="D13" s="5550">
        <f t="shared" ref="D13:D24" si="2">SUM(F13,H13,J13,L13,N13,P13,R13,T13,V13,X13,Z13,AB13,AD13,AF13,AH13,AJ13,AL13)</f>
        <v>0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0</v>
      </c>
      <c r="L13" s="5561">
        <v>0</v>
      </c>
      <c r="M13" s="5565">
        <v>0</v>
      </c>
      <c r="N13" s="5561">
        <v>0</v>
      </c>
      <c r="O13" s="5565">
        <v>0</v>
      </c>
      <c r="P13" s="5561">
        <v>0</v>
      </c>
      <c r="Q13" s="5565">
        <v>0</v>
      </c>
      <c r="R13" s="5561">
        <v>0</v>
      </c>
      <c r="S13" s="5565">
        <v>0</v>
      </c>
      <c r="T13" s="5561">
        <v>0</v>
      </c>
      <c r="U13" s="5565">
        <v>0</v>
      </c>
      <c r="V13" s="5561">
        <v>0</v>
      </c>
      <c r="W13" s="5565">
        <v>0</v>
      </c>
      <c r="X13" s="5561">
        <v>0</v>
      </c>
      <c r="Y13" s="5565">
        <v>0</v>
      </c>
      <c r="Z13" s="5561">
        <v>0</v>
      </c>
      <c r="AA13" s="5565">
        <v>0</v>
      </c>
      <c r="AB13" s="5561">
        <v>0</v>
      </c>
      <c r="AC13" s="5565">
        <v>0</v>
      </c>
      <c r="AD13" s="5561">
        <v>0</v>
      </c>
      <c r="AE13" s="5565">
        <v>0</v>
      </c>
      <c r="AF13" s="5561">
        <v>0</v>
      </c>
      <c r="AG13" s="5565">
        <v>0</v>
      </c>
      <c r="AH13" s="5561">
        <v>0</v>
      </c>
      <c r="AI13" s="5565">
        <v>0</v>
      </c>
      <c r="AJ13" s="5561">
        <v>0</v>
      </c>
      <c r="AK13" s="5565">
        <v>0</v>
      </c>
      <c r="AL13" s="5564">
        <v>0</v>
      </c>
      <c r="AM13" s="6155">
        <v>0</v>
      </c>
      <c r="AN13" s="6156">
        <v>0</v>
      </c>
      <c r="AO13" s="5563">
        <v>0</v>
      </c>
      <c r="AP13" s="5562">
        <v>0</v>
      </c>
      <c r="AQ13" s="5561">
        <v>0</v>
      </c>
      <c r="AR13" s="5561">
        <v>0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52">
        <f t="shared" si="2"/>
        <v>0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0</v>
      </c>
      <c r="AA14" s="106">
        <v>0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0</v>
      </c>
      <c r="AH14" s="5234">
        <v>0</v>
      </c>
      <c r="AI14" s="106">
        <v>0</v>
      </c>
      <c r="AJ14" s="5234">
        <v>0</v>
      </c>
      <c r="AK14" s="106">
        <v>0</v>
      </c>
      <c r="AL14" s="5293">
        <v>0</v>
      </c>
      <c r="AM14" s="5520">
        <v>0</v>
      </c>
      <c r="AN14" s="5235">
        <v>0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0</v>
      </c>
      <c r="C19" s="4704">
        <f t="shared" si="1"/>
        <v>0</v>
      </c>
      <c r="D19" s="5550">
        <f t="shared" si="2"/>
        <v>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0</v>
      </c>
      <c r="Q19" s="5554">
        <f t="shared" si="10"/>
        <v>0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0</v>
      </c>
      <c r="V19" s="5549">
        <f t="shared" si="10"/>
        <v>0</v>
      </c>
      <c r="W19" s="5554">
        <f t="shared" si="10"/>
        <v>0</v>
      </c>
      <c r="X19" s="5549">
        <f t="shared" si="10"/>
        <v>0</v>
      </c>
      <c r="Y19" s="5554">
        <f t="shared" si="10"/>
        <v>0</v>
      </c>
      <c r="Z19" s="5549">
        <f t="shared" si="10"/>
        <v>0</v>
      </c>
      <c r="AA19" s="5554">
        <f t="shared" si="10"/>
        <v>0</v>
      </c>
      <c r="AB19" s="5549">
        <f t="shared" si="10"/>
        <v>0</v>
      </c>
      <c r="AC19" s="5554">
        <f t="shared" si="10"/>
        <v>0</v>
      </c>
      <c r="AD19" s="5549">
        <f t="shared" si="10"/>
        <v>0</v>
      </c>
      <c r="AE19" s="5554">
        <f t="shared" si="10"/>
        <v>0</v>
      </c>
      <c r="AF19" s="5549">
        <f t="shared" si="10"/>
        <v>0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0</v>
      </c>
      <c r="AK19" s="5554">
        <f t="shared" si="10"/>
        <v>0</v>
      </c>
      <c r="AL19" s="5553">
        <f t="shared" si="10"/>
        <v>0</v>
      </c>
      <c r="AM19" s="6157">
        <f t="shared" si="10"/>
        <v>0</v>
      </c>
      <c r="AN19" s="6158">
        <f t="shared" si="10"/>
        <v>0</v>
      </c>
      <c r="AO19" s="5551">
        <f t="shared" si="10"/>
        <v>0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0</v>
      </c>
      <c r="C20" s="4702">
        <f t="shared" si="1"/>
        <v>0</v>
      </c>
      <c r="D20" s="554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7">
        <v>0</v>
      </c>
      <c r="AN20" s="127">
        <v>0</v>
      </c>
      <c r="AO20" s="127">
        <v>0</v>
      </c>
      <c r="AP20" s="91">
        <v>0</v>
      </c>
      <c r="AQ20" s="5546">
        <v>0</v>
      </c>
      <c r="AR20" s="5546">
        <v>0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40" t="s">
        <v>3192</v>
      </c>
      <c r="B26" s="6486" t="s">
        <v>23</v>
      </c>
      <c r="C26" s="8356" t="s">
        <v>24</v>
      </c>
      <c r="D26" s="6646"/>
      <c r="E26" s="7655"/>
      <c r="F26" s="8357" t="s">
        <v>30</v>
      </c>
      <c r="G26" s="6468"/>
      <c r="H26" s="6468"/>
      <c r="I26" s="6468"/>
      <c r="J26" s="6468"/>
      <c r="K26" s="6468"/>
      <c r="L26" s="6468"/>
      <c r="M26" s="6468"/>
      <c r="N26" s="6468"/>
      <c r="O26" s="6468"/>
      <c r="P26" s="6468"/>
      <c r="Q26" s="6468"/>
      <c r="R26" s="6468"/>
      <c r="S26" s="6468"/>
      <c r="T26" s="6468"/>
      <c r="U26" s="6468"/>
      <c r="V26" s="6468"/>
      <c r="W26" s="6468"/>
      <c r="X26" s="6468"/>
      <c r="Y26" s="6468"/>
      <c r="Z26" s="6468"/>
      <c r="AA26" s="6468"/>
      <c r="AB26" s="6468"/>
      <c r="AC26" s="6468"/>
      <c r="AD26" s="6468"/>
      <c r="AE26" s="6468"/>
      <c r="AF26" s="6468"/>
      <c r="AG26" s="6468"/>
      <c r="AH26" s="6468"/>
      <c r="AI26" s="6468"/>
      <c r="AJ26" s="6468"/>
      <c r="AK26" s="6468"/>
      <c r="AL26" s="6468"/>
      <c r="AM26" s="8358"/>
      <c r="AN26" s="8359" t="s">
        <v>466</v>
      </c>
      <c r="AO26" s="6468"/>
      <c r="AP26" s="6468"/>
      <c r="AQ26" s="8360"/>
    </row>
    <row r="27" spans="1:113" x14ac:dyDescent="0.25">
      <c r="A27" s="6746"/>
      <c r="B27" s="7225"/>
      <c r="C27" s="8364"/>
      <c r="D27" s="7683"/>
      <c r="E27" s="7263"/>
      <c r="F27" s="7250" t="s">
        <v>36</v>
      </c>
      <c r="G27" s="7251"/>
      <c r="H27" s="7250" t="s">
        <v>37</v>
      </c>
      <c r="I27" s="7251"/>
      <c r="J27" s="7250" t="s">
        <v>38</v>
      </c>
      <c r="K27" s="7251"/>
      <c r="L27" s="7250" t="s">
        <v>4</v>
      </c>
      <c r="M27" s="7251"/>
      <c r="N27" s="7250" t="s">
        <v>5</v>
      </c>
      <c r="O27" s="7251"/>
      <c r="P27" s="7250" t="s">
        <v>560</v>
      </c>
      <c r="Q27" s="7251"/>
      <c r="R27" s="7250" t="s">
        <v>561</v>
      </c>
      <c r="S27" s="7251"/>
      <c r="T27" s="7250" t="s">
        <v>8</v>
      </c>
      <c r="U27" s="7251"/>
      <c r="V27" s="7250" t="s">
        <v>9</v>
      </c>
      <c r="W27" s="7251"/>
      <c r="X27" s="7250" t="s">
        <v>576</v>
      </c>
      <c r="Y27" s="7251"/>
      <c r="Z27" s="7250" t="s">
        <v>11</v>
      </c>
      <c r="AA27" s="7251"/>
      <c r="AB27" s="7250" t="s">
        <v>18</v>
      </c>
      <c r="AC27" s="7251"/>
      <c r="AD27" s="7250" t="s">
        <v>19</v>
      </c>
      <c r="AE27" s="7251"/>
      <c r="AF27" s="7250" t="s">
        <v>20</v>
      </c>
      <c r="AG27" s="7251"/>
      <c r="AH27" s="7250" t="s">
        <v>70</v>
      </c>
      <c r="AI27" s="7251"/>
      <c r="AJ27" s="7250" t="s">
        <v>71</v>
      </c>
      <c r="AK27" s="7251"/>
      <c r="AL27" s="8357" t="s">
        <v>72</v>
      </c>
      <c r="AM27" s="8358"/>
      <c r="AN27" s="6788" t="s">
        <v>3193</v>
      </c>
      <c r="AO27" s="8361" t="s">
        <v>3180</v>
      </c>
      <c r="AP27" s="8363" t="s">
        <v>3181</v>
      </c>
      <c r="AQ27" s="6717" t="s">
        <v>3182</v>
      </c>
    </row>
    <row r="28" spans="1:113" x14ac:dyDescent="0.25">
      <c r="A28" s="7267"/>
      <c r="B28" s="8355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769"/>
      <c r="AO28" s="8362"/>
      <c r="AP28" s="8013"/>
      <c r="AQ28" s="6771"/>
      <c r="CG28" s="6319">
        <f>IF(C29&lt;&gt;SUM(C30:C48),1,0)</f>
        <v>0</v>
      </c>
    </row>
    <row r="29" spans="1:113" x14ac:dyDescent="0.25">
      <c r="A29" s="8374" t="s">
        <v>3194</v>
      </c>
      <c r="B29" s="8375"/>
      <c r="C29" s="5542">
        <f t="shared" ref="C29:C50" si="13">SUM(D29:E29)</f>
        <v>0</v>
      </c>
      <c r="D29" s="5541">
        <f t="shared" ref="D29:D50" si="14">+F29+H29+J29+L29+N29+P29+R29+T29+V29+X29+Z29+AB29+AD29+AF29+AH29+AJ29+AL29</f>
        <v>0</v>
      </c>
      <c r="E29" s="5540">
        <f t="shared" ref="E29:E50" si="15">+G29+I29+K29+M29+O29+Q29+S29+U29+W29+Y29+AA29+AC29+AE29+AG29+AI29+AK29+AM29</f>
        <v>0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0</v>
      </c>
      <c r="M29" s="5538">
        <v>0</v>
      </c>
      <c r="N29" s="5536">
        <v>0</v>
      </c>
      <c r="O29" s="5535">
        <v>0</v>
      </c>
      <c r="P29" s="5536">
        <v>0</v>
      </c>
      <c r="Q29" s="5535">
        <v>0</v>
      </c>
      <c r="R29" s="5536">
        <v>0</v>
      </c>
      <c r="S29" s="5535">
        <v>0</v>
      </c>
      <c r="T29" s="5536">
        <v>0</v>
      </c>
      <c r="U29" s="5535">
        <v>0</v>
      </c>
      <c r="V29" s="5536">
        <v>0</v>
      </c>
      <c r="W29" s="5535">
        <v>0</v>
      </c>
      <c r="X29" s="5536">
        <v>0</v>
      </c>
      <c r="Y29" s="5535">
        <v>0</v>
      </c>
      <c r="Z29" s="5536">
        <v>0</v>
      </c>
      <c r="AA29" s="5535">
        <v>0</v>
      </c>
      <c r="AB29" s="5536">
        <v>0</v>
      </c>
      <c r="AC29" s="5535">
        <v>0</v>
      </c>
      <c r="AD29" s="5536">
        <v>0</v>
      </c>
      <c r="AE29" s="5535">
        <v>0</v>
      </c>
      <c r="AF29" s="5536">
        <v>0</v>
      </c>
      <c r="AG29" s="5535">
        <v>0</v>
      </c>
      <c r="AH29" s="5536">
        <v>0</v>
      </c>
      <c r="AI29" s="5535">
        <v>0</v>
      </c>
      <c r="AJ29" s="5536">
        <v>0</v>
      </c>
      <c r="AK29" s="5535">
        <v>0</v>
      </c>
      <c r="AL29" s="5536">
        <v>0</v>
      </c>
      <c r="AM29" s="5537">
        <v>0</v>
      </c>
      <c r="AN29" s="6159">
        <v>0</v>
      </c>
      <c r="AO29" s="5802">
        <v>0</v>
      </c>
      <c r="AP29" s="5536">
        <v>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376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39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39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39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0</v>
      </c>
      <c r="M33" s="5334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60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39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60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39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39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39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39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39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39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39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39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39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39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39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39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39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377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370" t="s">
        <v>61</v>
      </c>
      <c r="B52" s="6486" t="s">
        <v>1</v>
      </c>
      <c r="C52" s="6468" t="s">
        <v>3802</v>
      </c>
      <c r="D52" s="6468"/>
      <c r="E52" s="6468"/>
      <c r="F52" s="8358"/>
      <c r="G52" s="8365" t="s">
        <v>3803</v>
      </c>
      <c r="H52" s="7259"/>
    </row>
    <row r="53" spans="1:130" ht="21" x14ac:dyDescent="0.25">
      <c r="A53" s="8371"/>
      <c r="B53" s="8355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0</v>
      </c>
      <c r="C55" s="6163">
        <v>0</v>
      </c>
      <c r="D55" s="5721">
        <v>0</v>
      </c>
      <c r="E55" s="980">
        <v>0</v>
      </c>
      <c r="F55" s="5526">
        <v>0</v>
      </c>
      <c r="G55" s="6169">
        <v>0</v>
      </c>
      <c r="H55" s="5722">
        <v>0</v>
      </c>
    </row>
    <row r="56" spans="1:130" x14ac:dyDescent="0.25">
      <c r="A56" s="3992" t="s">
        <v>79</v>
      </c>
      <c r="B56" s="1746">
        <f>SUM(C56:F56)</f>
        <v>0</v>
      </c>
      <c r="C56" s="6163">
        <v>0</v>
      </c>
      <c r="D56" s="5721">
        <v>0</v>
      </c>
      <c r="E56" s="980">
        <v>0</v>
      </c>
      <c r="F56" s="5526">
        <v>0</v>
      </c>
      <c r="G56" s="6169">
        <v>0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0</v>
      </c>
      <c r="C59" s="6164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70">
        <f t="shared" si="19"/>
        <v>0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0" t="s">
        <v>61</v>
      </c>
      <c r="B61" s="7655" t="s">
        <v>1</v>
      </c>
      <c r="C61" s="8372" t="s">
        <v>558</v>
      </c>
      <c r="D61" s="8372"/>
      <c r="E61" s="8372"/>
      <c r="F61" s="8372"/>
      <c r="G61" s="8372"/>
      <c r="H61" s="8372"/>
      <c r="I61" s="8372"/>
      <c r="J61" s="8372"/>
      <c r="K61" s="8372"/>
      <c r="L61" s="8372"/>
      <c r="M61" s="8372"/>
      <c r="N61" s="8372"/>
      <c r="O61" s="8372"/>
      <c r="P61" s="8372"/>
      <c r="Q61" s="8372"/>
      <c r="R61" s="8372"/>
      <c r="S61" s="8373"/>
      <c r="T61" s="8359" t="s">
        <v>466</v>
      </c>
      <c r="U61" s="6468"/>
      <c r="V61" s="6468"/>
      <c r="W61" s="8358"/>
      <c r="X61" s="7258" t="s">
        <v>3220</v>
      </c>
      <c r="Y61" s="7258"/>
      <c r="Z61" s="7259"/>
    </row>
    <row r="62" spans="1:130" ht="21" x14ac:dyDescent="0.25">
      <c r="A62" s="8371"/>
      <c r="B62" s="726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20">
        <v>0</v>
      </c>
      <c r="U63" s="5235">
        <v>0</v>
      </c>
      <c r="V63" s="5235">
        <v>0</v>
      </c>
      <c r="W63" s="771">
        <v>0</v>
      </c>
      <c r="X63" s="5520">
        <v>0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0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0</v>
      </c>
      <c r="S67" s="5517">
        <f t="shared" si="25"/>
        <v>0</v>
      </c>
      <c r="T67" s="5524">
        <f t="shared" si="25"/>
        <v>0</v>
      </c>
      <c r="U67" s="5518">
        <f t="shared" si="25"/>
        <v>0</v>
      </c>
      <c r="V67" s="5518">
        <f t="shared" si="25"/>
        <v>0</v>
      </c>
      <c r="W67" s="5517">
        <f t="shared" si="25"/>
        <v>0</v>
      </c>
      <c r="X67" s="6172">
        <f t="shared" si="25"/>
        <v>0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370" t="s">
        <v>61</v>
      </c>
      <c r="B69" s="6486" t="s">
        <v>1</v>
      </c>
      <c r="C69" s="8372" t="s">
        <v>558</v>
      </c>
      <c r="D69" s="8372"/>
      <c r="E69" s="8372"/>
      <c r="F69" s="8372"/>
      <c r="G69" s="8372"/>
      <c r="H69" s="8372"/>
      <c r="I69" s="8372"/>
      <c r="J69" s="8372"/>
      <c r="K69" s="8372"/>
      <c r="L69" s="8372"/>
      <c r="M69" s="8372"/>
      <c r="N69" s="8372"/>
      <c r="O69" s="8372"/>
      <c r="P69" s="8372"/>
      <c r="Q69" s="8372"/>
      <c r="R69" s="8372"/>
      <c r="S69" s="8373"/>
      <c r="T69" s="8359" t="s">
        <v>466</v>
      </c>
      <c r="U69" s="6468"/>
      <c r="V69" s="6468"/>
      <c r="W69" s="8358"/>
      <c r="X69" s="7258" t="s">
        <v>3220</v>
      </c>
      <c r="Y69" s="7258"/>
      <c r="Z69" s="7259"/>
      <c r="CA69" s="2548"/>
      <c r="CB69" s="2548"/>
    </row>
    <row r="70" spans="1:91" ht="21" x14ac:dyDescent="0.25">
      <c r="A70" s="8371"/>
      <c r="B70" s="8355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20">
        <v>0</v>
      </c>
      <c r="U71" s="591">
        <v>0</v>
      </c>
      <c r="V71" s="5235">
        <v>0</v>
      </c>
      <c r="W71" s="5293">
        <v>0</v>
      </c>
      <c r="X71" s="5520">
        <v>0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0</v>
      </c>
      <c r="C75" s="5518">
        <f t="shared" si="31"/>
        <v>0</v>
      </c>
      <c r="D75" s="5518">
        <f t="shared" si="31"/>
        <v>0</v>
      </c>
      <c r="E75" s="5518">
        <f t="shared" si="31"/>
        <v>0</v>
      </c>
      <c r="F75" s="5518">
        <f t="shared" si="31"/>
        <v>0</v>
      </c>
      <c r="G75" s="5518">
        <f t="shared" si="31"/>
        <v>0</v>
      </c>
      <c r="H75" s="5518">
        <f t="shared" si="31"/>
        <v>0</v>
      </c>
      <c r="I75" s="5518">
        <f t="shared" si="31"/>
        <v>0</v>
      </c>
      <c r="J75" s="5518">
        <f t="shared" si="31"/>
        <v>0</v>
      </c>
      <c r="K75" s="5518">
        <f t="shared" si="31"/>
        <v>0</v>
      </c>
      <c r="L75" s="5518">
        <f t="shared" si="31"/>
        <v>0</v>
      </c>
      <c r="M75" s="5518">
        <f t="shared" si="31"/>
        <v>0</v>
      </c>
      <c r="N75" s="5518">
        <f t="shared" si="31"/>
        <v>0</v>
      </c>
      <c r="O75" s="5518">
        <f t="shared" si="31"/>
        <v>0</v>
      </c>
      <c r="P75" s="5518">
        <f t="shared" si="31"/>
        <v>0</v>
      </c>
      <c r="Q75" s="5518">
        <f t="shared" si="31"/>
        <v>0</v>
      </c>
      <c r="R75" s="5518">
        <f t="shared" si="31"/>
        <v>0</v>
      </c>
      <c r="S75" s="5517">
        <f t="shared" si="31"/>
        <v>0</v>
      </c>
      <c r="T75" s="5516">
        <f t="shared" si="31"/>
        <v>0</v>
      </c>
      <c r="U75" s="5512">
        <f t="shared" si="31"/>
        <v>0</v>
      </c>
      <c r="V75" s="5512">
        <f t="shared" si="31"/>
        <v>0</v>
      </c>
      <c r="W75" s="5515">
        <f t="shared" si="31"/>
        <v>0</v>
      </c>
      <c r="X75" s="5506">
        <f t="shared" si="31"/>
        <v>0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5">
        <v>0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0</v>
      </c>
      <c r="D95" s="5505">
        <f>SUM(D78:D94)</f>
        <v>0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66" t="s">
        <v>3249</v>
      </c>
      <c r="B113" s="8368" t="s">
        <v>24</v>
      </c>
      <c r="C113" s="8357" t="s">
        <v>3801</v>
      </c>
      <c r="D113" s="6468"/>
      <c r="E113" s="6468"/>
      <c r="F113" s="8358"/>
      <c r="G113" s="8365" t="s">
        <v>3804</v>
      </c>
      <c r="H113" s="7259"/>
    </row>
    <row r="114" spans="1:128" ht="24.75" customHeight="1" x14ac:dyDescent="0.25">
      <c r="A114" s="8367"/>
      <c r="B114" s="8369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84" t="s">
        <v>3253</v>
      </c>
      <c r="B118" s="7638" t="s">
        <v>24</v>
      </c>
      <c r="C118" s="8385" t="s">
        <v>3805</v>
      </c>
      <c r="D118" s="8386"/>
      <c r="E118" s="8386"/>
      <c r="F118" s="8386" t="s">
        <v>3254</v>
      </c>
      <c r="G118" s="8387" t="s">
        <v>3255</v>
      </c>
      <c r="H118" s="8388" t="s">
        <v>3801</v>
      </c>
      <c r="I118" s="7673"/>
      <c r="J118" s="7673"/>
      <c r="K118" s="7666"/>
    </row>
    <row r="119" spans="1:128" ht="44.25" customHeight="1" x14ac:dyDescent="0.25">
      <c r="A119" s="8371"/>
      <c r="B119" s="8355"/>
      <c r="C119" s="6177" t="s">
        <v>3256</v>
      </c>
      <c r="D119" s="6178" t="s">
        <v>3257</v>
      </c>
      <c r="E119" s="6154" t="s">
        <v>3258</v>
      </c>
      <c r="F119" s="8386"/>
      <c r="G119" s="8387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0</v>
      </c>
      <c r="C120" s="5887">
        <v>0</v>
      </c>
      <c r="D120" s="6175">
        <v>0</v>
      </c>
      <c r="E120" s="6175">
        <v>0</v>
      </c>
      <c r="F120" s="6175">
        <v>0</v>
      </c>
      <c r="G120" s="6088">
        <v>0</v>
      </c>
      <c r="H120" s="5891">
        <v>0</v>
      </c>
      <c r="I120" s="6175">
        <v>0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84" t="s">
        <v>3260</v>
      </c>
      <c r="B124" s="7638" t="s">
        <v>1309</v>
      </c>
      <c r="C124" s="7684" t="s">
        <v>3261</v>
      </c>
      <c r="D124" s="8389"/>
      <c r="E124" s="7684" t="s">
        <v>3262</v>
      </c>
      <c r="F124" s="8389"/>
      <c r="G124" s="7685" t="s">
        <v>3263</v>
      </c>
      <c r="H124" s="8389"/>
      <c r="I124" s="7684" t="s">
        <v>3264</v>
      </c>
      <c r="J124" s="7708"/>
      <c r="K124" s="8390" t="s">
        <v>3806</v>
      </c>
      <c r="L124" s="8391"/>
    </row>
    <row r="125" spans="1:128" ht="21" x14ac:dyDescent="0.25">
      <c r="A125" s="8371"/>
      <c r="B125" s="8355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717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753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753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78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2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3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3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3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3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717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753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753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753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753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78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79" t="s">
        <v>3281</v>
      </c>
      <c r="B144" s="7661" t="s">
        <v>24</v>
      </c>
      <c r="C144" s="6646"/>
      <c r="D144" s="7655"/>
      <c r="E144" s="8382" t="s">
        <v>30</v>
      </c>
      <c r="F144" s="7659"/>
      <c r="G144" s="7659"/>
      <c r="H144" s="7659"/>
      <c r="I144" s="7659"/>
      <c r="J144" s="7659"/>
      <c r="K144" s="7659"/>
      <c r="L144" s="7659"/>
      <c r="M144" s="7659"/>
      <c r="N144" s="7659"/>
      <c r="O144" s="7659"/>
      <c r="P144" s="7659"/>
      <c r="Q144" s="7659"/>
      <c r="R144" s="7659"/>
      <c r="S144" s="7659"/>
      <c r="T144" s="7659"/>
      <c r="U144" s="7659"/>
      <c r="V144" s="7659"/>
      <c r="W144" s="7659"/>
      <c r="X144" s="7659"/>
      <c r="Y144" s="7659"/>
      <c r="Z144" s="7659"/>
      <c r="AA144" s="7659"/>
      <c r="AB144" s="7659"/>
      <c r="AC144" s="7659"/>
      <c r="AD144" s="7659"/>
      <c r="AE144" s="7659"/>
      <c r="AF144" s="7659"/>
      <c r="AG144" s="7659"/>
      <c r="AH144" s="7659"/>
      <c r="AI144" s="7659"/>
      <c r="AJ144" s="7659"/>
      <c r="AK144" s="7659"/>
      <c r="AL144" s="7659"/>
      <c r="AM144" s="8394" t="s">
        <v>3282</v>
      </c>
      <c r="AN144" s="8395"/>
      <c r="AO144" s="8396"/>
    </row>
    <row r="145" spans="1:117" x14ac:dyDescent="0.25">
      <c r="A145" s="8380"/>
      <c r="B145" s="7662"/>
      <c r="C145" s="7683"/>
      <c r="D145" s="7263"/>
      <c r="E145" s="8383" t="s">
        <v>36</v>
      </c>
      <c r="F145" s="8383"/>
      <c r="G145" s="8383" t="s">
        <v>37</v>
      </c>
      <c r="H145" s="8383"/>
      <c r="I145" s="8383" t="s">
        <v>38</v>
      </c>
      <c r="J145" s="8383"/>
      <c r="K145" s="8397" t="s">
        <v>4</v>
      </c>
      <c r="L145" s="8397"/>
      <c r="M145" s="8383" t="s">
        <v>5</v>
      </c>
      <c r="N145" s="7684"/>
      <c r="O145" s="8383" t="s">
        <v>560</v>
      </c>
      <c r="P145" s="8383"/>
      <c r="Q145" s="8383" t="s">
        <v>561</v>
      </c>
      <c r="R145" s="8383"/>
      <c r="S145" s="8383" t="s">
        <v>8</v>
      </c>
      <c r="T145" s="8383"/>
      <c r="U145" s="8383" t="s">
        <v>9</v>
      </c>
      <c r="V145" s="8383"/>
      <c r="W145" s="8383" t="s">
        <v>576</v>
      </c>
      <c r="X145" s="8383"/>
      <c r="Y145" s="8383" t="s">
        <v>11</v>
      </c>
      <c r="Z145" s="8383"/>
      <c r="AA145" s="8383" t="s">
        <v>18</v>
      </c>
      <c r="AB145" s="8383"/>
      <c r="AC145" s="8383" t="s">
        <v>19</v>
      </c>
      <c r="AD145" s="7684"/>
      <c r="AE145" s="8383" t="s">
        <v>20</v>
      </c>
      <c r="AF145" s="8383"/>
      <c r="AG145" s="8383" t="s">
        <v>70</v>
      </c>
      <c r="AH145" s="8383"/>
      <c r="AI145" s="8383" t="s">
        <v>71</v>
      </c>
      <c r="AJ145" s="8383"/>
      <c r="AK145" s="7666" t="s">
        <v>72</v>
      </c>
      <c r="AL145" s="7665"/>
      <c r="AM145" s="8400" t="s">
        <v>3283</v>
      </c>
      <c r="AN145" s="8398" t="s">
        <v>3284</v>
      </c>
      <c r="AO145" s="8399"/>
    </row>
    <row r="146" spans="1:117" ht="31.5" x14ac:dyDescent="0.25">
      <c r="A146" s="8381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401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84" t="s">
        <v>61</v>
      </c>
      <c r="B183" s="8402" t="s">
        <v>24</v>
      </c>
      <c r="C183" s="8405" t="s">
        <v>12</v>
      </c>
      <c r="D183" s="8406"/>
      <c r="E183" s="8406"/>
      <c r="F183" s="8406"/>
      <c r="G183" s="8406"/>
      <c r="H183" s="8406"/>
      <c r="I183" s="8406"/>
      <c r="J183" s="8406"/>
      <c r="K183" s="8406"/>
      <c r="L183" s="8406"/>
      <c r="M183" s="8406"/>
      <c r="N183" s="8406"/>
      <c r="O183" s="8406"/>
      <c r="P183" s="8406"/>
      <c r="Q183" s="8406"/>
      <c r="R183" s="8406"/>
      <c r="S183" s="8407"/>
      <c r="T183" s="8411" t="s">
        <v>3282</v>
      </c>
      <c r="U183" s="8415"/>
      <c r="V183" s="8415"/>
      <c r="W183" s="8415"/>
      <c r="X183" s="8415"/>
      <c r="DI183"/>
    </row>
    <row r="184" spans="1:129" x14ac:dyDescent="0.25">
      <c r="A184" s="7214"/>
      <c r="B184" s="8403"/>
      <c r="C184" s="8408"/>
      <c r="D184" s="8409"/>
      <c r="E184" s="8409"/>
      <c r="F184" s="8409"/>
      <c r="G184" s="8409"/>
      <c r="H184" s="8409"/>
      <c r="I184" s="8409"/>
      <c r="J184" s="8409"/>
      <c r="K184" s="8409"/>
      <c r="L184" s="8409"/>
      <c r="M184" s="8409"/>
      <c r="N184" s="8409"/>
      <c r="O184" s="8409"/>
      <c r="P184" s="8409"/>
      <c r="Q184" s="8409"/>
      <c r="R184" s="8409"/>
      <c r="S184" s="8410"/>
      <c r="T184" s="8416" t="s">
        <v>3283</v>
      </c>
      <c r="U184" s="8417"/>
      <c r="V184" s="8418"/>
      <c r="W184" s="8414" t="s">
        <v>3309</v>
      </c>
      <c r="X184" s="8391"/>
      <c r="DI184"/>
    </row>
    <row r="185" spans="1:129" ht="21" x14ac:dyDescent="0.25">
      <c r="A185" s="7215"/>
      <c r="B185" s="8404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84" t="s">
        <v>61</v>
      </c>
      <c r="B195" s="8402" t="s">
        <v>24</v>
      </c>
      <c r="C195" s="8405" t="s">
        <v>12</v>
      </c>
      <c r="D195" s="8406"/>
      <c r="E195" s="8406"/>
      <c r="F195" s="8406"/>
      <c r="G195" s="8406"/>
      <c r="H195" s="8406"/>
      <c r="I195" s="8406"/>
      <c r="J195" s="8406"/>
      <c r="K195" s="8406"/>
      <c r="L195" s="8406"/>
      <c r="M195" s="8406"/>
      <c r="N195" s="8406"/>
      <c r="O195" s="8406"/>
      <c r="P195" s="8406"/>
      <c r="Q195" s="8406"/>
      <c r="R195" s="8406"/>
      <c r="S195" s="8407"/>
      <c r="T195" s="7679" t="s">
        <v>3282</v>
      </c>
      <c r="U195" s="7679"/>
      <c r="V195" s="7679"/>
      <c r="W195" s="7679"/>
      <c r="X195" s="8411"/>
      <c r="DI195"/>
    </row>
    <row r="196" spans="1:113" x14ac:dyDescent="0.25">
      <c r="A196" s="7214"/>
      <c r="B196" s="8403"/>
      <c r="C196" s="8408"/>
      <c r="D196" s="8409"/>
      <c r="E196" s="8409"/>
      <c r="F196" s="8409"/>
      <c r="G196" s="8409"/>
      <c r="H196" s="8409"/>
      <c r="I196" s="8409"/>
      <c r="J196" s="8409"/>
      <c r="K196" s="8409"/>
      <c r="L196" s="8409"/>
      <c r="M196" s="8409"/>
      <c r="N196" s="8409"/>
      <c r="O196" s="8409"/>
      <c r="P196" s="8409"/>
      <c r="Q196" s="8409"/>
      <c r="R196" s="8409"/>
      <c r="S196" s="8410"/>
      <c r="T196" s="8412" t="s">
        <v>3283</v>
      </c>
      <c r="U196" s="8412"/>
      <c r="V196" s="8413"/>
      <c r="W196" s="8414" t="s">
        <v>3309</v>
      </c>
      <c r="X196" s="8391"/>
      <c r="DI196"/>
    </row>
    <row r="197" spans="1:113" ht="21" x14ac:dyDescent="0.25">
      <c r="A197" s="7215"/>
      <c r="B197" s="8404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84" t="s">
        <v>61</v>
      </c>
      <c r="B206" s="8402" t="s">
        <v>24</v>
      </c>
      <c r="C206" s="8405" t="s">
        <v>12</v>
      </c>
      <c r="D206" s="8406"/>
      <c r="E206" s="8406"/>
      <c r="F206" s="8406"/>
      <c r="G206" s="8406"/>
      <c r="H206" s="8406"/>
      <c r="I206" s="8406"/>
      <c r="J206" s="8406"/>
      <c r="K206" s="8406"/>
      <c r="L206" s="8406"/>
      <c r="M206" s="8406"/>
      <c r="N206" s="8406"/>
      <c r="O206" s="8406"/>
      <c r="P206" s="8406"/>
      <c r="Q206" s="8406"/>
      <c r="R206" s="8406"/>
      <c r="S206" s="8407"/>
      <c r="T206" s="7679" t="s">
        <v>3282</v>
      </c>
      <c r="U206" s="7679"/>
      <c r="V206" s="7679"/>
      <c r="W206" s="7679"/>
      <c r="X206" s="8411"/>
      <c r="DI206"/>
    </row>
    <row r="207" spans="1:113" x14ac:dyDescent="0.25">
      <c r="A207" s="7214"/>
      <c r="B207" s="8403"/>
      <c r="C207" s="8408"/>
      <c r="D207" s="8409"/>
      <c r="E207" s="8409"/>
      <c r="F207" s="8409"/>
      <c r="G207" s="8409"/>
      <c r="H207" s="8409"/>
      <c r="I207" s="8409"/>
      <c r="J207" s="8409"/>
      <c r="K207" s="8409"/>
      <c r="L207" s="8409"/>
      <c r="M207" s="8409"/>
      <c r="N207" s="8409"/>
      <c r="O207" s="8409"/>
      <c r="P207" s="8409"/>
      <c r="Q207" s="8409"/>
      <c r="R207" s="8409"/>
      <c r="S207" s="8410"/>
      <c r="T207" s="8412" t="s">
        <v>3283</v>
      </c>
      <c r="U207" s="8412"/>
      <c r="V207" s="8413"/>
      <c r="W207" s="8414" t="s">
        <v>3309</v>
      </c>
      <c r="X207" s="8391"/>
      <c r="DI207"/>
    </row>
    <row r="208" spans="1:113" ht="21" x14ac:dyDescent="0.25">
      <c r="A208" s="7215"/>
      <c r="B208" s="8404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638" t="s">
        <v>3336</v>
      </c>
      <c r="B250" s="7729" t="s">
        <v>24</v>
      </c>
      <c r="C250" s="7665" t="s">
        <v>12</v>
      </c>
      <c r="D250" s="7673"/>
      <c r="E250" s="7673"/>
      <c r="F250" s="7673"/>
      <c r="G250" s="7673"/>
      <c r="H250" s="7673"/>
      <c r="I250" s="7673"/>
      <c r="J250" s="7673"/>
      <c r="K250" s="7673"/>
      <c r="L250" s="7673"/>
      <c r="M250" s="7673"/>
      <c r="N250" s="7673"/>
      <c r="O250" s="7673"/>
      <c r="P250" s="7673"/>
      <c r="Q250" s="7673"/>
      <c r="R250" s="7673"/>
      <c r="S250" s="7666"/>
    </row>
    <row r="251" spans="1:19" x14ac:dyDescent="0.25">
      <c r="A251" s="7226"/>
      <c r="B251" s="773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0</v>
      </c>
      <c r="Q252" s="5415">
        <v>0</v>
      </c>
      <c r="R252" s="5415">
        <v>0</v>
      </c>
      <c r="S252" s="5444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638" t="s">
        <v>3341</v>
      </c>
      <c r="B256" s="7729" t="s">
        <v>47</v>
      </c>
      <c r="C256" s="7665" t="s">
        <v>12</v>
      </c>
      <c r="D256" s="7673"/>
      <c r="E256" s="7673"/>
      <c r="F256" s="7673"/>
      <c r="G256" s="7673"/>
      <c r="H256" s="7673"/>
      <c r="I256" s="7673"/>
      <c r="J256" s="7673"/>
      <c r="K256" s="7673"/>
      <c r="L256" s="7673"/>
      <c r="M256" s="7673"/>
      <c r="N256" s="7673"/>
      <c r="O256" s="7673"/>
      <c r="P256" s="7673"/>
      <c r="Q256" s="7673"/>
      <c r="R256" s="7673"/>
      <c r="S256" s="7666"/>
    </row>
    <row r="257" spans="1:19" x14ac:dyDescent="0.25">
      <c r="A257" s="7226"/>
      <c r="B257" s="773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638" t="s">
        <v>3369</v>
      </c>
      <c r="B286" s="7729" t="s">
        <v>24</v>
      </c>
      <c r="C286" s="7665" t="s">
        <v>3370</v>
      </c>
      <c r="D286" s="7673"/>
      <c r="E286" s="7673"/>
      <c r="F286" s="7673"/>
      <c r="G286" s="7673"/>
      <c r="H286" s="7673"/>
      <c r="I286" s="7673"/>
      <c r="J286" s="7673"/>
      <c r="K286" s="7673"/>
      <c r="L286" s="7673"/>
      <c r="M286" s="7673"/>
      <c r="N286" s="7673"/>
      <c r="O286" s="7673"/>
      <c r="P286" s="7673"/>
      <c r="Q286" s="7673"/>
      <c r="R286" s="7673"/>
      <c r="S286" s="7666"/>
    </row>
    <row r="287" spans="1:19" x14ac:dyDescent="0.25">
      <c r="A287" s="7226"/>
      <c r="B287" s="773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E1" zoomScaleNormal="100" workbookViewId="0">
      <selection activeCell="T12" sqref="T1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145" t="s">
        <v>3377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15" t="s">
        <v>3379</v>
      </c>
      <c r="B9" s="8421" t="s">
        <v>24</v>
      </c>
      <c r="C9" s="8422"/>
      <c r="D9" s="8423"/>
      <c r="E9" s="8424" t="s">
        <v>3380</v>
      </c>
      <c r="F9" s="8424"/>
      <c r="G9" s="8424" t="s">
        <v>4</v>
      </c>
      <c r="H9" s="8424"/>
      <c r="I9" s="8424" t="s">
        <v>944</v>
      </c>
      <c r="J9" s="8424"/>
      <c r="K9" s="8424" t="s">
        <v>945</v>
      </c>
      <c r="L9" s="8425"/>
      <c r="M9" s="8426" t="s">
        <v>3381</v>
      </c>
      <c r="N9" s="8427"/>
      <c r="O9" s="8427" t="s">
        <v>3382</v>
      </c>
      <c r="P9" s="8427"/>
      <c r="Q9" s="8427" t="s">
        <v>3383</v>
      </c>
      <c r="R9" s="8428"/>
      <c r="S9" s="8429" t="s">
        <v>2</v>
      </c>
      <c r="T9" s="8431" t="s">
        <v>3</v>
      </c>
    </row>
    <row r="10" spans="1:104" ht="21" x14ac:dyDescent="0.25">
      <c r="A10" s="7133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30"/>
      <c r="T10" s="8432"/>
    </row>
    <row r="11" spans="1:104" x14ac:dyDescent="0.25">
      <c r="A11" s="4037" t="s">
        <v>3386</v>
      </c>
      <c r="B11" s="8437"/>
      <c r="C11" s="8438"/>
      <c r="D11" s="8438"/>
      <c r="E11" s="8438"/>
      <c r="F11" s="8438"/>
      <c r="G11" s="8438"/>
      <c r="H11" s="8438"/>
      <c r="I11" s="8438"/>
      <c r="J11" s="8438"/>
      <c r="K11" s="8438"/>
      <c r="L11" s="8438"/>
      <c r="M11" s="8438"/>
      <c r="N11" s="8438"/>
      <c r="O11" s="8438"/>
      <c r="P11" s="8438"/>
      <c r="Q11" s="8438"/>
      <c r="R11" s="8438"/>
      <c r="S11" s="8438"/>
      <c r="T11" s="8439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40"/>
      <c r="C16" s="8441"/>
      <c r="D16" s="8441"/>
      <c r="E16" s="8441"/>
      <c r="F16" s="8441"/>
      <c r="G16" s="8441"/>
      <c r="H16" s="8441"/>
      <c r="I16" s="8441"/>
      <c r="J16" s="8441"/>
      <c r="K16" s="8441"/>
      <c r="L16" s="8441"/>
      <c r="M16" s="8441"/>
      <c r="N16" s="8441"/>
      <c r="O16" s="8441"/>
      <c r="P16" s="8441"/>
      <c r="Q16" s="8441"/>
      <c r="R16" s="8441"/>
      <c r="S16" s="8441"/>
      <c r="T16" s="8442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40"/>
      <c r="C23" s="8441"/>
      <c r="D23" s="8441"/>
      <c r="E23" s="8441"/>
      <c r="F23" s="8441"/>
      <c r="G23" s="8441"/>
      <c r="H23" s="8441"/>
      <c r="I23" s="8441"/>
      <c r="J23" s="8441"/>
      <c r="K23" s="8441"/>
      <c r="L23" s="8441"/>
      <c r="M23" s="8441"/>
      <c r="N23" s="8441"/>
      <c r="O23" s="8441"/>
      <c r="P23" s="8441"/>
      <c r="Q23" s="8441"/>
      <c r="R23" s="8441"/>
      <c r="S23" s="8441"/>
      <c r="T23" s="8442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40"/>
      <c r="C26" s="8441"/>
      <c r="D26" s="8441"/>
      <c r="E26" s="8441"/>
      <c r="F26" s="8441"/>
      <c r="G26" s="8441"/>
      <c r="H26" s="8441"/>
      <c r="I26" s="8441"/>
      <c r="J26" s="8441"/>
      <c r="K26" s="8441"/>
      <c r="L26" s="8441"/>
      <c r="M26" s="8441"/>
      <c r="N26" s="8441"/>
      <c r="O26" s="8441"/>
      <c r="P26" s="8441"/>
      <c r="Q26" s="8441"/>
      <c r="R26" s="8441"/>
      <c r="S26" s="8441"/>
      <c r="T26" s="8442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1" t="s">
        <v>3404</v>
      </c>
      <c r="B30" s="7102"/>
      <c r="C30" s="7871" t="s">
        <v>24</v>
      </c>
      <c r="D30" s="8421" t="s">
        <v>1468</v>
      </c>
      <c r="E30" s="8422"/>
      <c r="F30" s="8422"/>
      <c r="G30" s="8422"/>
      <c r="H30" s="8422"/>
      <c r="I30" s="8422"/>
      <c r="J30" s="8422"/>
      <c r="K30" s="8422"/>
      <c r="L30" s="8434"/>
      <c r="M30" s="8435" t="s">
        <v>946</v>
      </c>
      <c r="N30" s="8435"/>
      <c r="O30" s="8436"/>
      <c r="P30" s="8429" t="s">
        <v>2</v>
      </c>
      <c r="Q30" s="8431" t="s">
        <v>3</v>
      </c>
    </row>
    <row r="31" spans="1:84" ht="21" x14ac:dyDescent="0.25">
      <c r="A31" s="8433"/>
      <c r="B31" s="6881"/>
      <c r="C31" s="7103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30"/>
      <c r="Q31" s="8432"/>
    </row>
    <row r="32" spans="1:84" x14ac:dyDescent="0.25">
      <c r="A32" s="7959" t="s">
        <v>3408</v>
      </c>
      <c r="B32" s="4082" t="s">
        <v>948</v>
      </c>
      <c r="C32" s="4083">
        <f t="shared" ref="C32:C57" si="19">SUM(D32:L32)</f>
        <v>0</v>
      </c>
      <c r="D32" s="4084">
        <v>0</v>
      </c>
      <c r="E32" s="4085">
        <v>0</v>
      </c>
      <c r="F32" s="4085">
        <v>0</v>
      </c>
      <c r="G32" s="4085">
        <v>0</v>
      </c>
      <c r="H32" s="4085">
        <v>0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19"/>
      <c r="B33" s="4054" t="s">
        <v>3409</v>
      </c>
      <c r="C33" s="4054">
        <f>SUM(D33:L33)</f>
        <v>0</v>
      </c>
      <c r="D33" s="4092">
        <f>SUM(D34:D38)</f>
        <v>0</v>
      </c>
      <c r="E33" s="4093">
        <f>SUM(E34:E38)</f>
        <v>0</v>
      </c>
      <c r="F33" s="4093">
        <f>SUM(F34:F38)</f>
        <v>0</v>
      </c>
      <c r="G33" s="4093">
        <f t="shared" ref="G33:L33" si="20">SUM(G34:G38)</f>
        <v>0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19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19"/>
      <c r="B35" s="4103" t="s">
        <v>3410</v>
      </c>
      <c r="C35" s="3821">
        <f t="shared" si="19"/>
        <v>0</v>
      </c>
      <c r="D35" s="4104">
        <v>0</v>
      </c>
      <c r="E35" s="4105">
        <v>0</v>
      </c>
      <c r="F35" s="4105">
        <v>0</v>
      </c>
      <c r="G35" s="4105">
        <v>0</v>
      </c>
      <c r="H35" s="4105">
        <v>0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19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19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19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20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47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4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7027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47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4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7027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47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4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7027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47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4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4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4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4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7027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4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4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7027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4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4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7027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7027"/>
      <c r="B64" s="1124" t="s">
        <v>3409</v>
      </c>
      <c r="C64" s="4140">
        <v>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54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19"/>
      <c r="B68" s="4197" t="s">
        <v>3438</v>
      </c>
      <c r="C68" s="4198">
        <v>0</v>
      </c>
      <c r="D68" s="4198">
        <v>0</v>
      </c>
    </row>
    <row r="69" spans="1:4" x14ac:dyDescent="0.25">
      <c r="A69" s="8419"/>
      <c r="B69" s="4197" t="s">
        <v>3439</v>
      </c>
      <c r="C69" s="4198">
        <v>0</v>
      </c>
      <c r="D69" s="4198">
        <v>0</v>
      </c>
    </row>
    <row r="70" spans="1:4" ht="22.5" x14ac:dyDescent="0.25">
      <c r="A70" s="8419"/>
      <c r="B70" s="4197" t="s">
        <v>3440</v>
      </c>
      <c r="C70" s="4198">
        <v>0</v>
      </c>
      <c r="D70" s="4198">
        <v>0</v>
      </c>
    </row>
    <row r="71" spans="1:4" x14ac:dyDescent="0.25">
      <c r="A71" s="8419"/>
      <c r="B71" s="4197" t="s">
        <v>3441</v>
      </c>
      <c r="C71" s="4198">
        <v>0</v>
      </c>
      <c r="D71" s="4198">
        <v>0</v>
      </c>
    </row>
    <row r="72" spans="1:4" x14ac:dyDescent="0.25">
      <c r="A72" s="8419"/>
      <c r="B72" s="4199" t="s">
        <v>3442</v>
      </c>
      <c r="C72" s="4198">
        <v>0</v>
      </c>
      <c r="D72" s="4198">
        <v>0</v>
      </c>
    </row>
    <row r="73" spans="1:4" ht="22.5" x14ac:dyDescent="0.25">
      <c r="A73" s="8419"/>
      <c r="B73" s="4197" t="s">
        <v>3443</v>
      </c>
      <c r="C73" s="4198">
        <v>0</v>
      </c>
      <c r="D73" s="4198">
        <v>0</v>
      </c>
    </row>
    <row r="74" spans="1:4" x14ac:dyDescent="0.25">
      <c r="A74" s="8419"/>
      <c r="B74" s="4197" t="s">
        <v>3444</v>
      </c>
      <c r="C74" s="4198">
        <v>0</v>
      </c>
      <c r="D74" s="4198">
        <v>0</v>
      </c>
    </row>
    <row r="75" spans="1:4" x14ac:dyDescent="0.25">
      <c r="A75" s="8419"/>
      <c r="B75" s="4199" t="s">
        <v>3445</v>
      </c>
      <c r="C75" s="4198">
        <v>0</v>
      </c>
      <c r="D75" s="4198">
        <v>0</v>
      </c>
    </row>
    <row r="76" spans="1:4" x14ac:dyDescent="0.25">
      <c r="A76" s="8419"/>
      <c r="B76" s="4199" t="s">
        <v>3446</v>
      </c>
      <c r="C76" s="4198">
        <v>0</v>
      </c>
      <c r="D76" s="4198">
        <v>0</v>
      </c>
    </row>
    <row r="77" spans="1:4" x14ac:dyDescent="0.25">
      <c r="A77" s="8419"/>
      <c r="B77" s="4199" t="s">
        <v>3447</v>
      </c>
      <c r="C77" s="4200">
        <v>0</v>
      </c>
      <c r="D77" s="4200">
        <v>0</v>
      </c>
    </row>
    <row r="78" spans="1:4" x14ac:dyDescent="0.25">
      <c r="A78" s="8419"/>
      <c r="B78" s="4199" t="s">
        <v>3448</v>
      </c>
      <c r="C78" s="4200">
        <v>0</v>
      </c>
      <c r="D78" s="4200">
        <v>0</v>
      </c>
    </row>
    <row r="79" spans="1:4" x14ac:dyDescent="0.25">
      <c r="A79" s="8419"/>
      <c r="B79" s="4199" t="s">
        <v>3449</v>
      </c>
      <c r="C79" s="4200">
        <v>0</v>
      </c>
      <c r="D79" s="4200">
        <v>0</v>
      </c>
    </row>
    <row r="80" spans="1:4" x14ac:dyDescent="0.25">
      <c r="A80" s="8419"/>
      <c r="B80" s="4199" t="s">
        <v>3450</v>
      </c>
      <c r="C80" s="4200">
        <v>0</v>
      </c>
      <c r="D80" s="4200">
        <v>0</v>
      </c>
    </row>
    <row r="81" spans="1:4" x14ac:dyDescent="0.25">
      <c r="A81" s="8419"/>
      <c r="B81" s="4199" t="s">
        <v>3451</v>
      </c>
      <c r="C81" s="4200">
        <v>0</v>
      </c>
      <c r="D81" s="4200">
        <v>0</v>
      </c>
    </row>
    <row r="82" spans="1:4" x14ac:dyDescent="0.25">
      <c r="A82" s="8419"/>
      <c r="B82" s="4197" t="s">
        <v>3452</v>
      </c>
      <c r="C82" s="4200">
        <v>0</v>
      </c>
      <c r="D82" s="4200">
        <v>0</v>
      </c>
    </row>
    <row r="83" spans="1:4" ht="22.5" x14ac:dyDescent="0.25">
      <c r="A83" s="8419"/>
      <c r="B83" s="4197" t="s">
        <v>3453</v>
      </c>
      <c r="C83" s="4200">
        <v>0</v>
      </c>
      <c r="D83" s="4200">
        <v>0</v>
      </c>
    </row>
    <row r="84" spans="1:4" x14ac:dyDescent="0.25">
      <c r="A84" s="8419"/>
      <c r="B84" s="4199" t="s">
        <v>3454</v>
      </c>
      <c r="C84" s="4200">
        <v>0</v>
      </c>
      <c r="D84" s="4200">
        <v>0</v>
      </c>
    </row>
    <row r="85" spans="1:4" x14ac:dyDescent="0.25">
      <c r="A85" s="8419"/>
      <c r="B85" s="4199" t="s">
        <v>3455</v>
      </c>
      <c r="C85" s="4200">
        <v>0</v>
      </c>
      <c r="D85" s="4200">
        <v>0</v>
      </c>
    </row>
    <row r="86" spans="1:4" x14ac:dyDescent="0.25">
      <c r="A86" s="8420"/>
      <c r="B86" s="3088" t="s">
        <v>3456</v>
      </c>
      <c r="C86" s="4201">
        <v>0</v>
      </c>
      <c r="D86" s="4201">
        <v>0</v>
      </c>
    </row>
    <row r="87" spans="1:4" x14ac:dyDescent="0.25">
      <c r="A87" s="8452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7090"/>
      <c r="B88" s="4197" t="s">
        <v>3458</v>
      </c>
      <c r="C88" s="4204">
        <v>0</v>
      </c>
      <c r="D88" s="4204">
        <v>0</v>
      </c>
    </row>
    <row r="89" spans="1:4" x14ac:dyDescent="0.25">
      <c r="A89" s="7090"/>
      <c r="B89" s="4197" t="s">
        <v>3459</v>
      </c>
      <c r="C89" s="4205">
        <v>0</v>
      </c>
      <c r="D89" s="4205">
        <v>0</v>
      </c>
    </row>
    <row r="90" spans="1:4" x14ac:dyDescent="0.25">
      <c r="A90" s="7090"/>
      <c r="B90" s="4197" t="s">
        <v>3460</v>
      </c>
      <c r="C90" s="4205">
        <v>0</v>
      </c>
      <c r="D90" s="4205">
        <v>0</v>
      </c>
    </row>
    <row r="91" spans="1:4" x14ac:dyDescent="0.25">
      <c r="A91" s="7090"/>
      <c r="B91" s="4197" t="s">
        <v>3461</v>
      </c>
      <c r="C91" s="4206">
        <v>0</v>
      </c>
      <c r="D91" s="4206">
        <v>0</v>
      </c>
    </row>
    <row r="92" spans="1:4" x14ac:dyDescent="0.25">
      <c r="A92" s="7090"/>
      <c r="B92" s="4197" t="s">
        <v>3462</v>
      </c>
      <c r="C92" s="4207">
        <v>0</v>
      </c>
      <c r="D92" s="4208">
        <v>0</v>
      </c>
    </row>
    <row r="93" spans="1:4" x14ac:dyDescent="0.25">
      <c r="A93" s="7090"/>
      <c r="B93" s="4197" t="s">
        <v>3463</v>
      </c>
      <c r="C93" s="4207">
        <v>0</v>
      </c>
      <c r="D93" s="4208">
        <v>0</v>
      </c>
    </row>
    <row r="94" spans="1:4" x14ac:dyDescent="0.25">
      <c r="A94" s="7090"/>
      <c r="B94" s="4197" t="s">
        <v>3464</v>
      </c>
      <c r="C94" s="4207">
        <v>0</v>
      </c>
      <c r="D94" s="4208">
        <v>0</v>
      </c>
    </row>
    <row r="95" spans="1:4" x14ac:dyDescent="0.25">
      <c r="A95" s="7090"/>
      <c r="B95" s="4197" t="s">
        <v>3465</v>
      </c>
      <c r="C95" s="4207">
        <v>0</v>
      </c>
      <c r="D95" s="4208">
        <v>0</v>
      </c>
    </row>
    <row r="96" spans="1:4" x14ac:dyDescent="0.25">
      <c r="A96" s="7090"/>
      <c r="B96" s="4197" t="s">
        <v>3466</v>
      </c>
      <c r="C96" s="4207">
        <v>0</v>
      </c>
      <c r="D96" s="4208">
        <v>0</v>
      </c>
    </row>
    <row r="97" spans="1:4" x14ac:dyDescent="0.25">
      <c r="A97" s="7090"/>
      <c r="B97" s="4197" t="s">
        <v>3467</v>
      </c>
      <c r="C97" s="4207">
        <v>0</v>
      </c>
      <c r="D97" s="4208">
        <v>0</v>
      </c>
    </row>
    <row r="98" spans="1:4" x14ac:dyDescent="0.25">
      <c r="A98" s="7090"/>
      <c r="B98" s="4197" t="s">
        <v>3468</v>
      </c>
      <c r="C98" s="4207">
        <v>0</v>
      </c>
      <c r="D98" s="4208">
        <v>0</v>
      </c>
    </row>
    <row r="99" spans="1:4" x14ac:dyDescent="0.25">
      <c r="A99" s="7090"/>
      <c r="B99" s="4209" t="s">
        <v>3469</v>
      </c>
      <c r="C99" s="4207">
        <v>0</v>
      </c>
      <c r="D99" s="4208">
        <v>0</v>
      </c>
    </row>
    <row r="100" spans="1:4" x14ac:dyDescent="0.25">
      <c r="A100" s="8453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46" t="s">
        <v>23</v>
      </c>
      <c r="B102" s="7146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51" t="s">
        <v>3476</v>
      </c>
      <c r="B107" s="7089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48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49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50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49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48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49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48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49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55" t="s">
        <v>3519</v>
      </c>
      <c r="B146" s="8455" t="s">
        <v>24</v>
      </c>
      <c r="C146" s="8456" t="s">
        <v>3380</v>
      </c>
      <c r="D146" s="8456"/>
      <c r="E146" s="8467" t="s">
        <v>4</v>
      </c>
      <c r="F146" s="8468"/>
      <c r="G146" s="8456" t="s">
        <v>944</v>
      </c>
      <c r="H146" s="8456"/>
      <c r="I146" s="8456" t="s">
        <v>945</v>
      </c>
      <c r="J146" s="8457"/>
      <c r="K146" s="8458" t="s">
        <v>3735</v>
      </c>
      <c r="L146" s="8459"/>
      <c r="M146" s="8459"/>
    </row>
    <row r="147" spans="1:13" x14ac:dyDescent="0.25">
      <c r="A147" s="7133"/>
      <c r="B147" s="7133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82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83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55" t="s">
        <v>3519</v>
      </c>
      <c r="B152" s="8455" t="s">
        <v>24</v>
      </c>
      <c r="C152" s="8460" t="s">
        <v>12</v>
      </c>
      <c r="D152" s="8461"/>
      <c r="E152" s="8462" t="s">
        <v>3383</v>
      </c>
      <c r="F152" s="8462"/>
      <c r="G152" s="8462"/>
      <c r="H152" s="8463"/>
    </row>
    <row r="153" spans="1:13" x14ac:dyDescent="0.25">
      <c r="A153" s="7147"/>
      <c r="B153" s="7147"/>
      <c r="C153" s="8460"/>
      <c r="D153" s="8461"/>
      <c r="E153" s="8464" t="s">
        <v>3384</v>
      </c>
      <c r="F153" s="8455" t="s">
        <v>1469</v>
      </c>
      <c r="G153" s="8466" t="s">
        <v>3526</v>
      </c>
      <c r="H153" s="8466"/>
    </row>
    <row r="154" spans="1:13" x14ac:dyDescent="0.25">
      <c r="A154" s="7133"/>
      <c r="B154" s="7133"/>
      <c r="C154" s="4232" t="s">
        <v>3527</v>
      </c>
      <c r="D154" s="4233" t="s">
        <v>945</v>
      </c>
      <c r="E154" s="8465"/>
      <c r="F154" s="7133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0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48" t="s">
        <v>3531</v>
      </c>
      <c r="B6" s="7848"/>
      <c r="C6" s="7848"/>
      <c r="D6" s="7848"/>
      <c r="E6" s="7848"/>
      <c r="F6" s="7848"/>
      <c r="G6" s="7848"/>
      <c r="H6" s="7848"/>
      <c r="I6" s="7848"/>
      <c r="J6" s="7848"/>
      <c r="K6" s="7848"/>
      <c r="L6" s="7848"/>
      <c r="M6" s="7848"/>
      <c r="N6" s="7848"/>
      <c r="O6" s="7848"/>
      <c r="P6" s="7848"/>
      <c r="Q6" s="7848"/>
      <c r="R6" s="7848"/>
      <c r="S6" s="7848"/>
      <c r="T6" s="7848"/>
      <c r="U6" s="7848"/>
      <c r="V6" s="7848"/>
      <c r="W6" s="7848"/>
      <c r="X6" s="7848"/>
      <c r="Y6" s="7848"/>
      <c r="Z6" s="7848"/>
      <c r="AA6" s="7848"/>
      <c r="AB6" s="7848"/>
      <c r="AC6" s="7848"/>
      <c r="AD6" s="7848"/>
      <c r="AE6" s="784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50" t="s">
        <v>3533</v>
      </c>
      <c r="B9" s="6676" t="s">
        <v>3534</v>
      </c>
      <c r="C9" s="6540"/>
      <c r="D9" s="6540"/>
      <c r="E9" s="6540"/>
      <c r="F9" s="6540"/>
      <c r="G9" s="8469"/>
      <c r="H9" s="6676" t="s">
        <v>3535</v>
      </c>
      <c r="I9" s="6540"/>
      <c r="J9" s="6540"/>
      <c r="K9" s="6540"/>
      <c r="L9" s="6540"/>
      <c r="M9" s="8469"/>
      <c r="N9" s="6676" t="s">
        <v>3536</v>
      </c>
      <c r="O9" s="6540"/>
      <c r="P9" s="6540"/>
      <c r="Q9" s="6540"/>
      <c r="R9" s="6540"/>
      <c r="S9" s="8470"/>
      <c r="T9" s="8471" t="s">
        <v>3383</v>
      </c>
      <c r="U9" s="8471"/>
      <c r="V9" s="8472"/>
      <c r="W9" s="8473" t="s">
        <v>3537</v>
      </c>
      <c r="X9" s="6540"/>
      <c r="Y9" s="6540"/>
      <c r="Z9" s="6540"/>
      <c r="AA9" s="6540"/>
      <c r="AB9" s="8470"/>
      <c r="AC9" s="8474" t="s">
        <v>3383</v>
      </c>
      <c r="AD9" s="8471"/>
      <c r="AE9" s="8472"/>
      <c r="AF9" s="8473" t="s">
        <v>3538</v>
      </c>
      <c r="AG9" s="6540"/>
      <c r="AH9" s="6540"/>
      <c r="AI9" s="6540"/>
      <c r="AJ9" s="6540"/>
      <c r="AK9" s="8469"/>
    </row>
    <row r="10" spans="1:37" s="102" customFormat="1" ht="15" customHeight="1" x14ac:dyDescent="0.15">
      <c r="A10" s="7225"/>
      <c r="B10" s="8471" t="s">
        <v>3734</v>
      </c>
      <c r="C10" s="8478"/>
      <c r="D10" s="8479" t="s">
        <v>4</v>
      </c>
      <c r="E10" s="8478"/>
      <c r="F10" s="8479" t="s">
        <v>3539</v>
      </c>
      <c r="G10" s="8478"/>
      <c r="H10" s="8471" t="s">
        <v>3734</v>
      </c>
      <c r="I10" s="8478"/>
      <c r="J10" s="8479" t="s">
        <v>4</v>
      </c>
      <c r="K10" s="8478"/>
      <c r="L10" s="8479" t="s">
        <v>3539</v>
      </c>
      <c r="M10" s="8478"/>
      <c r="N10" s="8479" t="s">
        <v>3734</v>
      </c>
      <c r="O10" s="8478"/>
      <c r="P10" s="8479" t="s">
        <v>4</v>
      </c>
      <c r="Q10" s="8478"/>
      <c r="R10" s="8479" t="s">
        <v>3539</v>
      </c>
      <c r="S10" s="8472"/>
      <c r="T10" s="8475" t="s">
        <v>947</v>
      </c>
      <c r="U10" s="8477" t="s">
        <v>702</v>
      </c>
      <c r="V10" s="8470"/>
      <c r="W10" s="8474" t="s">
        <v>3734</v>
      </c>
      <c r="X10" s="8478"/>
      <c r="Y10" s="8471" t="s">
        <v>4</v>
      </c>
      <c r="Z10" s="8478"/>
      <c r="AA10" s="8479" t="s">
        <v>3539</v>
      </c>
      <c r="AB10" s="8478"/>
      <c r="AC10" s="8480" t="s">
        <v>947</v>
      </c>
      <c r="AD10" s="8477" t="s">
        <v>702</v>
      </c>
      <c r="AE10" s="8470"/>
      <c r="AF10" s="8471" t="s">
        <v>3734</v>
      </c>
      <c r="AG10" s="8478"/>
      <c r="AH10" s="8479" t="s">
        <v>4</v>
      </c>
      <c r="AI10" s="8478"/>
      <c r="AJ10" s="8479" t="s">
        <v>3539</v>
      </c>
      <c r="AK10" s="8478"/>
    </row>
    <row r="11" spans="1:37" s="102" customFormat="1" ht="15" customHeight="1" x14ac:dyDescent="0.15">
      <c r="A11" s="6483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476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757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81" t="s">
        <v>3545</v>
      </c>
      <c r="B74" s="6676" t="s">
        <v>3546</v>
      </c>
      <c r="C74" s="6540"/>
      <c r="D74" s="6540"/>
      <c r="E74" s="6540"/>
      <c r="F74" s="6540"/>
      <c r="G74" s="8470"/>
      <c r="H74" s="8474" t="s">
        <v>3383</v>
      </c>
      <c r="I74" s="8471"/>
      <c r="J74" s="8472"/>
      <c r="K74" s="8473" t="s">
        <v>3538</v>
      </c>
      <c r="L74" s="6540"/>
      <c r="M74" s="6540"/>
      <c r="N74" s="6540"/>
      <c r="O74" s="6540"/>
      <c r="P74" s="8469"/>
    </row>
    <row r="75" spans="1:37" s="103" customFormat="1" ht="15" customHeight="1" x14ac:dyDescent="0.2">
      <c r="A75" s="7214"/>
      <c r="B75" s="8471" t="s">
        <v>3734</v>
      </c>
      <c r="C75" s="8478"/>
      <c r="D75" s="8479" t="s">
        <v>4</v>
      </c>
      <c r="E75" s="8478"/>
      <c r="F75" s="8479" t="s">
        <v>3539</v>
      </c>
      <c r="G75" s="8472"/>
      <c r="H75" s="4251" t="s">
        <v>3547</v>
      </c>
      <c r="I75" s="6676" t="s">
        <v>702</v>
      </c>
      <c r="J75" s="8470"/>
      <c r="K75" s="8471" t="s">
        <v>3734</v>
      </c>
      <c r="L75" s="8478"/>
      <c r="M75" s="8479" t="s">
        <v>4</v>
      </c>
      <c r="N75" s="8478"/>
      <c r="O75" s="8479" t="s">
        <v>3539</v>
      </c>
      <c r="P75" s="8478"/>
    </row>
    <row r="76" spans="1:37" s="103" customFormat="1" ht="23.25" customHeight="1" x14ac:dyDescent="0.2">
      <c r="A76" s="6460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82" t="s">
        <v>3551</v>
      </c>
      <c r="B81" s="6676" t="s">
        <v>3552</v>
      </c>
      <c r="C81" s="6540"/>
      <c r="D81" s="6540"/>
      <c r="E81" s="6540"/>
      <c r="F81" s="6540"/>
      <c r="G81" s="6540"/>
      <c r="H81" s="6540"/>
      <c r="I81" s="6540"/>
      <c r="J81" s="8470"/>
      <c r="K81" s="8473" t="s">
        <v>3553</v>
      </c>
      <c r="L81" s="6540"/>
      <c r="M81" s="6540"/>
      <c r="N81" s="6540"/>
      <c r="O81" s="6540"/>
      <c r="P81" s="6540"/>
      <c r="Q81" s="6540"/>
      <c r="R81" s="6540"/>
      <c r="S81" s="8470"/>
      <c r="T81" s="7987" t="s">
        <v>3554</v>
      </c>
      <c r="U81" s="8489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483"/>
      <c r="B82" s="8479" t="s">
        <v>3734</v>
      </c>
      <c r="C82" s="8478"/>
      <c r="D82" s="8479" t="s">
        <v>4</v>
      </c>
      <c r="E82" s="8478"/>
      <c r="F82" s="8471" t="s">
        <v>3539</v>
      </c>
      <c r="G82" s="8472"/>
      <c r="H82" s="8474" t="s">
        <v>3383</v>
      </c>
      <c r="I82" s="8471"/>
      <c r="J82" s="8472"/>
      <c r="K82" s="8474" t="s">
        <v>3734</v>
      </c>
      <c r="L82" s="8478"/>
      <c r="M82" s="8479" t="s">
        <v>4</v>
      </c>
      <c r="N82" s="8478"/>
      <c r="O82" s="8479" t="s">
        <v>3539</v>
      </c>
      <c r="P82" s="8472"/>
      <c r="Q82" s="8474" t="s">
        <v>3383</v>
      </c>
      <c r="R82" s="8471"/>
      <c r="S82" s="8472"/>
      <c r="T82" s="7987"/>
      <c r="U82" s="8489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483"/>
      <c r="B83" s="8485" t="s">
        <v>22</v>
      </c>
      <c r="C83" s="8487" t="s">
        <v>27</v>
      </c>
      <c r="D83" s="8485" t="s">
        <v>22</v>
      </c>
      <c r="E83" s="8487" t="s">
        <v>27</v>
      </c>
      <c r="F83" s="8492" t="s">
        <v>22</v>
      </c>
      <c r="G83" s="8494" t="s">
        <v>27</v>
      </c>
      <c r="H83" s="8480" t="s">
        <v>947</v>
      </c>
      <c r="I83" s="8477" t="s">
        <v>702</v>
      </c>
      <c r="J83" s="8470"/>
      <c r="K83" s="8496" t="s">
        <v>22</v>
      </c>
      <c r="L83" s="8487" t="s">
        <v>27</v>
      </c>
      <c r="M83" s="8492" t="s">
        <v>22</v>
      </c>
      <c r="N83" s="8487" t="s">
        <v>27</v>
      </c>
      <c r="O83" s="8485" t="s">
        <v>22</v>
      </c>
      <c r="P83" s="8494" t="s">
        <v>27</v>
      </c>
      <c r="Q83" s="8480" t="s">
        <v>947</v>
      </c>
      <c r="R83" s="8477" t="s">
        <v>702</v>
      </c>
      <c r="S83" s="8470"/>
      <c r="T83" s="8490" t="s">
        <v>3555</v>
      </c>
      <c r="U83" s="8491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484"/>
      <c r="B84" s="8486"/>
      <c r="C84" s="8488"/>
      <c r="D84" s="8486"/>
      <c r="E84" s="8488"/>
      <c r="F84" s="8493"/>
      <c r="G84" s="8495"/>
      <c r="H84" s="6757"/>
      <c r="I84" s="4302" t="s">
        <v>949</v>
      </c>
      <c r="J84" s="4303" t="s">
        <v>950</v>
      </c>
      <c r="K84" s="8497"/>
      <c r="L84" s="8488"/>
      <c r="M84" s="8493"/>
      <c r="N84" s="8488"/>
      <c r="O84" s="8486"/>
      <c r="P84" s="8495"/>
      <c r="Q84" s="6757"/>
      <c r="R84" s="4302" t="s">
        <v>949</v>
      </c>
      <c r="S84" s="4303" t="s">
        <v>950</v>
      </c>
      <c r="T84" s="8490"/>
      <c r="U84" s="8491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99" t="s">
        <v>3572</v>
      </c>
      <c r="B100" s="6676" t="s">
        <v>3573</v>
      </c>
      <c r="C100" s="6540"/>
      <c r="D100" s="6540"/>
      <c r="E100" s="6540"/>
      <c r="F100" s="6540"/>
      <c r="G100" s="8469"/>
      <c r="H100" s="6676" t="s">
        <v>3574</v>
      </c>
      <c r="I100" s="6540"/>
      <c r="J100" s="6540"/>
      <c r="K100" s="6540"/>
      <c r="L100" s="6540"/>
      <c r="M100" s="8470"/>
      <c r="N100" s="8473" t="s">
        <v>3575</v>
      </c>
      <c r="O100" s="6540"/>
      <c r="P100" s="6540"/>
      <c r="Q100" s="6540"/>
      <c r="R100" s="6540"/>
      <c r="S100" s="8470"/>
      <c r="T100" s="8471" t="s">
        <v>3383</v>
      </c>
      <c r="U100" s="8471"/>
      <c r="V100" s="8472"/>
      <c r="W100" s="8473" t="s">
        <v>3576</v>
      </c>
      <c r="X100" s="6540"/>
      <c r="Y100" s="6540"/>
      <c r="Z100" s="6540"/>
      <c r="AA100" s="6540"/>
      <c r="AB100" s="8469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500"/>
      <c r="B101" s="8471" t="s">
        <v>3734</v>
      </c>
      <c r="C101" s="8478"/>
      <c r="D101" s="8479" t="s">
        <v>4</v>
      </c>
      <c r="E101" s="8478"/>
      <c r="F101" s="8479" t="s">
        <v>3539</v>
      </c>
      <c r="G101" s="8478"/>
      <c r="H101" s="8471" t="s">
        <v>3734</v>
      </c>
      <c r="I101" s="8478"/>
      <c r="J101" s="8479" t="s">
        <v>4</v>
      </c>
      <c r="K101" s="8478"/>
      <c r="L101" s="8479" t="s">
        <v>3539</v>
      </c>
      <c r="M101" s="8472"/>
      <c r="N101" s="8471" t="s">
        <v>3734</v>
      </c>
      <c r="O101" s="8478"/>
      <c r="P101" s="8479" t="s">
        <v>4</v>
      </c>
      <c r="Q101" s="8478"/>
      <c r="R101" s="8479" t="s">
        <v>3539</v>
      </c>
      <c r="S101" s="8472"/>
      <c r="T101" s="4295" t="s">
        <v>947</v>
      </c>
      <c r="U101" s="6540" t="s">
        <v>702</v>
      </c>
      <c r="V101" s="8470"/>
      <c r="W101" s="8471" t="s">
        <v>3734</v>
      </c>
      <c r="X101" s="8478"/>
      <c r="Y101" s="8479" t="s">
        <v>4</v>
      </c>
      <c r="Z101" s="8478"/>
      <c r="AA101" s="8479" t="s">
        <v>3539</v>
      </c>
      <c r="AB101" s="8478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501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99" t="s">
        <v>3589</v>
      </c>
      <c r="B116" s="6676" t="s">
        <v>3553</v>
      </c>
      <c r="C116" s="6540"/>
      <c r="D116" s="6540"/>
      <c r="E116" s="6540"/>
      <c r="F116" s="6540"/>
      <c r="G116" s="6540"/>
      <c r="H116" s="6540"/>
      <c r="I116" s="6540"/>
      <c r="J116" s="8470"/>
      <c r="K116" s="8503" t="s">
        <v>3590</v>
      </c>
      <c r="L116" s="6462"/>
      <c r="M116" s="6462"/>
      <c r="N116" s="6462"/>
      <c r="O116" s="6462"/>
      <c r="P116" s="8504"/>
    </row>
    <row r="117" spans="1:39" s="102" customFormat="1" ht="15" customHeight="1" x14ac:dyDescent="0.15">
      <c r="A117" s="8500"/>
      <c r="B117" s="8471" t="s">
        <v>3734</v>
      </c>
      <c r="C117" s="8478"/>
      <c r="D117" s="8479" t="s">
        <v>4</v>
      </c>
      <c r="E117" s="8478"/>
      <c r="F117" s="8471" t="s">
        <v>3539</v>
      </c>
      <c r="G117" s="8478"/>
      <c r="H117" s="8474" t="s">
        <v>3383</v>
      </c>
      <c r="I117" s="8471"/>
      <c r="J117" s="8472"/>
      <c r="K117" s="8505"/>
      <c r="L117" s="6794"/>
      <c r="M117" s="6794"/>
      <c r="N117" s="6794"/>
      <c r="O117" s="6794"/>
      <c r="P117" s="8506"/>
    </row>
    <row r="118" spans="1:39" s="102" customFormat="1" ht="15" customHeight="1" x14ac:dyDescent="0.15">
      <c r="A118" s="8500"/>
      <c r="B118" s="8485" t="s">
        <v>22</v>
      </c>
      <c r="C118" s="8487" t="s">
        <v>27</v>
      </c>
      <c r="D118" s="8485" t="s">
        <v>22</v>
      </c>
      <c r="E118" s="8487" t="s">
        <v>27</v>
      </c>
      <c r="F118" s="8485" t="s">
        <v>22</v>
      </c>
      <c r="G118" s="8494" t="s">
        <v>27</v>
      </c>
      <c r="H118" s="4251" t="s">
        <v>947</v>
      </c>
      <c r="I118" s="6676" t="s">
        <v>702</v>
      </c>
      <c r="J118" s="8470"/>
      <c r="K118" s="8474" t="s">
        <v>3734</v>
      </c>
      <c r="L118" s="8478"/>
      <c r="M118" s="8471" t="s">
        <v>4</v>
      </c>
      <c r="N118" s="8478"/>
      <c r="O118" s="8479" t="s">
        <v>3539</v>
      </c>
      <c r="P118" s="8478"/>
    </row>
    <row r="119" spans="1:39" s="102" customFormat="1" ht="20.100000000000001" customHeight="1" x14ac:dyDescent="0.15">
      <c r="A119" s="8501"/>
      <c r="B119" s="8486"/>
      <c r="C119" s="8488"/>
      <c r="D119" s="8486"/>
      <c r="E119" s="8488"/>
      <c r="F119" s="8486"/>
      <c r="G119" s="8495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98" t="s">
        <v>2649</v>
      </c>
      <c r="B126" s="8050" t="s">
        <v>47</v>
      </c>
      <c r="C126" s="8507" t="s">
        <v>3596</v>
      </c>
      <c r="D126" s="6462"/>
      <c r="E126" s="8504"/>
      <c r="F126" s="8509" t="s">
        <v>3597</v>
      </c>
      <c r="G126" s="6730"/>
      <c r="H126" s="8494"/>
      <c r="I126" s="8473" t="s">
        <v>3598</v>
      </c>
      <c r="J126" s="6540"/>
      <c r="K126" s="6540"/>
      <c r="L126" s="6540"/>
      <c r="M126" s="6540"/>
      <c r="N126" s="8469"/>
    </row>
    <row r="127" spans="1:39" s="103" customFormat="1" ht="20.100000000000001" customHeight="1" x14ac:dyDescent="0.2">
      <c r="A127" s="8498"/>
      <c r="B127" s="7225"/>
      <c r="C127" s="8508"/>
      <c r="D127" s="6794"/>
      <c r="E127" s="8506"/>
      <c r="F127" s="7984"/>
      <c r="G127" s="6866"/>
      <c r="H127" s="8495"/>
      <c r="I127" s="8474" t="s">
        <v>3734</v>
      </c>
      <c r="J127" s="8478"/>
      <c r="K127" s="8471" t="s">
        <v>4</v>
      </c>
      <c r="L127" s="8478"/>
      <c r="M127" s="8479" t="s">
        <v>3539</v>
      </c>
      <c r="N127" s="8478"/>
    </row>
    <row r="128" spans="1:39" s="103" customFormat="1" ht="20.100000000000001" customHeight="1" x14ac:dyDescent="0.2">
      <c r="A128" s="8498" t="s">
        <v>3599</v>
      </c>
      <c r="B128" s="6483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50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55" t="s">
        <v>3604</v>
      </c>
      <c r="B137" s="8467" t="s">
        <v>3383</v>
      </c>
      <c r="C137" s="8502"/>
      <c r="D137" s="8468"/>
    </row>
    <row r="138" spans="1:14" s="103" customFormat="1" ht="15" customHeight="1" x14ac:dyDescent="0.2">
      <c r="A138" s="7147"/>
      <c r="B138" s="4347" t="s">
        <v>947</v>
      </c>
      <c r="C138" s="7088" t="s">
        <v>702</v>
      </c>
      <c r="D138" s="7089"/>
    </row>
    <row r="139" spans="1:14" s="103" customFormat="1" ht="20.25" customHeight="1" x14ac:dyDescent="0.2">
      <c r="A139" s="7133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242" t="s">
        <v>3912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</row>
    <row r="7" spans="1:17" s="4355" customFormat="1" ht="18" customHeight="1" x14ac:dyDescent="0.25">
      <c r="A7" s="8510" t="s">
        <v>3605</v>
      </c>
      <c r="B7" s="8510"/>
      <c r="C7" s="8510"/>
      <c r="D7" s="8510"/>
      <c r="E7" s="8510"/>
      <c r="F7" s="8510"/>
      <c r="G7" s="8510"/>
      <c r="H7" s="8510"/>
      <c r="I7" s="8510"/>
      <c r="J7" s="8510"/>
      <c r="K7" s="8510"/>
      <c r="L7" s="8510"/>
      <c r="M7" s="8510"/>
      <c r="N7" s="8510"/>
      <c r="O7" s="8510"/>
      <c r="P7" s="8510"/>
      <c r="Q7" s="8510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503" t="s">
        <v>3608</v>
      </c>
      <c r="B12" s="6676" t="s">
        <v>3609</v>
      </c>
      <c r="C12" s="6540"/>
      <c r="D12" s="6540"/>
      <c r="E12" s="8469"/>
      <c r="F12" s="8498" t="s">
        <v>3610</v>
      </c>
      <c r="G12" s="8498"/>
      <c r="H12" s="8498"/>
      <c r="I12" s="6676"/>
      <c r="J12" s="6676" t="s">
        <v>3611</v>
      </c>
      <c r="K12" s="6540"/>
      <c r="L12" s="6540"/>
      <c r="M12" s="8469"/>
      <c r="N12" s="6676" t="s">
        <v>3612</v>
      </c>
      <c r="O12" s="6540"/>
      <c r="P12" s="6540"/>
      <c r="Q12" s="8469"/>
    </row>
    <row r="13" spans="1:17" x14ac:dyDescent="0.25">
      <c r="A13" s="8511"/>
      <c r="B13" s="8479" t="s">
        <v>443</v>
      </c>
      <c r="C13" s="8478"/>
      <c r="D13" s="8479" t="s">
        <v>242</v>
      </c>
      <c r="E13" s="8478"/>
      <c r="F13" s="8479" t="s">
        <v>443</v>
      </c>
      <c r="G13" s="8478"/>
      <c r="H13" s="8479" t="s">
        <v>242</v>
      </c>
      <c r="I13" s="8478"/>
      <c r="J13" s="8479" t="s">
        <v>443</v>
      </c>
      <c r="K13" s="8478"/>
      <c r="L13" s="8479" t="s">
        <v>242</v>
      </c>
      <c r="M13" s="8478"/>
      <c r="N13" s="8479" t="s">
        <v>443</v>
      </c>
      <c r="O13" s="8478"/>
      <c r="P13" s="8479" t="s">
        <v>242</v>
      </c>
      <c r="Q13" s="8478"/>
    </row>
    <row r="14" spans="1:17" x14ac:dyDescent="0.25">
      <c r="A14" s="8505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28" t="s">
        <v>3617</v>
      </c>
      <c r="B25" s="8128"/>
      <c r="C25" s="8128"/>
      <c r="D25" s="8128"/>
      <c r="E25" s="8128"/>
      <c r="F25" s="8128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50" t="s">
        <v>3608</v>
      </c>
      <c r="B26" s="8498" t="s">
        <v>3618</v>
      </c>
      <c r="C26" s="8498"/>
      <c r="D26" s="8498"/>
      <c r="E26" s="8498"/>
      <c r="F26" s="8498" t="s">
        <v>3619</v>
      </c>
      <c r="G26" s="8498"/>
      <c r="H26" s="8498"/>
      <c r="I26" s="8498"/>
      <c r="J26" s="8498" t="s">
        <v>3620</v>
      </c>
      <c r="K26" s="8498"/>
      <c r="L26" s="8498"/>
      <c r="M26" s="8498"/>
      <c r="N26" s="6676" t="s">
        <v>3621</v>
      </c>
      <c r="O26" s="6540"/>
      <c r="P26" s="6540"/>
      <c r="Q26" s="8469"/>
    </row>
    <row r="27" spans="1:17" x14ac:dyDescent="0.25">
      <c r="A27" s="7225"/>
      <c r="B27" s="8479" t="s">
        <v>443</v>
      </c>
      <c r="C27" s="8478"/>
      <c r="D27" s="8479" t="s">
        <v>242</v>
      </c>
      <c r="E27" s="8478"/>
      <c r="F27" s="8479" t="s">
        <v>443</v>
      </c>
      <c r="G27" s="8478"/>
      <c r="H27" s="8479" t="s">
        <v>242</v>
      </c>
      <c r="I27" s="8478"/>
      <c r="J27" s="8479" t="s">
        <v>443</v>
      </c>
      <c r="K27" s="8478"/>
      <c r="L27" s="8479" t="s">
        <v>242</v>
      </c>
      <c r="M27" s="8478"/>
      <c r="N27" s="8479" t="s">
        <v>443</v>
      </c>
      <c r="O27" s="8478"/>
      <c r="P27" s="8479" t="s">
        <v>242</v>
      </c>
      <c r="Q27" s="8478"/>
    </row>
    <row r="28" spans="1:17" x14ac:dyDescent="0.25">
      <c r="A28" s="6483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2" t="s">
        <v>3624</v>
      </c>
      <c r="B39" s="8498" t="s">
        <v>3625</v>
      </c>
      <c r="C39" s="8498"/>
      <c r="D39" s="8498"/>
      <c r="E39" s="8498"/>
      <c r="F39" s="8498" t="s">
        <v>3626</v>
      </c>
      <c r="G39" s="8498"/>
      <c r="H39" s="8498"/>
      <c r="I39" s="8498"/>
      <c r="J39" s="8498" t="s">
        <v>3627</v>
      </c>
      <c r="K39" s="8498"/>
      <c r="L39" s="8498"/>
      <c r="M39" s="6676"/>
      <c r="N39" s="8498" t="s">
        <v>3628</v>
      </c>
      <c r="O39" s="8498"/>
      <c r="P39" s="8498"/>
      <c r="Q39" s="8498"/>
      <c r="R39" s="8469" t="s">
        <v>3629</v>
      </c>
      <c r="S39" s="8498"/>
      <c r="T39" s="8498"/>
      <c r="U39" s="8498"/>
      <c r="V39" s="8469" t="s">
        <v>3630</v>
      </c>
      <c r="W39" s="8498"/>
      <c r="X39" s="8498"/>
      <c r="Y39" s="8498"/>
    </row>
    <row r="40" spans="1:25" x14ac:dyDescent="0.25">
      <c r="A40" s="8512"/>
      <c r="B40" s="8479" t="s">
        <v>443</v>
      </c>
      <c r="C40" s="8478"/>
      <c r="D40" s="8479" t="s">
        <v>242</v>
      </c>
      <c r="E40" s="8478"/>
      <c r="F40" s="8479" t="s">
        <v>443</v>
      </c>
      <c r="G40" s="8478"/>
      <c r="H40" s="8479" t="s">
        <v>242</v>
      </c>
      <c r="I40" s="8478"/>
      <c r="J40" s="8479" t="s">
        <v>443</v>
      </c>
      <c r="K40" s="8478"/>
      <c r="L40" s="8479" t="s">
        <v>242</v>
      </c>
      <c r="M40" s="8478"/>
      <c r="N40" s="8479" t="s">
        <v>443</v>
      </c>
      <c r="O40" s="8478"/>
      <c r="P40" s="8479" t="s">
        <v>242</v>
      </c>
      <c r="Q40" s="8478"/>
      <c r="R40" s="8479" t="s">
        <v>443</v>
      </c>
      <c r="S40" s="8478"/>
      <c r="T40" s="8479" t="s">
        <v>242</v>
      </c>
      <c r="U40" s="8478"/>
      <c r="V40" s="8479" t="s">
        <v>443</v>
      </c>
      <c r="W40" s="8478"/>
      <c r="X40" s="8479" t="s">
        <v>242</v>
      </c>
      <c r="Y40" s="8478"/>
    </row>
    <row r="41" spans="1:25" x14ac:dyDescent="0.25">
      <c r="A41" s="8512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2" t="s">
        <v>3636</v>
      </c>
      <c r="B48" s="6676" t="s">
        <v>3637</v>
      </c>
      <c r="C48" s="6540"/>
      <c r="D48" s="6540"/>
      <c r="E48" s="8469"/>
      <c r="F48" s="6676" t="s">
        <v>3638</v>
      </c>
      <c r="G48" s="6540"/>
      <c r="H48" s="6540"/>
      <c r="I48" s="8469"/>
      <c r="J48" s="6676" t="s">
        <v>3639</v>
      </c>
      <c r="K48" s="6540"/>
      <c r="L48" s="6540"/>
      <c r="M48" s="8469"/>
      <c r="N48" s="8469" t="s">
        <v>3640</v>
      </c>
      <c r="O48" s="8498"/>
      <c r="P48" s="8498"/>
      <c r="Q48" s="8498"/>
    </row>
    <row r="49" spans="1:17" x14ac:dyDescent="0.25">
      <c r="A49" s="8512"/>
      <c r="B49" s="8479" t="s">
        <v>443</v>
      </c>
      <c r="C49" s="8478"/>
      <c r="D49" s="8479" t="s">
        <v>242</v>
      </c>
      <c r="E49" s="8478"/>
      <c r="F49" s="8479" t="s">
        <v>443</v>
      </c>
      <c r="G49" s="8478"/>
      <c r="H49" s="8479" t="s">
        <v>242</v>
      </c>
      <c r="I49" s="8478"/>
      <c r="J49" s="8479" t="s">
        <v>443</v>
      </c>
      <c r="K49" s="8478"/>
      <c r="L49" s="8479" t="s">
        <v>242</v>
      </c>
      <c r="M49" s="8478"/>
      <c r="N49" s="8479" t="s">
        <v>443</v>
      </c>
      <c r="O49" s="8478"/>
      <c r="P49" s="8479" t="s">
        <v>242</v>
      </c>
      <c r="Q49" s="8478"/>
    </row>
    <row r="50" spans="1:17" x14ac:dyDescent="0.25">
      <c r="A50" s="8512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98" t="s">
        <v>3647</v>
      </c>
      <c r="C59" s="8498"/>
      <c r="D59" s="8498"/>
      <c r="E59" s="8498"/>
      <c r="F59" s="8498" t="s">
        <v>3648</v>
      </c>
      <c r="G59" s="8498"/>
      <c r="H59" s="8498"/>
      <c r="I59" s="8498"/>
      <c r="J59" s="8498" t="s">
        <v>3649</v>
      </c>
      <c r="K59" s="8498"/>
      <c r="L59" s="8498"/>
      <c r="M59" s="8498"/>
      <c r="N59" s="8498" t="s">
        <v>3650</v>
      </c>
      <c r="O59" s="8498"/>
      <c r="P59" s="8498"/>
      <c r="Q59" s="8498"/>
    </row>
    <row r="60" spans="1:17" x14ac:dyDescent="0.25">
      <c r="A60" s="8513"/>
      <c r="B60" s="8479" t="s">
        <v>443</v>
      </c>
      <c r="C60" s="8478"/>
      <c r="D60" s="8479" t="s">
        <v>242</v>
      </c>
      <c r="E60" s="8478"/>
      <c r="F60" s="8479" t="s">
        <v>443</v>
      </c>
      <c r="G60" s="8478"/>
      <c r="H60" s="8479" t="s">
        <v>242</v>
      </c>
      <c r="I60" s="8478"/>
      <c r="J60" s="8479" t="s">
        <v>443</v>
      </c>
      <c r="K60" s="8478"/>
      <c r="L60" s="8479" t="s">
        <v>242</v>
      </c>
      <c r="M60" s="8478"/>
      <c r="N60" s="8479" t="s">
        <v>443</v>
      </c>
      <c r="O60" s="8478"/>
      <c r="P60" s="8479" t="s">
        <v>242</v>
      </c>
      <c r="Q60" s="8478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98" t="s">
        <v>3656</v>
      </c>
      <c r="C68" s="8498"/>
      <c r="D68" s="8498"/>
      <c r="E68" s="8498"/>
      <c r="F68" s="8498" t="s">
        <v>3657</v>
      </c>
      <c r="G68" s="8498"/>
      <c r="H68" s="8498"/>
      <c r="I68" s="8498"/>
      <c r="J68" s="8498" t="s">
        <v>3658</v>
      </c>
      <c r="K68" s="8498"/>
      <c r="L68" s="8498"/>
      <c r="M68" s="8498"/>
      <c r="N68" s="8498" t="s">
        <v>3659</v>
      </c>
      <c r="O68" s="8498"/>
      <c r="P68" s="8498"/>
      <c r="Q68" s="8498"/>
    </row>
    <row r="69" spans="1:17" x14ac:dyDescent="0.25">
      <c r="A69" s="8513"/>
      <c r="B69" s="8479" t="s">
        <v>443</v>
      </c>
      <c r="C69" s="8478"/>
      <c r="D69" s="8479" t="s">
        <v>242</v>
      </c>
      <c r="E69" s="8478"/>
      <c r="F69" s="8479" t="s">
        <v>443</v>
      </c>
      <c r="G69" s="8478"/>
      <c r="H69" s="8479" t="s">
        <v>242</v>
      </c>
      <c r="I69" s="8478"/>
      <c r="J69" s="8479" t="s">
        <v>443</v>
      </c>
      <c r="K69" s="8478"/>
      <c r="L69" s="8479" t="s">
        <v>242</v>
      </c>
      <c r="M69" s="8478"/>
      <c r="N69" s="8479" t="s">
        <v>443</v>
      </c>
      <c r="O69" s="8478"/>
      <c r="P69" s="8479" t="s">
        <v>242</v>
      </c>
      <c r="Q69" s="8478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98" t="s">
        <v>3661</v>
      </c>
      <c r="C77" s="8498"/>
      <c r="D77" s="8498"/>
      <c r="E77" s="8498"/>
      <c r="F77" s="8498" t="s">
        <v>3662</v>
      </c>
      <c r="G77" s="8498"/>
      <c r="H77" s="8498"/>
      <c r="I77" s="8498"/>
    </row>
    <row r="78" spans="1:17" x14ac:dyDescent="0.25">
      <c r="A78" s="8515"/>
      <c r="B78" s="8479" t="s">
        <v>443</v>
      </c>
      <c r="C78" s="8478"/>
      <c r="D78" s="8479" t="s">
        <v>242</v>
      </c>
      <c r="E78" s="8478"/>
      <c r="F78" s="8479" t="s">
        <v>443</v>
      </c>
      <c r="G78" s="8478"/>
      <c r="H78" s="8479" t="s">
        <v>242</v>
      </c>
      <c r="I78" s="8478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482" t="s">
        <v>3667</v>
      </c>
      <c r="B85" s="8469" t="s">
        <v>24</v>
      </c>
      <c r="C85" s="6540" t="s">
        <v>3668</v>
      </c>
      <c r="D85" s="6540"/>
      <c r="E85" s="6540"/>
      <c r="F85" s="6540"/>
      <c r="G85" s="6540"/>
      <c r="H85" s="8469"/>
      <c r="I85" s="8507" t="s">
        <v>3669</v>
      </c>
      <c r="J85" s="8504"/>
    </row>
    <row r="86" spans="1:10" ht="24" customHeight="1" x14ac:dyDescent="0.25">
      <c r="A86" s="8483"/>
      <c r="B86" s="8469"/>
      <c r="C86" s="8479" t="s">
        <v>443</v>
      </c>
      <c r="D86" s="8478"/>
      <c r="E86" s="8479" t="s">
        <v>242</v>
      </c>
      <c r="F86" s="8478"/>
      <c r="G86" s="6676" t="s">
        <v>3670</v>
      </c>
      <c r="H86" s="8469"/>
      <c r="I86" s="8508"/>
      <c r="J86" s="8506"/>
    </row>
    <row r="87" spans="1:10" ht="31.5" x14ac:dyDescent="0.25">
      <c r="A87" s="8484"/>
      <c r="B87" s="8504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482" t="s">
        <v>3677</v>
      </c>
      <c r="B91" s="8517" t="s">
        <v>24</v>
      </c>
      <c r="C91" s="6676" t="s">
        <v>3678</v>
      </c>
      <c r="D91" s="8469"/>
      <c r="E91" s="8507" t="s">
        <v>3679</v>
      </c>
      <c r="F91" s="8504"/>
    </row>
    <row r="92" spans="1:10" x14ac:dyDescent="0.25">
      <c r="A92" s="8483"/>
      <c r="B92" s="8518"/>
      <c r="C92" s="8479" t="s">
        <v>242</v>
      </c>
      <c r="D92" s="8478"/>
      <c r="E92" s="8508"/>
      <c r="F92" s="8506"/>
    </row>
    <row r="93" spans="1:10" ht="31.5" x14ac:dyDescent="0.25">
      <c r="A93" s="8484"/>
      <c r="B93" s="8519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482" t="s">
        <v>3681</v>
      </c>
      <c r="B97" s="8498" t="s">
        <v>24</v>
      </c>
      <c r="C97" s="6540" t="s">
        <v>3682</v>
      </c>
      <c r="D97" s="6540"/>
      <c r="E97" s="6540"/>
      <c r="F97" s="8469"/>
    </row>
    <row r="98" spans="1:9" x14ac:dyDescent="0.25">
      <c r="A98" s="8483"/>
      <c r="B98" s="8498"/>
      <c r="C98" s="8479" t="s">
        <v>443</v>
      </c>
      <c r="D98" s="8478"/>
      <c r="E98" s="8479" t="s">
        <v>242</v>
      </c>
      <c r="F98" s="8478"/>
    </row>
    <row r="99" spans="1:9" x14ac:dyDescent="0.25">
      <c r="A99" s="8484"/>
      <c r="B99" s="8498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482" t="s">
        <v>3681</v>
      </c>
      <c r="B102" s="8050" t="s">
        <v>24</v>
      </c>
      <c r="C102" s="6540" t="s">
        <v>3685</v>
      </c>
      <c r="D102" s="6540"/>
      <c r="E102" s="6540"/>
      <c r="F102" s="8469"/>
    </row>
    <row r="103" spans="1:9" x14ac:dyDescent="0.25">
      <c r="A103" s="8483"/>
      <c r="B103" s="7225"/>
      <c r="C103" s="8479" t="s">
        <v>443</v>
      </c>
      <c r="D103" s="8478"/>
      <c r="E103" s="8479" t="s">
        <v>242</v>
      </c>
      <c r="F103" s="8478"/>
    </row>
    <row r="104" spans="1:9" x14ac:dyDescent="0.25">
      <c r="A104" s="8484"/>
      <c r="B104" s="6483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482" t="s">
        <v>3687</v>
      </c>
      <c r="B107" s="8498" t="s">
        <v>3688</v>
      </c>
      <c r="C107" s="8498"/>
      <c r="D107" s="8498"/>
      <c r="E107" s="8498"/>
      <c r="F107" s="8498" t="s">
        <v>3689</v>
      </c>
      <c r="G107" s="8498"/>
      <c r="H107" s="8498"/>
      <c r="I107" s="8498"/>
    </row>
    <row r="108" spans="1:9" x14ac:dyDescent="0.25">
      <c r="A108" s="8483"/>
      <c r="B108" s="8479" t="s">
        <v>443</v>
      </c>
      <c r="C108" s="8478"/>
      <c r="D108" s="8479" t="s">
        <v>242</v>
      </c>
      <c r="E108" s="8478"/>
      <c r="F108" s="8479" t="s">
        <v>443</v>
      </c>
      <c r="G108" s="8478"/>
      <c r="H108" s="8479" t="s">
        <v>242</v>
      </c>
      <c r="I108" s="8478"/>
    </row>
    <row r="109" spans="1:9" x14ac:dyDescent="0.25">
      <c r="A109" s="8484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482" t="s">
        <v>3695</v>
      </c>
      <c r="B117" s="8481" t="s">
        <v>47</v>
      </c>
      <c r="C117" s="8469" t="s">
        <v>3696</v>
      </c>
      <c r="D117" s="8498"/>
      <c r="E117" s="8498"/>
      <c r="F117" s="8498"/>
      <c r="G117" s="8498"/>
    </row>
    <row r="118" spans="1:9" x14ac:dyDescent="0.25">
      <c r="A118" s="8483"/>
      <c r="B118" s="7214"/>
      <c r="C118" s="8479" t="s">
        <v>443</v>
      </c>
      <c r="D118" s="8478"/>
      <c r="E118" s="8479" t="s">
        <v>242</v>
      </c>
      <c r="F118" s="8478"/>
      <c r="G118" s="8050" t="s">
        <v>3697</v>
      </c>
    </row>
    <row r="119" spans="1:9" x14ac:dyDescent="0.25">
      <c r="A119" s="8484"/>
      <c r="B119" s="6460"/>
      <c r="C119" s="4256" t="s">
        <v>22</v>
      </c>
      <c r="D119" s="4254" t="s">
        <v>27</v>
      </c>
      <c r="E119" s="4256" t="s">
        <v>22</v>
      </c>
      <c r="F119" s="4254" t="s">
        <v>27</v>
      </c>
      <c r="G119" s="6483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17" t="s">
        <v>1225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58" t="s">
        <v>1226</v>
      </c>
      <c r="B8" s="8558"/>
      <c r="C8" s="8558"/>
      <c r="D8" s="8558"/>
      <c r="E8" s="8558"/>
      <c r="F8" s="8558"/>
      <c r="G8" s="8558"/>
      <c r="H8" s="8558"/>
      <c r="I8" s="8558"/>
      <c r="J8" s="8558"/>
      <c r="K8" s="1509"/>
    </row>
    <row r="9" spans="1:91" ht="20.100000000000001" customHeight="1" x14ac:dyDescent="0.25">
      <c r="A9" s="8079" t="s">
        <v>1227</v>
      </c>
      <c r="B9" s="8520"/>
      <c r="C9" s="8079" t="s">
        <v>24</v>
      </c>
      <c r="D9" s="8079"/>
      <c r="E9" s="8520"/>
      <c r="F9" s="8530" t="s">
        <v>30</v>
      </c>
      <c r="G9" s="8531"/>
      <c r="H9" s="8531"/>
      <c r="I9" s="8531"/>
      <c r="J9" s="8531"/>
      <c r="K9" s="8531"/>
      <c r="L9" s="8531"/>
      <c r="M9" s="8531"/>
      <c r="N9" s="8531"/>
      <c r="O9" s="8531"/>
      <c r="P9" s="8531"/>
      <c r="Q9" s="8531"/>
      <c r="R9" s="8531"/>
      <c r="S9" s="8531"/>
      <c r="T9" s="8531"/>
      <c r="U9" s="8531"/>
      <c r="V9" s="8531"/>
      <c r="W9" s="8531"/>
      <c r="X9" s="8531"/>
      <c r="Y9" s="8531"/>
      <c r="Z9" s="8531"/>
      <c r="AA9" s="8531"/>
      <c r="AB9" s="8531"/>
      <c r="AC9" s="8531"/>
      <c r="AD9" s="8531"/>
      <c r="AE9" s="8531"/>
      <c r="AF9" s="8531"/>
      <c r="AG9" s="8531"/>
      <c r="AH9" s="8531"/>
      <c r="AI9" s="8531"/>
      <c r="AJ9" s="8531"/>
      <c r="AK9" s="8531"/>
      <c r="AL9" s="8531"/>
      <c r="AM9" s="8531"/>
      <c r="AN9" s="8545" t="s">
        <v>2229</v>
      </c>
      <c r="AO9" s="8552" t="s">
        <v>67</v>
      </c>
      <c r="AP9" s="8552" t="s">
        <v>2</v>
      </c>
      <c r="AQ9" s="8552" t="s">
        <v>3</v>
      </c>
      <c r="AR9" s="8555" t="s">
        <v>3926</v>
      </c>
      <c r="AS9" s="8545" t="s">
        <v>2230</v>
      </c>
      <c r="AT9" s="8555" t="s">
        <v>243</v>
      </c>
      <c r="AU9" s="8545" t="s">
        <v>1121</v>
      </c>
      <c r="AV9" s="8548" t="s">
        <v>2231</v>
      </c>
      <c r="AW9" s="8548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746"/>
      <c r="B10" s="7747"/>
      <c r="C10" s="8559"/>
      <c r="D10" s="8559"/>
      <c r="E10" s="8521"/>
      <c r="F10" s="8530" t="s">
        <v>1228</v>
      </c>
      <c r="G10" s="8533"/>
      <c r="H10" s="8531" t="s">
        <v>1229</v>
      </c>
      <c r="I10" s="8533"/>
      <c r="J10" s="8531" t="s">
        <v>1230</v>
      </c>
      <c r="K10" s="8533"/>
      <c r="L10" s="8530" t="s">
        <v>4</v>
      </c>
      <c r="M10" s="8533"/>
      <c r="N10" s="8551" t="s">
        <v>5</v>
      </c>
      <c r="O10" s="8210"/>
      <c r="P10" s="8551" t="s">
        <v>6</v>
      </c>
      <c r="Q10" s="8210"/>
      <c r="R10" s="8551" t="s">
        <v>7</v>
      </c>
      <c r="S10" s="8210"/>
      <c r="T10" s="8551" t="s">
        <v>8</v>
      </c>
      <c r="U10" s="8210"/>
      <c r="V10" s="8551" t="s">
        <v>9</v>
      </c>
      <c r="W10" s="8210"/>
      <c r="X10" s="8551" t="s">
        <v>10</v>
      </c>
      <c r="Y10" s="8210"/>
      <c r="Z10" s="8551" t="s">
        <v>11</v>
      </c>
      <c r="AA10" s="8210"/>
      <c r="AB10" s="8551" t="s">
        <v>18</v>
      </c>
      <c r="AC10" s="8210"/>
      <c r="AD10" s="8551" t="s">
        <v>19</v>
      </c>
      <c r="AE10" s="8210"/>
      <c r="AF10" s="8551" t="s">
        <v>20</v>
      </c>
      <c r="AG10" s="8210"/>
      <c r="AH10" s="8551" t="s">
        <v>70</v>
      </c>
      <c r="AI10" s="8210"/>
      <c r="AJ10" s="8551" t="s">
        <v>71</v>
      </c>
      <c r="AK10" s="8210"/>
      <c r="AL10" s="8551" t="s">
        <v>72</v>
      </c>
      <c r="AM10" s="8560"/>
      <c r="AN10" s="8546"/>
      <c r="AO10" s="8553"/>
      <c r="AP10" s="8553"/>
      <c r="AQ10" s="8553"/>
      <c r="AR10" s="8556"/>
      <c r="AS10" s="8546"/>
      <c r="AT10" s="8556"/>
      <c r="AU10" s="8546"/>
      <c r="AV10" s="8549"/>
      <c r="AW10" s="8549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59"/>
      <c r="B11" s="8521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47"/>
      <c r="AO11" s="8554"/>
      <c r="AP11" s="8554"/>
      <c r="AQ11" s="8554"/>
      <c r="AR11" s="8557"/>
      <c r="AS11" s="8547"/>
      <c r="AT11" s="8557"/>
      <c r="AU11" s="8547"/>
      <c r="AV11" s="8550"/>
      <c r="AW11" s="8550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0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1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2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3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3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3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3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3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3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3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3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3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3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3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3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4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30" t="s">
        <v>24</v>
      </c>
      <c r="B28" s="8533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203" t="s">
        <v>1248</v>
      </c>
      <c r="B29" s="8203"/>
      <c r="C29" s="8203"/>
      <c r="D29" s="8203"/>
      <c r="E29" s="8203"/>
      <c r="F29" s="8203"/>
      <c r="G29" s="8203"/>
      <c r="H29" s="8203"/>
      <c r="I29" s="8203"/>
      <c r="J29" s="8203"/>
      <c r="K29" s="8203"/>
      <c r="L29" s="8203"/>
    </row>
    <row r="30" spans="1:91" s="170" customFormat="1" ht="15" customHeight="1" x14ac:dyDescent="0.15">
      <c r="A30" s="7757" t="s">
        <v>1249</v>
      </c>
      <c r="B30" s="7757" t="s">
        <v>24</v>
      </c>
      <c r="C30" s="8534" t="s">
        <v>1232</v>
      </c>
      <c r="D30" s="8536" t="s">
        <v>1233</v>
      </c>
      <c r="E30" s="8538" t="s">
        <v>1234</v>
      </c>
      <c r="F30" s="8530" t="s">
        <v>1250</v>
      </c>
      <c r="G30" s="8531"/>
      <c r="H30" s="8531"/>
      <c r="I30" s="8531"/>
      <c r="J30" s="8531"/>
      <c r="K30" s="8531"/>
      <c r="L30" s="8531"/>
      <c r="M30" s="8531"/>
      <c r="N30" s="8531"/>
      <c r="O30" s="8531"/>
      <c r="P30" s="8531"/>
      <c r="Q30" s="8531"/>
      <c r="R30" s="8531"/>
      <c r="S30" s="8531"/>
      <c r="T30" s="8531"/>
      <c r="U30" s="8531"/>
      <c r="V30" s="8531"/>
      <c r="W30" s="8531"/>
      <c r="X30" s="8531"/>
      <c r="Y30" s="8531"/>
      <c r="Z30" s="8531"/>
      <c r="AA30" s="8531"/>
      <c r="AB30" s="8531"/>
      <c r="AC30" s="8531"/>
      <c r="AD30" s="8531"/>
      <c r="AE30" s="8531"/>
      <c r="AF30" s="8533"/>
    </row>
    <row r="31" spans="1:91" ht="42" x14ac:dyDescent="0.25">
      <c r="A31" s="8526"/>
      <c r="B31" s="8526"/>
      <c r="C31" s="8535"/>
      <c r="D31" s="8537"/>
      <c r="E31" s="8539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203" t="s">
        <v>1276</v>
      </c>
      <c r="B47" s="8203"/>
      <c r="C47" s="8203"/>
      <c r="D47" s="8203"/>
      <c r="E47" s="8203"/>
      <c r="F47" s="8203"/>
      <c r="G47" s="8203"/>
      <c r="H47" s="8203"/>
      <c r="I47" s="8203"/>
      <c r="J47" s="8203"/>
      <c r="K47" s="8203"/>
      <c r="L47" s="8203"/>
      <c r="M47" s="8203"/>
    </row>
    <row r="48" spans="1:89" s="170" customFormat="1" ht="15" customHeight="1" x14ac:dyDescent="0.15">
      <c r="A48" s="8520" t="s">
        <v>1277</v>
      </c>
      <c r="B48" s="7757" t="s">
        <v>24</v>
      </c>
      <c r="C48" s="8534" t="s">
        <v>1232</v>
      </c>
      <c r="D48" s="8536" t="s">
        <v>1233</v>
      </c>
      <c r="E48" s="8538" t="s">
        <v>1234</v>
      </c>
      <c r="F48" s="8530" t="s">
        <v>1250</v>
      </c>
      <c r="G48" s="8531"/>
      <c r="H48" s="8531"/>
      <c r="I48" s="8531"/>
      <c r="J48" s="8531"/>
      <c r="K48" s="8531"/>
      <c r="L48" s="8531"/>
      <c r="M48" s="8531"/>
      <c r="N48" s="8531"/>
      <c r="O48" s="8531"/>
      <c r="P48" s="8531"/>
      <c r="Q48" s="8531"/>
      <c r="R48" s="8531"/>
      <c r="S48" s="8531"/>
      <c r="T48" s="8531"/>
      <c r="U48" s="8531"/>
      <c r="V48" s="8531"/>
      <c r="W48" s="8531"/>
      <c r="X48" s="8531"/>
      <c r="Y48" s="8531"/>
      <c r="Z48" s="8531"/>
      <c r="AA48" s="8531"/>
      <c r="AB48" s="8531"/>
      <c r="AC48" s="8531"/>
      <c r="AD48" s="8531"/>
      <c r="AE48" s="8531"/>
      <c r="AF48" s="8533"/>
    </row>
    <row r="49" spans="1:89" s="170" customFormat="1" ht="42" customHeight="1" x14ac:dyDescent="0.15">
      <c r="A49" s="8521"/>
      <c r="B49" s="8526"/>
      <c r="C49" s="8535"/>
      <c r="D49" s="8537"/>
      <c r="E49" s="8539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203" t="s">
        <v>1295</v>
      </c>
      <c r="B67" s="8203"/>
      <c r="C67" s="8203"/>
      <c r="D67" s="8203"/>
      <c r="E67" s="8203"/>
      <c r="F67" s="8203"/>
      <c r="G67" s="8203"/>
      <c r="H67" s="8203"/>
      <c r="I67" s="8203"/>
      <c r="J67" s="8203"/>
      <c r="K67" s="8203"/>
      <c r="L67" s="8203"/>
      <c r="M67" s="8203"/>
    </row>
    <row r="68" spans="1:91" s="170" customFormat="1" ht="18.95" customHeight="1" x14ac:dyDescent="0.15">
      <c r="A68" s="8520" t="s">
        <v>1296</v>
      </c>
      <c r="B68" s="8527" t="s">
        <v>1297</v>
      </c>
      <c r="C68" s="8079" t="s">
        <v>1298</v>
      </c>
      <c r="D68" s="8079"/>
      <c r="E68" s="8520"/>
      <c r="F68" s="8530" t="s">
        <v>30</v>
      </c>
      <c r="G68" s="8531"/>
      <c r="H68" s="8531"/>
      <c r="I68" s="8531"/>
      <c r="J68" s="8531"/>
      <c r="K68" s="8531"/>
      <c r="L68" s="8531"/>
      <c r="M68" s="8532"/>
      <c r="N68" s="8520" t="s">
        <v>1121</v>
      </c>
      <c r="O68" s="8520" t="s">
        <v>1299</v>
      </c>
      <c r="P68" s="7757" t="s">
        <v>1300</v>
      </c>
      <c r="Q68" s="7757" t="s">
        <v>67</v>
      </c>
      <c r="R68" s="8520" t="s">
        <v>2</v>
      </c>
      <c r="S68" s="7757" t="s">
        <v>3</v>
      </c>
      <c r="T68" s="7757" t="s">
        <v>49</v>
      </c>
    </row>
    <row r="69" spans="1:91" s="170" customFormat="1" ht="15" customHeight="1" x14ac:dyDescent="0.15">
      <c r="A69" s="7747"/>
      <c r="B69" s="8528"/>
      <c r="C69" s="7746"/>
      <c r="D69" s="7746"/>
      <c r="E69" s="7747"/>
      <c r="F69" s="8530" t="s">
        <v>3761</v>
      </c>
      <c r="G69" s="8533"/>
      <c r="H69" s="8530" t="s">
        <v>1301</v>
      </c>
      <c r="I69" s="8533"/>
      <c r="J69" s="8530" t="s">
        <v>1302</v>
      </c>
      <c r="K69" s="8533"/>
      <c r="L69" s="8530" t="s">
        <v>945</v>
      </c>
      <c r="M69" s="8532"/>
      <c r="N69" s="7747"/>
      <c r="O69" s="7747"/>
      <c r="P69" s="8525"/>
      <c r="Q69" s="8525"/>
      <c r="R69" s="7747"/>
      <c r="S69" s="8525"/>
      <c r="T69" s="8525"/>
    </row>
    <row r="70" spans="1:91" s="170" customFormat="1" ht="21.75" customHeight="1" x14ac:dyDescent="0.15">
      <c r="A70" s="8521"/>
      <c r="B70" s="8529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1"/>
      <c r="O70" s="8521"/>
      <c r="P70" s="8526"/>
      <c r="Q70" s="8526"/>
      <c r="R70" s="8521"/>
      <c r="S70" s="8526"/>
      <c r="T70" s="852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203" t="s">
        <v>1308</v>
      </c>
      <c r="B86" s="8203"/>
      <c r="C86" s="8203"/>
      <c r="D86" s="8203"/>
      <c r="E86" s="8203"/>
      <c r="F86" s="8203"/>
    </row>
    <row r="87" spans="1:91" s="170" customFormat="1" ht="15" customHeight="1" x14ac:dyDescent="0.15">
      <c r="A87" s="8520" t="s">
        <v>1309</v>
      </c>
      <c r="B87" s="8522" t="s">
        <v>47</v>
      </c>
      <c r="C87" s="8524" t="s">
        <v>12</v>
      </c>
      <c r="D87" s="6797"/>
      <c r="E87" s="6797"/>
      <c r="F87" s="6797"/>
      <c r="G87" s="6797"/>
      <c r="H87" s="6797"/>
      <c r="I87" s="6797"/>
      <c r="J87" s="6797"/>
      <c r="K87" s="6797"/>
      <c r="L87" s="6797"/>
      <c r="M87" s="6797"/>
      <c r="N87" s="6797"/>
      <c r="O87" s="6797"/>
      <c r="P87" s="6797"/>
      <c r="Q87" s="6797"/>
      <c r="R87" s="6797"/>
      <c r="S87" s="6801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1"/>
      <c r="B88" s="8523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6954" t="s">
        <v>1311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Q6" s="6954"/>
      <c r="R6" s="6954"/>
      <c r="S6" s="6954"/>
    </row>
    <row r="8" spans="1:94" s="1134" customFormat="1" ht="18" customHeight="1" x14ac:dyDescent="0.15">
      <c r="A8" s="8665" t="s">
        <v>1312</v>
      </c>
      <c r="B8" s="8639"/>
      <c r="C8" s="8639"/>
    </row>
    <row r="9" spans="1:94" s="170" customFormat="1" ht="15" customHeight="1" x14ac:dyDescent="0.15">
      <c r="A9" s="8230" t="s">
        <v>61</v>
      </c>
      <c r="B9" s="8653" t="s">
        <v>24</v>
      </c>
      <c r="C9" s="8671" t="s">
        <v>12</v>
      </c>
      <c r="D9" s="8672"/>
      <c r="E9" s="8672"/>
      <c r="F9" s="8672"/>
      <c r="G9" s="8672"/>
      <c r="H9" s="8672"/>
      <c r="I9" s="8672"/>
      <c r="J9" s="8672"/>
      <c r="K9" s="8672"/>
      <c r="L9" s="8672"/>
      <c r="M9" s="8672"/>
      <c r="N9" s="8672"/>
      <c r="O9" s="8672"/>
      <c r="P9" s="8672"/>
      <c r="Q9" s="8672"/>
      <c r="R9" s="8672"/>
      <c r="S9" s="8673"/>
      <c r="T9" s="8674" t="s">
        <v>1313</v>
      </c>
      <c r="U9" s="8675"/>
      <c r="V9" s="7937" t="s">
        <v>49</v>
      </c>
      <c r="W9" s="7937" t="s">
        <v>45</v>
      </c>
      <c r="X9" s="7788" t="s">
        <v>2</v>
      </c>
      <c r="Y9" s="7788" t="s">
        <v>3</v>
      </c>
      <c r="Z9" s="7788" t="s">
        <v>1314</v>
      </c>
    </row>
    <row r="10" spans="1:94" s="170" customFormat="1" ht="27" customHeight="1" x14ac:dyDescent="0.15">
      <c r="A10" s="8230"/>
      <c r="B10" s="865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38"/>
      <c r="W10" s="7938"/>
      <c r="X10" s="8615"/>
      <c r="Y10" s="8615"/>
      <c r="Z10" s="8615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665" t="s">
        <v>1317</v>
      </c>
      <c r="B17" s="8639"/>
      <c r="C17" s="8639"/>
      <c r="D17" s="8639"/>
      <c r="E17" s="8639"/>
      <c r="F17" s="8639"/>
      <c r="G17" s="8639"/>
      <c r="H17" s="8639"/>
      <c r="I17" s="8639"/>
      <c r="J17" s="8639"/>
      <c r="K17" s="8639"/>
      <c r="L17" s="8639"/>
    </row>
    <row r="18" spans="1:93" s="170" customFormat="1" ht="15" customHeight="1" x14ac:dyDescent="0.15">
      <c r="A18" s="8663" t="s">
        <v>701</v>
      </c>
      <c r="B18" s="8662" t="s">
        <v>24</v>
      </c>
      <c r="C18" s="8662"/>
      <c r="D18" s="8662"/>
      <c r="E18" s="8667" t="s">
        <v>30</v>
      </c>
      <c r="F18" s="8668"/>
      <c r="G18" s="8668"/>
      <c r="H18" s="8669"/>
      <c r="I18" s="8670" t="s">
        <v>74</v>
      </c>
      <c r="J18" s="8662" t="s">
        <v>1318</v>
      </c>
      <c r="K18" s="8662" t="s">
        <v>2</v>
      </c>
      <c r="L18" s="8662" t="s">
        <v>3</v>
      </c>
    </row>
    <row r="19" spans="1:93" s="170" customFormat="1" ht="15" customHeight="1" x14ac:dyDescent="0.15">
      <c r="A19" s="8663"/>
      <c r="B19" s="8662"/>
      <c r="C19" s="8662"/>
      <c r="D19" s="8662"/>
      <c r="E19" s="8663" t="s">
        <v>1319</v>
      </c>
      <c r="F19" s="8663"/>
      <c r="G19" s="8663" t="s">
        <v>1122</v>
      </c>
      <c r="H19" s="8664"/>
      <c r="I19" s="8670"/>
      <c r="J19" s="8662"/>
      <c r="K19" s="8662"/>
      <c r="L19" s="8662"/>
    </row>
    <row r="20" spans="1:93" s="170" customFormat="1" ht="15" customHeight="1" x14ac:dyDescent="0.15">
      <c r="A20" s="8663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670"/>
      <c r="J20" s="8662"/>
      <c r="K20" s="8662"/>
      <c r="L20" s="8662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665" t="s">
        <v>1323</v>
      </c>
      <c r="B25" s="8639"/>
      <c r="C25" s="8639"/>
      <c r="D25" s="8639"/>
      <c r="E25" s="8639"/>
      <c r="F25" s="8639"/>
      <c r="G25" s="8639"/>
      <c r="H25" s="8639"/>
      <c r="I25" s="8639"/>
      <c r="J25" s="8639"/>
      <c r="K25" s="8639"/>
      <c r="L25" s="8639"/>
    </row>
    <row r="26" spans="1:93" s="170" customFormat="1" ht="15" customHeight="1" x14ac:dyDescent="0.15">
      <c r="A26" s="8653"/>
      <c r="B26" s="8653" t="s">
        <v>24</v>
      </c>
      <c r="C26" s="8226" t="s">
        <v>12</v>
      </c>
      <c r="D26" s="8227"/>
      <c r="E26" s="8227"/>
      <c r="F26" s="8227"/>
      <c r="G26" s="8227"/>
      <c r="H26" s="8227"/>
      <c r="I26" s="8227"/>
      <c r="J26" s="8227"/>
      <c r="K26" s="8227"/>
      <c r="L26" s="8227"/>
      <c r="M26" s="8227"/>
      <c r="N26" s="8227"/>
      <c r="O26" s="8227"/>
      <c r="P26" s="8227"/>
      <c r="Q26" s="8227"/>
      <c r="R26" s="8227"/>
      <c r="S26" s="8666"/>
      <c r="T26" s="8648" t="s">
        <v>523</v>
      </c>
      <c r="U26" s="8651"/>
      <c r="V26" s="7942" t="s">
        <v>2</v>
      </c>
      <c r="W26" s="8239" t="s">
        <v>3</v>
      </c>
    </row>
    <row r="27" spans="1:93" s="170" customFormat="1" ht="15" customHeight="1" x14ac:dyDescent="0.15">
      <c r="A27" s="8655"/>
      <c r="B27" s="865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42"/>
      <c r="W27" s="8239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632" t="s">
        <v>1325</v>
      </c>
      <c r="B29" s="8632"/>
      <c r="C29" s="8632"/>
      <c r="D29" s="8632"/>
      <c r="E29" s="8632"/>
      <c r="F29" s="8632"/>
      <c r="G29" s="8632"/>
      <c r="H29" s="8632"/>
      <c r="I29" s="8632"/>
      <c r="J29" s="8632"/>
      <c r="K29" s="8632"/>
      <c r="L29" s="8632"/>
    </row>
    <row r="30" spans="1:93" s="1134" customFormat="1" ht="18" customHeight="1" x14ac:dyDescent="0.15">
      <c r="A30" s="8632" t="s">
        <v>1326</v>
      </c>
      <c r="B30" s="8632"/>
      <c r="C30" s="8632"/>
      <c r="D30" s="8632"/>
      <c r="E30" s="8632"/>
      <c r="F30" s="8632"/>
      <c r="G30" s="8632"/>
      <c r="H30" s="8632"/>
      <c r="I30" s="8632"/>
      <c r="J30" s="8632"/>
      <c r="K30" s="8632"/>
      <c r="L30" s="8632"/>
    </row>
    <row r="31" spans="1:93" s="170" customFormat="1" ht="15" customHeight="1" x14ac:dyDescent="0.15">
      <c r="A31" s="6461" t="s">
        <v>1327</v>
      </c>
      <c r="B31" s="8653" t="s">
        <v>24</v>
      </c>
      <c r="C31" s="8656" t="s">
        <v>1328</v>
      </c>
      <c r="D31" s="8657"/>
      <c r="E31" s="8657"/>
      <c r="F31" s="8657"/>
      <c r="G31" s="8657"/>
      <c r="H31" s="8657"/>
      <c r="I31" s="8657"/>
      <c r="J31" s="8657"/>
      <c r="K31" s="8657"/>
      <c r="L31" s="8657"/>
      <c r="M31" s="8657"/>
      <c r="N31" s="8657"/>
      <c r="O31" s="8657"/>
      <c r="P31" s="8657"/>
      <c r="Q31" s="8657"/>
      <c r="R31" s="8657"/>
      <c r="S31" s="8657"/>
      <c r="T31" s="8657"/>
      <c r="U31" s="8658"/>
      <c r="V31" s="8231" t="s">
        <v>1329</v>
      </c>
      <c r="W31" s="8659"/>
      <c r="X31" s="7887" t="s">
        <v>1330</v>
      </c>
      <c r="Y31" s="7937"/>
      <c r="Z31" s="7936" t="s">
        <v>1331</v>
      </c>
      <c r="AA31" s="7919"/>
      <c r="AB31" s="7919"/>
      <c r="AC31" s="7919"/>
      <c r="AD31" s="7919"/>
      <c r="AE31" s="7919"/>
      <c r="AF31" s="7919"/>
      <c r="AG31" s="7919"/>
      <c r="AH31" s="7919"/>
      <c r="AI31" s="7942"/>
      <c r="AJ31" s="8649" t="s">
        <v>1332</v>
      </c>
      <c r="AK31" s="7010"/>
      <c r="AL31" s="7937"/>
      <c r="AM31" s="7788" t="s">
        <v>1333</v>
      </c>
      <c r="AN31" s="7937" t="s">
        <v>1334</v>
      </c>
      <c r="AO31" s="7788" t="s">
        <v>2</v>
      </c>
      <c r="AP31" s="7937" t="s">
        <v>3</v>
      </c>
      <c r="AQ31" s="7937" t="s">
        <v>1335</v>
      </c>
    </row>
    <row r="32" spans="1:93" s="170" customFormat="1" ht="15" customHeight="1" x14ac:dyDescent="0.15">
      <c r="A32" s="6812"/>
      <c r="B32" s="8654"/>
      <c r="C32" s="8646" t="s">
        <v>12</v>
      </c>
      <c r="D32" s="8646"/>
      <c r="E32" s="8646"/>
      <c r="F32" s="8646"/>
      <c r="G32" s="8646"/>
      <c r="H32" s="8646"/>
      <c r="I32" s="8646"/>
      <c r="J32" s="8646"/>
      <c r="K32" s="8646"/>
      <c r="L32" s="8646"/>
      <c r="M32" s="8646"/>
      <c r="N32" s="8646"/>
      <c r="O32" s="8646"/>
      <c r="P32" s="8646"/>
      <c r="Q32" s="8646"/>
      <c r="R32" s="8646"/>
      <c r="S32" s="8646"/>
      <c r="T32" s="8647" t="s">
        <v>523</v>
      </c>
      <c r="U32" s="8648"/>
      <c r="V32" s="8660"/>
      <c r="W32" s="8661"/>
      <c r="X32" s="8626"/>
      <c r="Y32" s="7938"/>
      <c r="Z32" s="7873" t="s">
        <v>218</v>
      </c>
      <c r="AA32" s="7888"/>
      <c r="AB32" s="7888"/>
      <c r="AC32" s="7888"/>
      <c r="AD32" s="7874"/>
      <c r="AE32" s="7873" t="s">
        <v>219</v>
      </c>
      <c r="AF32" s="7888"/>
      <c r="AG32" s="7888"/>
      <c r="AH32" s="7888"/>
      <c r="AI32" s="7874"/>
      <c r="AJ32" s="8650"/>
      <c r="AK32" s="7011"/>
      <c r="AL32" s="6950"/>
      <c r="AM32" s="7934"/>
      <c r="AN32" s="6950"/>
      <c r="AO32" s="7934"/>
      <c r="AP32" s="6950"/>
      <c r="AQ32" s="6950"/>
    </row>
    <row r="33" spans="1:93" s="170" customFormat="1" ht="138.75" customHeight="1" x14ac:dyDescent="0.15">
      <c r="A33" s="8652"/>
      <c r="B33" s="865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615"/>
      <c r="AN33" s="7938"/>
      <c r="AO33" s="8615"/>
      <c r="AP33" s="7938"/>
      <c r="AQ33" s="7938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641" t="s">
        <v>1347</v>
      </c>
      <c r="B95" s="8641"/>
      <c r="C95" s="8641"/>
      <c r="D95" s="8641"/>
      <c r="E95" s="8641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1" t="s">
        <v>61</v>
      </c>
      <c r="B96" s="7872"/>
      <c r="C96" s="7871" t="s">
        <v>47</v>
      </c>
      <c r="D96" s="7101"/>
      <c r="E96" s="7872"/>
      <c r="F96" s="7873" t="s">
        <v>30</v>
      </c>
      <c r="G96" s="7888"/>
      <c r="H96" s="7888"/>
      <c r="I96" s="7888"/>
      <c r="J96" s="7888"/>
      <c r="K96" s="7888"/>
      <c r="L96" s="7888"/>
      <c r="M96" s="7888"/>
      <c r="N96" s="7888"/>
      <c r="O96" s="7888"/>
      <c r="P96" s="7888"/>
      <c r="Q96" s="7888"/>
      <c r="R96" s="7888"/>
      <c r="S96" s="7888"/>
      <c r="T96" s="7888"/>
      <c r="U96" s="7888"/>
      <c r="V96" s="7888"/>
      <c r="W96" s="7888"/>
      <c r="X96" s="7888"/>
      <c r="Y96" s="7888"/>
      <c r="Z96" s="7888"/>
      <c r="AA96" s="7888"/>
      <c r="AB96" s="7888"/>
      <c r="AC96" s="7888"/>
      <c r="AD96" s="7888"/>
      <c r="AE96" s="7888"/>
      <c r="AF96" s="7888"/>
      <c r="AG96" s="7888"/>
      <c r="AH96" s="7888"/>
      <c r="AI96" s="7888"/>
      <c r="AJ96" s="7888"/>
      <c r="AK96" s="7888"/>
      <c r="AL96" s="7888"/>
      <c r="AM96" s="7913"/>
      <c r="AN96" s="8642" t="s">
        <v>1348</v>
      </c>
      <c r="AO96" s="8240"/>
      <c r="AP96" s="7010" t="s">
        <v>67</v>
      </c>
      <c r="AQ96" s="8640" t="s">
        <v>245</v>
      </c>
      <c r="AR96" s="7040" t="s">
        <v>2</v>
      </c>
      <c r="AS96" s="8640" t="s">
        <v>3</v>
      </c>
      <c r="AT96" s="7788" t="s">
        <v>1349</v>
      </c>
      <c r="AU96" s="7937" t="s">
        <v>1350</v>
      </c>
    </row>
    <row r="97" spans="1:93" s="170" customFormat="1" ht="15" customHeight="1" x14ac:dyDescent="0.15">
      <c r="A97" s="7939"/>
      <c r="B97" s="6881"/>
      <c r="C97" s="7925"/>
      <c r="D97" s="7918"/>
      <c r="E97" s="7912"/>
      <c r="F97" s="7936" t="s">
        <v>36</v>
      </c>
      <c r="G97" s="7942"/>
      <c r="H97" s="7936" t="s">
        <v>37</v>
      </c>
      <c r="I97" s="7942"/>
      <c r="J97" s="7936" t="s">
        <v>38</v>
      </c>
      <c r="K97" s="7942"/>
      <c r="L97" s="7936" t="s">
        <v>4</v>
      </c>
      <c r="M97" s="7942"/>
      <c r="N97" s="7936" t="s">
        <v>5</v>
      </c>
      <c r="O97" s="7942"/>
      <c r="P97" s="7873" t="s">
        <v>6</v>
      </c>
      <c r="Q97" s="7874"/>
      <c r="R97" s="7873" t="s">
        <v>7</v>
      </c>
      <c r="S97" s="7874"/>
      <c r="T97" s="7873" t="s">
        <v>8</v>
      </c>
      <c r="U97" s="7874"/>
      <c r="V97" s="7873" t="s">
        <v>9</v>
      </c>
      <c r="W97" s="7874"/>
      <c r="X97" s="7873" t="s">
        <v>10</v>
      </c>
      <c r="Y97" s="7874"/>
      <c r="Z97" s="7873" t="s">
        <v>11</v>
      </c>
      <c r="AA97" s="7874"/>
      <c r="AB97" s="7873" t="s">
        <v>18</v>
      </c>
      <c r="AC97" s="7874"/>
      <c r="AD97" s="7873" t="s">
        <v>19</v>
      </c>
      <c r="AE97" s="7874"/>
      <c r="AF97" s="7873" t="s">
        <v>20</v>
      </c>
      <c r="AG97" s="7874"/>
      <c r="AH97" s="7873" t="s">
        <v>70</v>
      </c>
      <c r="AI97" s="7874"/>
      <c r="AJ97" s="7873" t="s">
        <v>71</v>
      </c>
      <c r="AK97" s="7874"/>
      <c r="AL97" s="7873" t="s">
        <v>32</v>
      </c>
      <c r="AM97" s="7913"/>
      <c r="AN97" s="8643"/>
      <c r="AO97" s="8644"/>
      <c r="AP97" s="7011"/>
      <c r="AQ97" s="6892"/>
      <c r="AR97" s="6949"/>
      <c r="AS97" s="6892"/>
      <c r="AT97" s="7934"/>
      <c r="AU97" s="6950"/>
    </row>
    <row r="98" spans="1:93" s="170" customFormat="1" ht="42" x14ac:dyDescent="0.15">
      <c r="A98" s="7925"/>
      <c r="B98" s="7912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45"/>
      <c r="AQ98" s="7015"/>
      <c r="AR98" s="6947"/>
      <c r="AS98" s="7015"/>
      <c r="AT98" s="8615"/>
      <c r="AU98" s="7938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36" t="s">
        <v>24</v>
      </c>
      <c r="B108" s="7942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639" t="s">
        <v>1356</v>
      </c>
      <c r="B110" s="8639"/>
      <c r="C110" s="8639"/>
      <c r="D110" s="8639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8" t="s">
        <v>1357</v>
      </c>
      <c r="B111" s="7936" t="s">
        <v>24</v>
      </c>
      <c r="C111" s="7919"/>
      <c r="D111" s="7942"/>
      <c r="E111" s="7936" t="s">
        <v>12</v>
      </c>
      <c r="F111" s="7919"/>
      <c r="G111" s="7919"/>
      <c r="H111" s="7919"/>
      <c r="I111" s="7919"/>
      <c r="J111" s="7919"/>
      <c r="K111" s="7919"/>
      <c r="L111" s="7919"/>
      <c r="M111" s="7919"/>
      <c r="N111" s="7919"/>
      <c r="O111" s="7919"/>
      <c r="P111" s="8629"/>
      <c r="Q111" s="8628" t="s">
        <v>327</v>
      </c>
      <c r="R111" s="6520" t="s">
        <v>1358</v>
      </c>
      <c r="S111" s="6520" t="s">
        <v>1359</v>
      </c>
      <c r="T111" s="6520" t="s">
        <v>49</v>
      </c>
      <c r="U111" s="6520" t="s">
        <v>45</v>
      </c>
      <c r="V111" s="6520" t="s">
        <v>2</v>
      </c>
      <c r="W111" s="6520" t="s">
        <v>3</v>
      </c>
    </row>
    <row r="112" spans="1:93" s="170" customFormat="1" ht="27.75" customHeight="1" x14ac:dyDescent="0.15">
      <c r="A112" s="8615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24"/>
      <c r="R112" s="8610"/>
      <c r="S112" s="8610"/>
      <c r="T112" s="8610"/>
      <c r="U112" s="8610"/>
      <c r="V112" s="8610"/>
      <c r="W112" s="8610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38" t="s">
        <v>1375</v>
      </c>
      <c r="B117" s="8638"/>
      <c r="C117" s="8638"/>
      <c r="D117" s="8638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8" t="s">
        <v>1357</v>
      </c>
      <c r="B118" s="7936" t="s">
        <v>24</v>
      </c>
      <c r="C118" s="7919"/>
      <c r="D118" s="7942"/>
      <c r="E118" s="7936" t="s">
        <v>12</v>
      </c>
      <c r="F118" s="7919"/>
      <c r="G118" s="7919"/>
      <c r="H118" s="7919"/>
      <c r="I118" s="7919"/>
      <c r="J118" s="7919"/>
      <c r="K118" s="7919"/>
      <c r="L118" s="8629"/>
      <c r="M118" s="8628" t="s">
        <v>1376</v>
      </c>
      <c r="N118" s="6520" t="s">
        <v>327</v>
      </c>
      <c r="O118" s="6520" t="s">
        <v>67</v>
      </c>
      <c r="P118" s="6520" t="s">
        <v>770</v>
      </c>
      <c r="Q118" s="6520" t="s">
        <v>1377</v>
      </c>
      <c r="R118" s="6520" t="s">
        <v>1378</v>
      </c>
      <c r="S118" s="6520" t="s">
        <v>2</v>
      </c>
      <c r="T118" s="6520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615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24"/>
      <c r="N119" s="8610"/>
      <c r="O119" s="8610"/>
      <c r="P119" s="8610"/>
      <c r="Q119" s="8610"/>
      <c r="R119" s="8610"/>
      <c r="S119" s="8610"/>
      <c r="T119" s="861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632" t="s">
        <v>1384</v>
      </c>
      <c r="B123" s="8632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632" t="s">
        <v>1385</v>
      </c>
      <c r="B124" s="8632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35" t="s">
        <v>1386</v>
      </c>
      <c r="B125" s="8635" t="s">
        <v>1387</v>
      </c>
      <c r="C125" s="7873" t="s">
        <v>12</v>
      </c>
      <c r="D125" s="7888"/>
      <c r="E125" s="7888"/>
      <c r="F125" s="7888"/>
      <c r="G125" s="7888"/>
      <c r="H125" s="7888"/>
      <c r="I125" s="7888"/>
      <c r="J125" s="7888"/>
      <c r="K125" s="7888"/>
      <c r="L125" s="7888"/>
      <c r="M125" s="7888"/>
      <c r="N125" s="7888"/>
      <c r="O125" s="7888"/>
      <c r="P125" s="7888"/>
      <c r="Q125" s="7888"/>
      <c r="R125" s="7888"/>
      <c r="S125" s="8502"/>
      <c r="T125" s="8636" t="s">
        <v>523</v>
      </c>
      <c r="U125" s="8637"/>
      <c r="V125" s="7920" t="s">
        <v>1388</v>
      </c>
      <c r="W125" s="8630" t="s">
        <v>1389</v>
      </c>
      <c r="X125" s="8630" t="s">
        <v>2</v>
      </c>
      <c r="Y125" s="8630" t="s">
        <v>3</v>
      </c>
      <c r="Z125" s="6520" t="s">
        <v>68</v>
      </c>
      <c r="AA125" s="8633" t="s">
        <v>17</v>
      </c>
    </row>
    <row r="126" spans="1:96" s="170" customFormat="1" ht="36.75" customHeight="1" x14ac:dyDescent="0.15">
      <c r="A126" s="8635"/>
      <c r="B126" s="8635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21"/>
      <c r="W126" s="8631"/>
      <c r="X126" s="8631"/>
      <c r="Y126" s="8631"/>
      <c r="Z126" s="8610"/>
      <c r="AA126" s="8634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632" t="s">
        <v>1393</v>
      </c>
      <c r="B130" s="8632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15" t="s">
        <v>137</v>
      </c>
      <c r="B131" s="7915" t="s">
        <v>61</v>
      </c>
      <c r="C131" s="7887" t="s">
        <v>24</v>
      </c>
      <c r="D131" s="7010"/>
      <c r="E131" s="7937"/>
      <c r="F131" s="7873" t="s">
        <v>30</v>
      </c>
      <c r="G131" s="7888"/>
      <c r="H131" s="7888"/>
      <c r="I131" s="7888"/>
      <c r="J131" s="7888"/>
      <c r="K131" s="7888"/>
      <c r="L131" s="7888"/>
      <c r="M131" s="7888"/>
      <c r="N131" s="7888"/>
      <c r="O131" s="7888"/>
      <c r="P131" s="7888"/>
      <c r="Q131" s="7888"/>
      <c r="R131" s="7888"/>
      <c r="S131" s="7888"/>
      <c r="T131" s="7888"/>
      <c r="U131" s="7888"/>
      <c r="V131" s="7888"/>
      <c r="W131" s="7888"/>
      <c r="X131" s="7888"/>
      <c r="Y131" s="7888"/>
      <c r="Z131" s="7888"/>
      <c r="AA131" s="7888"/>
      <c r="AB131" s="7888"/>
      <c r="AC131" s="7888"/>
      <c r="AD131" s="7888"/>
      <c r="AE131" s="7888"/>
      <c r="AF131" s="7888"/>
      <c r="AG131" s="7888"/>
      <c r="AH131" s="7888"/>
      <c r="AI131" s="7888"/>
      <c r="AJ131" s="7888"/>
      <c r="AK131" s="7888"/>
      <c r="AL131" s="7888"/>
      <c r="AM131" s="8502"/>
      <c r="AN131" s="8628" t="s">
        <v>45</v>
      </c>
      <c r="AO131" s="8630" t="s">
        <v>2</v>
      </c>
      <c r="AP131" s="8630" t="s">
        <v>3</v>
      </c>
      <c r="AQ131" s="8630" t="s">
        <v>68</v>
      </c>
      <c r="AR131" s="8630" t="s">
        <v>17</v>
      </c>
    </row>
    <row r="132" spans="1:95" s="170" customFormat="1" ht="15" customHeight="1" x14ac:dyDescent="0.15">
      <c r="A132" s="7916"/>
      <c r="B132" s="7916"/>
      <c r="C132" s="8626"/>
      <c r="D132" s="8627"/>
      <c r="E132" s="7938"/>
      <c r="F132" s="7936" t="s">
        <v>36</v>
      </c>
      <c r="G132" s="7942"/>
      <c r="H132" s="7936" t="s">
        <v>37</v>
      </c>
      <c r="I132" s="7942"/>
      <c r="J132" s="7936" t="s">
        <v>38</v>
      </c>
      <c r="K132" s="7942"/>
      <c r="L132" s="7936" t="s">
        <v>4</v>
      </c>
      <c r="M132" s="7919"/>
      <c r="N132" s="7936" t="s">
        <v>5</v>
      </c>
      <c r="O132" s="7942"/>
      <c r="P132" s="7873" t="s">
        <v>6</v>
      </c>
      <c r="Q132" s="7874"/>
      <c r="R132" s="7873" t="s">
        <v>7</v>
      </c>
      <c r="S132" s="7874"/>
      <c r="T132" s="7873" t="s">
        <v>8</v>
      </c>
      <c r="U132" s="7874"/>
      <c r="V132" s="7873" t="s">
        <v>9</v>
      </c>
      <c r="W132" s="7874"/>
      <c r="X132" s="7873" t="s">
        <v>10</v>
      </c>
      <c r="Y132" s="7874"/>
      <c r="Z132" s="7873" t="s">
        <v>11</v>
      </c>
      <c r="AA132" s="7874"/>
      <c r="AB132" s="7873" t="s">
        <v>18</v>
      </c>
      <c r="AC132" s="7874"/>
      <c r="AD132" s="7873" t="s">
        <v>19</v>
      </c>
      <c r="AE132" s="7874"/>
      <c r="AF132" s="7873" t="s">
        <v>20</v>
      </c>
      <c r="AG132" s="7874"/>
      <c r="AH132" s="7873" t="s">
        <v>70</v>
      </c>
      <c r="AI132" s="7874"/>
      <c r="AJ132" s="7873" t="s">
        <v>71</v>
      </c>
      <c r="AK132" s="7874"/>
      <c r="AL132" s="7873" t="s">
        <v>32</v>
      </c>
      <c r="AM132" s="8502"/>
      <c r="AN132" s="7023"/>
      <c r="AO132" s="7123"/>
      <c r="AP132" s="7123"/>
      <c r="AQ132" s="7123"/>
      <c r="AR132" s="7123"/>
    </row>
    <row r="133" spans="1:95" s="170" customFormat="1" ht="15" customHeight="1" x14ac:dyDescent="0.15">
      <c r="A133" s="8566"/>
      <c r="B133" s="8566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24"/>
      <c r="AO133" s="8631"/>
      <c r="AP133" s="8631"/>
      <c r="AQ133" s="8631"/>
      <c r="AR133" s="8631"/>
    </row>
    <row r="134" spans="1:95" s="170" customFormat="1" ht="15" customHeight="1" x14ac:dyDescent="0.15">
      <c r="A134" s="6981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4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4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4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4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4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4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4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4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4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5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4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8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8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6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15" t="s">
        <v>1398</v>
      </c>
      <c r="B157" s="7915" t="s">
        <v>61</v>
      </c>
      <c r="C157" s="7887" t="s">
        <v>24</v>
      </c>
      <c r="D157" s="7010"/>
      <c r="E157" s="7937"/>
      <c r="F157" s="7936" t="s">
        <v>30</v>
      </c>
      <c r="G157" s="7919"/>
      <c r="H157" s="7919"/>
      <c r="I157" s="7919"/>
      <c r="J157" s="7919"/>
      <c r="K157" s="7919"/>
      <c r="L157" s="7919"/>
      <c r="M157" s="7919"/>
      <c r="N157" s="7919"/>
      <c r="O157" s="7919"/>
      <c r="P157" s="7919"/>
      <c r="Q157" s="7919"/>
      <c r="R157" s="7919"/>
      <c r="S157" s="7919"/>
      <c r="T157" s="7919"/>
      <c r="U157" s="7919"/>
      <c r="V157" s="7919"/>
      <c r="W157" s="7919"/>
      <c r="X157" s="7919"/>
      <c r="Y157" s="7919"/>
      <c r="Z157" s="7919"/>
      <c r="AA157" s="7919"/>
      <c r="AB157" s="7919"/>
      <c r="AC157" s="7919"/>
      <c r="AD157" s="7919"/>
      <c r="AE157" s="7919"/>
      <c r="AF157" s="7919"/>
      <c r="AG157" s="8629"/>
      <c r="AH157" s="7937" t="s">
        <v>2</v>
      </c>
      <c r="AI157" s="7937" t="s">
        <v>3</v>
      </c>
    </row>
    <row r="158" spans="1:93" ht="15" customHeight="1" x14ac:dyDescent="0.25">
      <c r="A158" s="7916"/>
      <c r="B158" s="7916"/>
      <c r="C158" s="8626"/>
      <c r="D158" s="8627"/>
      <c r="E158" s="7938"/>
      <c r="F158" s="7936" t="s">
        <v>4</v>
      </c>
      <c r="G158" s="7942"/>
      <c r="H158" s="7936" t="s">
        <v>5</v>
      </c>
      <c r="I158" s="7942"/>
      <c r="J158" s="7873" t="s">
        <v>6</v>
      </c>
      <c r="K158" s="7874"/>
      <c r="L158" s="7873" t="s">
        <v>7</v>
      </c>
      <c r="M158" s="7874"/>
      <c r="N158" s="7873" t="s">
        <v>8</v>
      </c>
      <c r="O158" s="7874"/>
      <c r="P158" s="7873" t="s">
        <v>9</v>
      </c>
      <c r="Q158" s="7874"/>
      <c r="R158" s="7873" t="s">
        <v>10</v>
      </c>
      <c r="S158" s="7874"/>
      <c r="T158" s="7873" t="s">
        <v>11</v>
      </c>
      <c r="U158" s="7874"/>
      <c r="V158" s="7873" t="s">
        <v>18</v>
      </c>
      <c r="W158" s="7874"/>
      <c r="X158" s="7873" t="s">
        <v>19</v>
      </c>
      <c r="Y158" s="7874"/>
      <c r="Z158" s="7873" t="s">
        <v>20</v>
      </c>
      <c r="AA158" s="7874"/>
      <c r="AB158" s="7873" t="s">
        <v>70</v>
      </c>
      <c r="AC158" s="7874"/>
      <c r="AD158" s="7873" t="s">
        <v>71</v>
      </c>
      <c r="AE158" s="7874"/>
      <c r="AF158" s="7873" t="s">
        <v>32</v>
      </c>
      <c r="AG158" s="7913"/>
      <c r="AH158" s="6950"/>
      <c r="AI158" s="6950"/>
    </row>
    <row r="159" spans="1:93" ht="15" customHeight="1" x14ac:dyDescent="0.25">
      <c r="A159" s="8566"/>
      <c r="B159" s="8566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38"/>
      <c r="AI159" s="7938"/>
    </row>
    <row r="160" spans="1:93" ht="15" customHeight="1" x14ac:dyDescent="0.25">
      <c r="A160" s="7786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6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6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6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65" t="s">
        <v>701</v>
      </c>
      <c r="B169" s="8624" t="s">
        <v>24</v>
      </c>
      <c r="C169" s="7010"/>
      <c r="D169" s="8625"/>
      <c r="E169" s="8621" t="s">
        <v>30</v>
      </c>
      <c r="F169" s="8619"/>
      <c r="G169" s="8619"/>
      <c r="H169" s="8619"/>
      <c r="I169" s="8619"/>
      <c r="J169" s="8619"/>
      <c r="K169" s="8619"/>
      <c r="L169" s="8619"/>
      <c r="M169" s="8619"/>
      <c r="N169" s="8619"/>
      <c r="O169" s="8619"/>
      <c r="P169" s="8619"/>
      <c r="Q169" s="8619"/>
      <c r="R169" s="8619"/>
      <c r="S169" s="8619"/>
      <c r="T169" s="8619"/>
      <c r="U169" s="8619"/>
      <c r="V169" s="8619"/>
      <c r="W169" s="8619"/>
      <c r="X169" s="8619"/>
      <c r="Y169" s="8619"/>
      <c r="Z169" s="8619"/>
      <c r="AA169" s="8619"/>
      <c r="AB169" s="8619"/>
      <c r="AC169" s="8619"/>
      <c r="AD169" s="8619"/>
      <c r="AE169" s="8619"/>
      <c r="AF169" s="8451"/>
      <c r="AG169" s="8628" t="s">
        <v>1402</v>
      </c>
      <c r="AH169" s="6520" t="s">
        <v>2</v>
      </c>
      <c r="AI169" s="6520" t="s">
        <v>3</v>
      </c>
    </row>
    <row r="170" spans="1:91" s="170" customFormat="1" ht="15" customHeight="1" x14ac:dyDescent="0.15">
      <c r="A170" s="7916"/>
      <c r="B170" s="8626"/>
      <c r="C170" s="8627"/>
      <c r="D170" s="7938"/>
      <c r="E170" s="8621" t="s">
        <v>4</v>
      </c>
      <c r="F170" s="8620"/>
      <c r="G170" s="8621" t="s">
        <v>5</v>
      </c>
      <c r="H170" s="8620"/>
      <c r="I170" s="8622" t="s">
        <v>6</v>
      </c>
      <c r="J170" s="8623"/>
      <c r="K170" s="8622" t="s">
        <v>7</v>
      </c>
      <c r="L170" s="8623"/>
      <c r="M170" s="8622" t="s">
        <v>8</v>
      </c>
      <c r="N170" s="8623"/>
      <c r="O170" s="8622" t="s">
        <v>9</v>
      </c>
      <c r="P170" s="8623"/>
      <c r="Q170" s="8622" t="s">
        <v>10</v>
      </c>
      <c r="R170" s="8623"/>
      <c r="S170" s="8622" t="s">
        <v>11</v>
      </c>
      <c r="T170" s="8623"/>
      <c r="U170" s="8622" t="s">
        <v>18</v>
      </c>
      <c r="V170" s="8623"/>
      <c r="W170" s="8622" t="s">
        <v>19</v>
      </c>
      <c r="X170" s="8623"/>
      <c r="Y170" s="8622" t="s">
        <v>20</v>
      </c>
      <c r="Z170" s="8623"/>
      <c r="AA170" s="8622" t="s">
        <v>70</v>
      </c>
      <c r="AB170" s="8623"/>
      <c r="AC170" s="8622" t="s">
        <v>71</v>
      </c>
      <c r="AD170" s="8623"/>
      <c r="AE170" s="8622" t="s">
        <v>32</v>
      </c>
      <c r="AF170" s="8502"/>
      <c r="AG170" s="7023"/>
      <c r="AH170" s="6950"/>
      <c r="AI170" s="6950"/>
    </row>
    <row r="171" spans="1:91" s="170" customFormat="1" ht="15" customHeight="1" x14ac:dyDescent="0.15">
      <c r="A171" s="8566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24"/>
      <c r="AH171" s="8610"/>
      <c r="AI171" s="8610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580" t="s">
        <v>1406</v>
      </c>
      <c r="B177" s="8603" t="s">
        <v>1387</v>
      </c>
      <c r="C177" s="8607" t="s">
        <v>1407</v>
      </c>
      <c r="D177" s="8608"/>
      <c r="E177" s="8603" t="s">
        <v>1408</v>
      </c>
      <c r="F177" s="8607" t="s">
        <v>12</v>
      </c>
      <c r="G177" s="8608"/>
      <c r="H177" s="8608"/>
      <c r="I177" s="8608"/>
      <c r="J177" s="8608"/>
      <c r="K177" s="8608"/>
      <c r="L177" s="8608"/>
      <c r="M177" s="8608"/>
      <c r="N177" s="8608"/>
      <c r="O177" s="8608"/>
      <c r="P177" s="8608"/>
      <c r="Q177" s="8608"/>
      <c r="R177" s="8608"/>
      <c r="S177" s="8608"/>
      <c r="T177" s="8609"/>
    </row>
    <row r="178" spans="1:91" s="170" customFormat="1" ht="21" x14ac:dyDescent="0.15">
      <c r="A178" s="8581"/>
      <c r="B178" s="8604"/>
      <c r="C178" s="1687" t="s">
        <v>1390</v>
      </c>
      <c r="D178" s="1687" t="s">
        <v>1409</v>
      </c>
      <c r="E178" s="8604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592" t="s">
        <v>1412</v>
      </c>
      <c r="B184" s="8593" t="s">
        <v>3741</v>
      </c>
      <c r="C184" s="8594"/>
      <c r="D184" s="8595"/>
      <c r="E184" s="8593" t="s">
        <v>3742</v>
      </c>
      <c r="F184" s="8594"/>
      <c r="G184" s="8595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566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596" t="s">
        <v>58</v>
      </c>
      <c r="B189" s="8598" t="s">
        <v>1387</v>
      </c>
      <c r="C189" s="8600" t="s">
        <v>1416</v>
      </c>
      <c r="D189" s="8601"/>
      <c r="E189" s="8602"/>
      <c r="F189" s="8603" t="s">
        <v>1408</v>
      </c>
      <c r="G189" s="8605" t="s">
        <v>12</v>
      </c>
      <c r="H189" s="8606"/>
      <c r="I189" s="8606"/>
      <c r="J189" s="8606"/>
      <c r="K189" s="8606"/>
      <c r="L189" s="8596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597"/>
      <c r="B190" s="8599"/>
      <c r="C190" s="1700" t="s">
        <v>1417</v>
      </c>
      <c r="D190" s="1700" t="s">
        <v>1391</v>
      </c>
      <c r="E190" s="1700" t="s">
        <v>1418</v>
      </c>
      <c r="F190" s="8604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11" t="s">
        <v>1427</v>
      </c>
      <c r="B194" s="8611"/>
      <c r="C194" s="8611"/>
    </row>
    <row r="195" spans="1:92" x14ac:dyDescent="0.25">
      <c r="A195" s="8612" t="s">
        <v>1428</v>
      </c>
      <c r="B195" s="8613"/>
      <c r="C195" s="8614" t="s">
        <v>1429</v>
      </c>
      <c r="D195" s="8616" t="s">
        <v>1430</v>
      </c>
      <c r="E195" s="8617"/>
      <c r="F195" s="8617"/>
      <c r="G195" s="8617"/>
      <c r="H195" s="8617"/>
      <c r="I195" s="8617"/>
      <c r="J195" s="8618"/>
      <c r="K195" s="8619" t="s">
        <v>1431</v>
      </c>
      <c r="L195" s="8619"/>
      <c r="M195" s="8619"/>
      <c r="N195" s="8620"/>
    </row>
    <row r="196" spans="1:92" ht="21" x14ac:dyDescent="0.25">
      <c r="A196" s="7925"/>
      <c r="B196" s="7912"/>
      <c r="C196" s="8615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591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8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8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6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582" t="s">
        <v>58</v>
      </c>
      <c r="B202" s="8582" t="s">
        <v>1446</v>
      </c>
      <c r="C202" s="8583" t="s">
        <v>1447</v>
      </c>
      <c r="D202" s="8585" t="s">
        <v>1431</v>
      </c>
      <c r="E202" s="8586"/>
      <c r="F202" s="8585" t="s">
        <v>12</v>
      </c>
      <c r="G202" s="8587"/>
      <c r="H202" s="8587"/>
      <c r="I202" s="8587"/>
      <c r="J202" s="8587"/>
      <c r="K202" s="8587"/>
      <c r="L202" s="8587"/>
      <c r="M202" s="8587"/>
      <c r="N202" s="8587"/>
      <c r="O202" s="8587"/>
      <c r="P202" s="8587"/>
      <c r="Q202" s="8587"/>
      <c r="R202" s="8587"/>
      <c r="S202" s="8588"/>
      <c r="T202" s="8589" t="s">
        <v>39</v>
      </c>
      <c r="U202" s="8569" t="s">
        <v>1112</v>
      </c>
    </row>
    <row r="203" spans="1:92" s="170" customFormat="1" ht="21" x14ac:dyDescent="0.15">
      <c r="A203" s="8582"/>
      <c r="B203" s="8582"/>
      <c r="C203" s="8584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590"/>
      <c r="U203" s="8570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571" t="s">
        <v>1455</v>
      </c>
      <c r="B207" s="8571"/>
      <c r="C207" s="8571"/>
    </row>
    <row r="208" spans="1:92" ht="15" customHeight="1" x14ac:dyDescent="0.25">
      <c r="A208" s="8572" t="s">
        <v>1456</v>
      </c>
      <c r="B208" s="8572" t="s">
        <v>1457</v>
      </c>
      <c r="C208" s="8573" t="s">
        <v>1431</v>
      </c>
      <c r="D208" s="8574"/>
      <c r="E208" s="8575" t="s">
        <v>12</v>
      </c>
      <c r="F208" s="8576"/>
      <c r="G208" s="8576"/>
      <c r="H208" s="8576"/>
      <c r="I208" s="8576"/>
      <c r="J208" s="8577"/>
      <c r="K208" s="8578" t="s">
        <v>39</v>
      </c>
      <c r="L208" s="8580" t="s">
        <v>1112</v>
      </c>
    </row>
    <row r="209" spans="1:91" ht="21" x14ac:dyDescent="0.25">
      <c r="A209" s="8572"/>
      <c r="B209" s="8572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579"/>
      <c r="L209" s="8581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561" t="s">
        <v>1215</v>
      </c>
      <c r="B213" s="8561" t="s">
        <v>1387</v>
      </c>
      <c r="C213" s="8562" t="s">
        <v>1461</v>
      </c>
      <c r="D213" s="8563"/>
      <c r="E213" s="8563"/>
      <c r="F213" s="8563"/>
      <c r="G213" s="8564"/>
    </row>
    <row r="214" spans="1:91" ht="15" customHeight="1" x14ac:dyDescent="0.25">
      <c r="A214" s="8237"/>
      <c r="B214" s="8237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565" t="s">
        <v>1464</v>
      </c>
      <c r="B217" s="8562" t="s">
        <v>946</v>
      </c>
      <c r="C217" s="8563"/>
      <c r="D217" s="8564"/>
    </row>
    <row r="218" spans="1:91" x14ac:dyDescent="0.25">
      <c r="A218" s="7916"/>
      <c r="B218" s="1731" t="s">
        <v>947</v>
      </c>
      <c r="C218" s="8567" t="s">
        <v>702</v>
      </c>
      <c r="D218" s="8568"/>
    </row>
    <row r="219" spans="1:91" x14ac:dyDescent="0.25">
      <c r="A219" s="8566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PADRE HURTADO - ( 124881 )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145" t="s">
        <v>572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7145"/>
      <c r="Y6" s="7145"/>
      <c r="Z6" s="7145"/>
      <c r="AA6" s="7145"/>
      <c r="AB6" s="7145"/>
      <c r="AC6" s="7145"/>
    </row>
    <row r="8" spans="1:83" ht="18" customHeight="1" x14ac:dyDescent="0.25">
      <c r="A8" s="8676" t="s">
        <v>573</v>
      </c>
      <c r="B8" s="8676"/>
      <c r="C8" s="8676"/>
      <c r="D8" s="8676"/>
      <c r="E8" s="8676"/>
      <c r="F8" s="8676"/>
      <c r="G8" s="8676"/>
      <c r="H8" s="8676"/>
      <c r="I8" s="8676"/>
      <c r="J8" s="8676"/>
      <c r="K8" s="8676"/>
      <c r="L8" s="8676"/>
      <c r="M8" s="8676"/>
      <c r="N8" s="8676"/>
      <c r="O8" s="8676"/>
      <c r="P8" s="8676"/>
      <c r="Q8" s="8676"/>
      <c r="R8" s="8676"/>
      <c r="S8" s="8676"/>
      <c r="T8" s="8676"/>
      <c r="U8" s="8676"/>
      <c r="V8" s="8676"/>
      <c r="W8" s="8676"/>
      <c r="X8" s="8676"/>
      <c r="Y8" s="8676"/>
      <c r="Z8" s="8676"/>
      <c r="AA8" s="8676"/>
      <c r="AB8" s="8676"/>
      <c r="AC8" s="8676"/>
      <c r="AD8" s="8676"/>
      <c r="AE8" s="8676"/>
      <c r="AF8" s="8676"/>
      <c r="AG8" s="8676"/>
      <c r="AH8" s="8676"/>
      <c r="AI8" s="8676"/>
      <c r="AJ8" s="8676"/>
      <c r="AK8" s="8676"/>
      <c r="AL8" s="8676"/>
      <c r="AM8" s="8676"/>
      <c r="AN8" s="8676"/>
      <c r="AO8" s="8676"/>
    </row>
    <row r="9" spans="1:83" ht="18" customHeight="1" x14ac:dyDescent="0.25">
      <c r="A9" s="8676" t="s">
        <v>574</v>
      </c>
      <c r="B9" s="8676"/>
      <c r="C9" s="8676"/>
      <c r="D9" s="8676"/>
      <c r="E9" s="8676"/>
      <c r="F9" s="8676"/>
      <c r="G9" s="8676"/>
      <c r="H9" s="8676"/>
      <c r="I9" s="8676"/>
      <c r="J9" s="8676"/>
      <c r="K9" s="8676"/>
      <c r="L9" s="8676"/>
      <c r="M9" s="8676"/>
      <c r="N9" s="8676"/>
      <c r="O9" s="8676"/>
      <c r="P9" s="8676"/>
      <c r="Q9" s="8676"/>
      <c r="R9" s="8676"/>
      <c r="S9" s="8676"/>
      <c r="T9" s="8676"/>
      <c r="U9" s="8676"/>
      <c r="V9" s="8676"/>
      <c r="W9" s="8676"/>
      <c r="X9" s="8676"/>
      <c r="Y9" s="8676"/>
      <c r="Z9" s="8676"/>
      <c r="AA9" s="8676"/>
      <c r="AB9" s="8676"/>
      <c r="AC9" s="8676"/>
      <c r="AD9" s="8676"/>
      <c r="AE9" s="8676"/>
      <c r="AF9" s="8676"/>
      <c r="AG9" s="8676"/>
      <c r="AH9" s="8676"/>
      <c r="AI9" s="8676"/>
      <c r="AJ9" s="8676"/>
      <c r="AK9" s="8676"/>
      <c r="AL9" s="8676"/>
      <c r="AM9" s="8676"/>
      <c r="AN9" s="8676"/>
      <c r="AO9" s="8676"/>
    </row>
    <row r="10" spans="1:83" x14ac:dyDescent="0.25">
      <c r="A10" s="7288" t="s">
        <v>575</v>
      </c>
      <c r="B10" s="7304"/>
      <c r="C10" s="7288" t="s">
        <v>24</v>
      </c>
      <c r="D10" s="8681"/>
      <c r="E10" s="8682"/>
      <c r="F10" s="8686" t="s">
        <v>30</v>
      </c>
      <c r="G10" s="8687"/>
      <c r="H10" s="8687"/>
      <c r="I10" s="8687"/>
      <c r="J10" s="8687"/>
      <c r="K10" s="8687"/>
      <c r="L10" s="8687"/>
      <c r="M10" s="8687"/>
      <c r="N10" s="8687"/>
      <c r="O10" s="8687"/>
      <c r="P10" s="8687"/>
      <c r="Q10" s="8687"/>
      <c r="R10" s="8687"/>
      <c r="S10" s="8687"/>
      <c r="T10" s="8687"/>
      <c r="U10" s="8687"/>
      <c r="V10" s="8687"/>
      <c r="W10" s="8687"/>
      <c r="X10" s="8687"/>
      <c r="Y10" s="8687"/>
      <c r="Z10" s="8687"/>
      <c r="AA10" s="8687"/>
      <c r="AB10" s="8687"/>
      <c r="AC10" s="8687"/>
      <c r="AD10" s="8687"/>
      <c r="AE10" s="8687"/>
      <c r="AF10" s="8687"/>
      <c r="AG10" s="8687"/>
      <c r="AH10" s="8687"/>
      <c r="AI10" s="8687"/>
      <c r="AJ10" s="8687"/>
      <c r="AK10" s="8687"/>
      <c r="AL10" s="8687"/>
      <c r="AM10" s="8688"/>
      <c r="AN10" s="8689" t="s">
        <v>546</v>
      </c>
      <c r="AO10" s="8625" t="s">
        <v>3</v>
      </c>
    </row>
    <row r="11" spans="1:83" x14ac:dyDescent="0.25">
      <c r="A11" s="8677"/>
      <c r="B11" s="8678"/>
      <c r="C11" s="8683"/>
      <c r="D11" s="8684"/>
      <c r="E11" s="8685"/>
      <c r="F11" s="8692" t="s">
        <v>36</v>
      </c>
      <c r="G11" s="8693"/>
      <c r="H11" s="8694" t="s">
        <v>37</v>
      </c>
      <c r="I11" s="8693"/>
      <c r="J11" s="8694" t="s">
        <v>38</v>
      </c>
      <c r="K11" s="8693"/>
      <c r="L11" s="8694" t="s">
        <v>4</v>
      </c>
      <c r="M11" s="8693"/>
      <c r="N11" s="8694" t="s">
        <v>5</v>
      </c>
      <c r="O11" s="8693"/>
      <c r="P11" s="8694" t="s">
        <v>560</v>
      </c>
      <c r="Q11" s="8693"/>
      <c r="R11" s="8694" t="s">
        <v>561</v>
      </c>
      <c r="S11" s="8693"/>
      <c r="T11" s="8694" t="s">
        <v>8</v>
      </c>
      <c r="U11" s="8693"/>
      <c r="V11" s="8694" t="s">
        <v>9</v>
      </c>
      <c r="W11" s="8693"/>
      <c r="X11" s="8694" t="s">
        <v>576</v>
      </c>
      <c r="Y11" s="8693"/>
      <c r="Z11" s="8694" t="s">
        <v>11</v>
      </c>
      <c r="AA11" s="8693"/>
      <c r="AB11" s="8694" t="s">
        <v>18</v>
      </c>
      <c r="AC11" s="8693"/>
      <c r="AD11" s="8694" t="s">
        <v>19</v>
      </c>
      <c r="AE11" s="8693"/>
      <c r="AF11" s="8694" t="s">
        <v>20</v>
      </c>
      <c r="AG11" s="8693"/>
      <c r="AH11" s="8694" t="s">
        <v>70</v>
      </c>
      <c r="AI11" s="8693"/>
      <c r="AJ11" s="8694" t="s">
        <v>71</v>
      </c>
      <c r="AK11" s="8693"/>
      <c r="AL11" s="8695" t="s">
        <v>32</v>
      </c>
      <c r="AM11" s="8688"/>
      <c r="AN11" s="6878"/>
      <c r="AO11" s="8691"/>
    </row>
    <row r="12" spans="1:83" x14ac:dyDescent="0.25">
      <c r="A12" s="8679"/>
      <c r="B12" s="868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0"/>
      <c r="AO12" s="7938" t="s">
        <v>27</v>
      </c>
    </row>
    <row r="13" spans="1:83" ht="15" customHeight="1" x14ac:dyDescent="0.25">
      <c r="A13" s="8696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7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7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7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7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7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7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7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7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7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7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7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7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7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7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7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7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7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7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7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7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7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8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9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7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7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8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700" t="s">
        <v>604</v>
      </c>
      <c r="B40" s="8700"/>
      <c r="C40" s="8700"/>
      <c r="D40" s="8700"/>
      <c r="E40" s="8700"/>
      <c r="F40" s="8700"/>
      <c r="G40" s="8700"/>
      <c r="H40" s="8700"/>
      <c r="I40" s="8700"/>
      <c r="J40" s="8700"/>
      <c r="K40" s="8700"/>
      <c r="L40" s="8700"/>
      <c r="M40" s="8700"/>
      <c r="N40" s="8700"/>
      <c r="O40" s="8700"/>
      <c r="P40" s="8700"/>
      <c r="Q40" s="8700"/>
      <c r="R40" s="8700"/>
      <c r="S40" s="8700"/>
      <c r="T40" s="8700"/>
      <c r="U40" s="8700"/>
      <c r="V40" s="8700"/>
      <c r="W40" s="8700"/>
      <c r="X40" s="8700"/>
      <c r="Y40" s="8700"/>
      <c r="Z40" s="8700"/>
      <c r="AA40" s="8700"/>
      <c r="AB40" s="8700"/>
      <c r="AC40" s="8700"/>
      <c r="AD40" s="8700"/>
      <c r="AE40" s="8700"/>
      <c r="AF40" s="8700"/>
      <c r="AG40" s="8700"/>
      <c r="AH40" s="8700"/>
      <c r="AI40" s="8700"/>
      <c r="AJ40" s="8700"/>
      <c r="AK40" s="8700"/>
      <c r="AL40" s="8700"/>
    </row>
    <row r="41" spans="1:83" x14ac:dyDescent="0.25">
      <c r="A41" s="8703" t="s">
        <v>137</v>
      </c>
      <c r="B41" s="7288" t="s">
        <v>24</v>
      </c>
      <c r="C41" s="8681"/>
      <c r="D41" s="8682"/>
      <c r="E41" s="8706" t="s">
        <v>30</v>
      </c>
      <c r="F41" s="8707"/>
      <c r="G41" s="8707"/>
      <c r="H41" s="8707"/>
      <c r="I41" s="8707"/>
      <c r="J41" s="8707"/>
      <c r="K41" s="8707"/>
      <c r="L41" s="8707"/>
      <c r="M41" s="8707"/>
      <c r="N41" s="8707"/>
      <c r="O41" s="8707"/>
      <c r="P41" s="8707"/>
      <c r="Q41" s="8707"/>
      <c r="R41" s="8707"/>
      <c r="S41" s="8707"/>
      <c r="T41" s="8707"/>
      <c r="U41" s="8707"/>
      <c r="V41" s="8707"/>
      <c r="W41" s="8707"/>
      <c r="X41" s="8707"/>
      <c r="Y41" s="8707"/>
      <c r="Z41" s="8707"/>
      <c r="AA41" s="8707"/>
      <c r="AB41" s="8707"/>
      <c r="AC41" s="8707"/>
      <c r="AD41" s="8707"/>
      <c r="AE41" s="8707"/>
      <c r="AF41" s="8707"/>
      <c r="AG41" s="8707"/>
      <c r="AH41" s="8707"/>
      <c r="AI41" s="8707"/>
      <c r="AJ41" s="8707"/>
      <c r="AK41" s="8707"/>
      <c r="AL41" s="8708"/>
      <c r="AM41" s="8709" t="s">
        <v>605</v>
      </c>
      <c r="AN41" s="8709"/>
      <c r="AO41" s="8709"/>
      <c r="AP41" s="8709"/>
      <c r="AQ41" s="8709"/>
      <c r="AR41" s="8709"/>
      <c r="AS41" s="8709"/>
      <c r="AT41" s="8709"/>
      <c r="AU41" s="8709"/>
      <c r="AV41" s="8709"/>
      <c r="AW41" s="8710"/>
    </row>
    <row r="42" spans="1:83" x14ac:dyDescent="0.25">
      <c r="A42" s="8704"/>
      <c r="B42" s="8683"/>
      <c r="C42" s="8684"/>
      <c r="D42" s="8685"/>
      <c r="E42" s="8692" t="s">
        <v>36</v>
      </c>
      <c r="F42" s="8693"/>
      <c r="G42" s="8694" t="s">
        <v>37</v>
      </c>
      <c r="H42" s="8693"/>
      <c r="I42" s="8694" t="s">
        <v>38</v>
      </c>
      <c r="J42" s="8693"/>
      <c r="K42" s="8694" t="s">
        <v>4</v>
      </c>
      <c r="L42" s="8693"/>
      <c r="M42" s="8694" t="s">
        <v>5</v>
      </c>
      <c r="N42" s="8693"/>
      <c r="O42" s="8694" t="s">
        <v>560</v>
      </c>
      <c r="P42" s="8693"/>
      <c r="Q42" s="8694" t="s">
        <v>561</v>
      </c>
      <c r="R42" s="8693"/>
      <c r="S42" s="8694" t="s">
        <v>8</v>
      </c>
      <c r="T42" s="8693"/>
      <c r="U42" s="8694" t="s">
        <v>9</v>
      </c>
      <c r="V42" s="8693"/>
      <c r="W42" s="8694" t="s">
        <v>576</v>
      </c>
      <c r="X42" s="8693"/>
      <c r="Y42" s="8694" t="s">
        <v>11</v>
      </c>
      <c r="Z42" s="8693"/>
      <c r="AA42" s="8694" t="s">
        <v>18</v>
      </c>
      <c r="AB42" s="8693"/>
      <c r="AC42" s="8694" t="s">
        <v>19</v>
      </c>
      <c r="AD42" s="8693"/>
      <c r="AE42" s="8694" t="s">
        <v>20</v>
      </c>
      <c r="AF42" s="8693"/>
      <c r="AG42" s="8694" t="s">
        <v>70</v>
      </c>
      <c r="AH42" s="8693"/>
      <c r="AI42" s="8694" t="s">
        <v>71</v>
      </c>
      <c r="AJ42" s="8693"/>
      <c r="AK42" s="8695" t="s">
        <v>32</v>
      </c>
      <c r="AL42" s="8701"/>
      <c r="AM42" s="8711"/>
      <c r="AN42" s="8711"/>
      <c r="AO42" s="8711"/>
      <c r="AP42" s="8711"/>
      <c r="AQ42" s="8711"/>
      <c r="AR42" s="8711"/>
      <c r="AS42" s="8711"/>
      <c r="AT42" s="8711"/>
      <c r="AU42" s="8711"/>
      <c r="AV42" s="8711"/>
      <c r="AW42" s="8712"/>
    </row>
    <row r="43" spans="1:83" ht="33" x14ac:dyDescent="0.25">
      <c r="A43" s="8705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02" t="s">
        <v>620</v>
      </c>
      <c r="B56" s="8702"/>
      <c r="C56" s="8702"/>
      <c r="D56" s="8702"/>
      <c r="E56" s="8702"/>
      <c r="F56" s="8702"/>
      <c r="G56" s="8702"/>
      <c r="H56" s="8702"/>
      <c r="I56" s="8702"/>
      <c r="J56" s="8702"/>
      <c r="K56" s="8702"/>
      <c r="L56" s="8702"/>
      <c r="M56" s="8702"/>
      <c r="N56" s="8702"/>
      <c r="O56" s="8702"/>
      <c r="P56" s="8702"/>
      <c r="Q56" s="8702"/>
      <c r="R56" s="8702"/>
      <c r="S56" s="8702"/>
      <c r="T56" s="8702"/>
      <c r="U56" s="8702"/>
      <c r="V56" s="8702"/>
      <c r="W56" s="8702"/>
      <c r="X56" s="8702"/>
      <c r="Y56" s="8702"/>
      <c r="Z56" s="8702"/>
      <c r="AA56" s="8702"/>
      <c r="AB56" s="8702"/>
      <c r="AC56" s="8702"/>
      <c r="AD56" s="8702"/>
      <c r="AE56" s="8702"/>
      <c r="AF56" s="8702"/>
      <c r="AG56" s="8702"/>
      <c r="AH56" s="8702"/>
      <c r="AI56" s="8702"/>
      <c r="AJ56" s="8702"/>
      <c r="AK56" s="8702"/>
      <c r="AL56" s="8702"/>
      <c r="AM56" s="8702"/>
      <c r="AN56" s="8702"/>
      <c r="AO56" s="8702"/>
    </row>
    <row r="57" spans="1:83" ht="18" customHeight="1" x14ac:dyDescent="0.25">
      <c r="A57" s="8676" t="s">
        <v>621</v>
      </c>
      <c r="B57" s="8676"/>
      <c r="C57" s="8676"/>
      <c r="D57" s="8676"/>
      <c r="E57" s="8676"/>
      <c r="F57" s="8676"/>
      <c r="G57" s="8676"/>
      <c r="H57" s="8676"/>
      <c r="I57" s="8676"/>
      <c r="J57" s="8676"/>
      <c r="K57" s="8676"/>
      <c r="L57" s="8676"/>
      <c r="M57" s="8676"/>
      <c r="N57" s="8676"/>
      <c r="O57" s="8676"/>
      <c r="P57" s="8676"/>
      <c r="Q57" s="8676"/>
      <c r="R57" s="8676"/>
      <c r="S57" s="8676"/>
      <c r="T57" s="8676"/>
      <c r="U57" s="8676"/>
      <c r="V57" s="8676"/>
      <c r="W57" s="8676"/>
      <c r="X57" s="8676"/>
      <c r="Y57" s="8676"/>
      <c r="Z57" s="8676"/>
      <c r="AA57" s="8676"/>
      <c r="AB57" s="8676"/>
      <c r="AC57" s="8676"/>
      <c r="AD57" s="8676"/>
      <c r="AE57" s="8676"/>
      <c r="AF57" s="8676"/>
      <c r="AG57" s="8676"/>
      <c r="AH57" s="8676"/>
      <c r="AI57" s="8676"/>
      <c r="AJ57" s="8676"/>
      <c r="AK57" s="8676"/>
      <c r="AL57" s="8676"/>
      <c r="AM57" s="8676"/>
    </row>
    <row r="58" spans="1:83" x14ac:dyDescent="0.25">
      <c r="A58" s="7288" t="s">
        <v>575</v>
      </c>
      <c r="B58" s="7304"/>
      <c r="C58" s="7288" t="s">
        <v>24</v>
      </c>
      <c r="D58" s="8681"/>
      <c r="E58" s="8682"/>
      <c r="F58" s="8686" t="s">
        <v>30</v>
      </c>
      <c r="G58" s="8687"/>
      <c r="H58" s="8687"/>
      <c r="I58" s="8687"/>
      <c r="J58" s="8687"/>
      <c r="K58" s="8687"/>
      <c r="L58" s="8687"/>
      <c r="M58" s="8687"/>
      <c r="N58" s="8687"/>
      <c r="O58" s="8687"/>
      <c r="P58" s="8687"/>
      <c r="Q58" s="8687"/>
      <c r="R58" s="8687"/>
      <c r="S58" s="8687"/>
      <c r="T58" s="8687"/>
      <c r="U58" s="8687"/>
      <c r="V58" s="8687"/>
      <c r="W58" s="8687"/>
      <c r="X58" s="8687"/>
      <c r="Y58" s="8687"/>
      <c r="Z58" s="8687"/>
      <c r="AA58" s="8687"/>
      <c r="AB58" s="8687"/>
      <c r="AC58" s="8687"/>
      <c r="AD58" s="8687"/>
      <c r="AE58" s="8687"/>
      <c r="AF58" s="8687"/>
      <c r="AG58" s="8687"/>
      <c r="AH58" s="8687"/>
      <c r="AI58" s="8687"/>
      <c r="AJ58" s="8687"/>
      <c r="AK58" s="8687"/>
      <c r="AL58" s="8687"/>
      <c r="AM58" s="8688"/>
      <c r="AN58" s="8689" t="s">
        <v>546</v>
      </c>
      <c r="AO58" s="8625" t="s">
        <v>3</v>
      </c>
    </row>
    <row r="59" spans="1:83" x14ac:dyDescent="0.25">
      <c r="A59" s="8677"/>
      <c r="B59" s="8678"/>
      <c r="C59" s="8683"/>
      <c r="D59" s="8684"/>
      <c r="E59" s="8685"/>
      <c r="F59" s="8692" t="s">
        <v>36</v>
      </c>
      <c r="G59" s="8693"/>
      <c r="H59" s="8694" t="s">
        <v>37</v>
      </c>
      <c r="I59" s="8693"/>
      <c r="J59" s="8694" t="s">
        <v>206</v>
      </c>
      <c r="K59" s="8693"/>
      <c r="L59" s="8694" t="s">
        <v>622</v>
      </c>
      <c r="M59" s="8693"/>
      <c r="N59" s="8694" t="s">
        <v>623</v>
      </c>
      <c r="O59" s="8693"/>
      <c r="P59" s="8694" t="s">
        <v>624</v>
      </c>
      <c r="Q59" s="8693"/>
      <c r="R59" s="8694" t="s">
        <v>625</v>
      </c>
      <c r="S59" s="8693"/>
      <c r="T59" s="8694" t="s">
        <v>207</v>
      </c>
      <c r="U59" s="8693"/>
      <c r="V59" s="8694" t="s">
        <v>208</v>
      </c>
      <c r="W59" s="8693"/>
      <c r="X59" s="8694" t="s">
        <v>626</v>
      </c>
      <c r="Y59" s="8693"/>
      <c r="Z59" s="8694" t="s">
        <v>209</v>
      </c>
      <c r="AA59" s="8693"/>
      <c r="AB59" s="8694" t="s">
        <v>210</v>
      </c>
      <c r="AC59" s="8693"/>
      <c r="AD59" s="8694" t="s">
        <v>211</v>
      </c>
      <c r="AE59" s="8693"/>
      <c r="AF59" s="8694" t="s">
        <v>212</v>
      </c>
      <c r="AG59" s="8693"/>
      <c r="AH59" s="8694" t="s">
        <v>213</v>
      </c>
      <c r="AI59" s="8693"/>
      <c r="AJ59" s="8694" t="s">
        <v>214</v>
      </c>
      <c r="AK59" s="8693"/>
      <c r="AL59" s="8695" t="s">
        <v>627</v>
      </c>
      <c r="AM59" s="8688"/>
      <c r="AN59" s="6878"/>
      <c r="AO59" s="8691"/>
    </row>
    <row r="60" spans="1:83" x14ac:dyDescent="0.25">
      <c r="A60" s="8679"/>
      <c r="B60" s="868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0"/>
      <c r="AO60" s="7938" t="s">
        <v>27</v>
      </c>
    </row>
    <row r="61" spans="1:83" ht="15" customHeight="1" x14ac:dyDescent="0.25">
      <c r="A61" s="8696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713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713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713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713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713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713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713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713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713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713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713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713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713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713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713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713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713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713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713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713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713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714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9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7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7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8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715" t="s">
        <v>629</v>
      </c>
      <c r="B88" s="8715"/>
      <c r="C88" s="8715"/>
      <c r="D88" s="8715"/>
      <c r="E88" s="8715"/>
      <c r="F88" s="8715"/>
      <c r="G88" s="8715"/>
      <c r="H88" s="8715"/>
      <c r="I88" s="8715"/>
      <c r="J88" s="8715"/>
      <c r="K88" s="8715"/>
      <c r="L88" s="8715"/>
      <c r="M88" s="8715"/>
      <c r="N88" s="8715"/>
      <c r="O88" s="8715"/>
      <c r="P88" s="8715"/>
      <c r="Q88" s="8715"/>
      <c r="R88" s="8715"/>
      <c r="S88" s="8715"/>
      <c r="T88" s="8715"/>
      <c r="U88" s="8715"/>
      <c r="V88" s="8715"/>
      <c r="W88" s="8715"/>
      <c r="X88" s="8715"/>
      <c r="Y88" s="8715"/>
      <c r="Z88" s="8715"/>
      <c r="AA88" s="8715"/>
      <c r="AB88" s="8715"/>
      <c r="AC88" s="8715"/>
      <c r="AD88" s="8715"/>
      <c r="AE88" s="8715"/>
      <c r="AF88" s="8715"/>
      <c r="AG88" s="8715"/>
      <c r="AH88" s="8715"/>
      <c r="AI88" s="8715"/>
      <c r="AJ88" s="8715"/>
      <c r="AK88" s="8715"/>
      <c r="AL88" s="8715"/>
    </row>
    <row r="89" spans="1:83" x14ac:dyDescent="0.25">
      <c r="A89" s="8716" t="s">
        <v>137</v>
      </c>
      <c r="B89" s="8719" t="s">
        <v>24</v>
      </c>
      <c r="C89" s="8720"/>
      <c r="D89" s="8721"/>
      <c r="E89" s="8686" t="s">
        <v>30</v>
      </c>
      <c r="F89" s="8687"/>
      <c r="G89" s="8687"/>
      <c r="H89" s="8687"/>
      <c r="I89" s="8687"/>
      <c r="J89" s="8687"/>
      <c r="K89" s="8687"/>
      <c r="L89" s="8687"/>
      <c r="M89" s="8687"/>
      <c r="N89" s="8687"/>
      <c r="O89" s="8687"/>
      <c r="P89" s="8687"/>
      <c r="Q89" s="8687"/>
      <c r="R89" s="8687"/>
      <c r="S89" s="8687"/>
      <c r="T89" s="8687"/>
      <c r="U89" s="8687"/>
      <c r="V89" s="8687"/>
      <c r="W89" s="8687"/>
      <c r="X89" s="8687"/>
      <c r="Y89" s="8687"/>
      <c r="Z89" s="8687"/>
      <c r="AA89" s="8687"/>
      <c r="AB89" s="8687"/>
      <c r="AC89" s="8687"/>
      <c r="AD89" s="8687"/>
      <c r="AE89" s="8687"/>
      <c r="AF89" s="8687"/>
      <c r="AG89" s="8687"/>
      <c r="AH89" s="8687"/>
      <c r="AI89" s="8687"/>
      <c r="AJ89" s="8687"/>
      <c r="AK89" s="8687"/>
      <c r="AL89" s="8688"/>
      <c r="AM89" s="8606" t="s">
        <v>605</v>
      </c>
      <c r="AN89" s="8722"/>
      <c r="AO89" s="8722"/>
      <c r="AP89" s="8722"/>
      <c r="AQ89" s="8722"/>
      <c r="AR89" s="8722"/>
      <c r="AS89" s="8722"/>
      <c r="AT89" s="8722"/>
      <c r="AU89" s="8722"/>
      <c r="AV89" s="8722"/>
      <c r="AW89" s="8723"/>
    </row>
    <row r="90" spans="1:83" x14ac:dyDescent="0.25">
      <c r="A90" s="8717"/>
      <c r="B90" s="8683"/>
      <c r="C90" s="8684"/>
      <c r="D90" s="8685"/>
      <c r="E90" s="8692" t="s">
        <v>36</v>
      </c>
      <c r="F90" s="8693"/>
      <c r="G90" s="8694" t="s">
        <v>37</v>
      </c>
      <c r="H90" s="8693"/>
      <c r="I90" s="8694" t="s">
        <v>38</v>
      </c>
      <c r="J90" s="8693"/>
      <c r="K90" s="8694" t="s">
        <v>4</v>
      </c>
      <c r="L90" s="8693"/>
      <c r="M90" s="8694" t="s">
        <v>5</v>
      </c>
      <c r="N90" s="8693"/>
      <c r="O90" s="8694" t="s">
        <v>560</v>
      </c>
      <c r="P90" s="8693"/>
      <c r="Q90" s="8694" t="s">
        <v>561</v>
      </c>
      <c r="R90" s="8693"/>
      <c r="S90" s="8694" t="s">
        <v>8</v>
      </c>
      <c r="T90" s="8693"/>
      <c r="U90" s="8694" t="s">
        <v>9</v>
      </c>
      <c r="V90" s="8693"/>
      <c r="W90" s="8694" t="s">
        <v>576</v>
      </c>
      <c r="X90" s="8693"/>
      <c r="Y90" s="8694" t="s">
        <v>11</v>
      </c>
      <c r="Z90" s="8693"/>
      <c r="AA90" s="8694" t="s">
        <v>18</v>
      </c>
      <c r="AB90" s="8693"/>
      <c r="AC90" s="8694" t="s">
        <v>19</v>
      </c>
      <c r="AD90" s="8693"/>
      <c r="AE90" s="8694" t="s">
        <v>20</v>
      </c>
      <c r="AF90" s="8693"/>
      <c r="AG90" s="8694" t="s">
        <v>70</v>
      </c>
      <c r="AH90" s="8693"/>
      <c r="AI90" s="8694" t="s">
        <v>71</v>
      </c>
      <c r="AJ90" s="8693"/>
      <c r="AK90" s="8695" t="s">
        <v>32</v>
      </c>
      <c r="AL90" s="8688"/>
      <c r="AM90" s="8724"/>
      <c r="AN90" s="8724"/>
      <c r="AO90" s="8724"/>
      <c r="AP90" s="8724"/>
      <c r="AQ90" s="8724"/>
      <c r="AR90" s="8724"/>
      <c r="AS90" s="8724"/>
      <c r="AT90" s="8724"/>
      <c r="AU90" s="8724"/>
      <c r="AV90" s="8724"/>
      <c r="AW90" s="8725"/>
    </row>
    <row r="91" spans="1:83" ht="31.5" x14ac:dyDescent="0.25">
      <c r="A91" s="871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735" t="s">
        <v>648</v>
      </c>
      <c r="B104" s="8735"/>
      <c r="C104" s="8735"/>
      <c r="D104" s="8735"/>
      <c r="E104" s="8735"/>
      <c r="F104" s="8735"/>
      <c r="G104" s="8735"/>
      <c r="H104" s="8735"/>
      <c r="I104" s="8735"/>
    </row>
    <row r="105" spans="1:49" x14ac:dyDescent="0.25">
      <c r="A105" s="8729" t="s">
        <v>137</v>
      </c>
      <c r="B105" s="8726" t="s">
        <v>649</v>
      </c>
      <c r="C105" s="8727"/>
      <c r="D105" s="8727"/>
      <c r="E105" s="8728"/>
      <c r="F105" s="8726" t="s">
        <v>650</v>
      </c>
      <c r="G105" s="8727"/>
      <c r="H105" s="8727"/>
      <c r="I105" s="8728"/>
    </row>
    <row r="106" spans="1:49" ht="21" x14ac:dyDescent="0.25">
      <c r="A106" s="8730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700" t="s">
        <v>658</v>
      </c>
      <c r="B109" s="8700"/>
      <c r="C109" s="8700"/>
      <c r="D109" s="8700"/>
      <c r="E109" s="8700"/>
      <c r="F109" s="8700"/>
      <c r="G109" s="8700"/>
      <c r="H109" s="8700"/>
      <c r="I109" s="8700"/>
    </row>
    <row r="110" spans="1:49" x14ac:dyDescent="0.25">
      <c r="A110" s="757"/>
      <c r="B110" s="8726" t="s">
        <v>649</v>
      </c>
      <c r="C110" s="8727"/>
      <c r="D110" s="8727"/>
      <c r="E110" s="8728"/>
      <c r="F110" s="8726" t="s">
        <v>650</v>
      </c>
      <c r="G110" s="8727"/>
      <c r="H110" s="8727"/>
      <c r="I110" s="8728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700" t="s">
        <v>661</v>
      </c>
      <c r="B114" s="8700"/>
      <c r="C114" s="8700"/>
      <c r="D114" s="8700"/>
      <c r="E114" s="8700"/>
      <c r="F114" s="8700"/>
      <c r="G114" s="8700"/>
    </row>
    <row r="115" spans="1:9" ht="21" x14ac:dyDescent="0.25">
      <c r="A115" s="8729" t="s">
        <v>662</v>
      </c>
      <c r="B115" s="8731" t="s">
        <v>649</v>
      </c>
      <c r="C115" s="8732"/>
      <c r="D115" s="8731" t="s">
        <v>663</v>
      </c>
      <c r="E115" s="8733"/>
      <c r="F115" s="8734"/>
      <c r="G115" s="760" t="s">
        <v>664</v>
      </c>
    </row>
    <row r="116" spans="1:9" ht="21" x14ac:dyDescent="0.25">
      <c r="A116" s="8730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CESFAM PADRE HURTADO - 124881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>SIN DATOS</v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>SIN DATOS</v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>SIN DATOS</v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>SIN DATOS</v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>SIN DATOS</v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>SIN DATOS</v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>SIN DATOS</v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/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>SIN DATOS</v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>SIN DATOS</v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>SIN DATOS</v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>SIN DATOS</v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>SIN DATOS</v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>SIN DATOS</v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>SIN DATOS</v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>SIN DATOS</v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>SIN DATOS</v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CESFAM PADRE HURTADO - 124881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/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2024-03-12T14:25:39Z</dcterms:modified>
</cp:coreProperties>
</file>