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code\Final Project\"/>
    </mc:Choice>
  </mc:AlternateContent>
  <xr:revisionPtr revIDLastSave="0" documentId="13_ncr:1_{A8F896C5-6461-4F03-B556-A6D8F0FBF57B}" xr6:coauthVersionLast="47" xr6:coauthVersionMax="47" xr10:uidLastSave="{00000000-0000-0000-0000-000000000000}"/>
  <bookViews>
    <workbookView xWindow="-120" yWindow="-120" windowWidth="20730" windowHeight="11760" xr2:uid="{00000000-000D-0000-FFFF-FFFF00000000}"/>
  </bookViews>
  <sheets>
    <sheet name="Orange HRM"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 i="2" l="1"/>
  <c r="I4" i="2"/>
  <c r="H4" i="2"/>
  <c r="N5" i="2" s="1"/>
  <c r="M4" i="2"/>
  <c r="L4" i="2"/>
  <c r="K4" i="2"/>
  <c r="L5" i="2" l="1"/>
  <c r="I5" i="2"/>
  <c r="M5" i="2"/>
  <c r="J5" i="2"/>
  <c r="K5" i="2"/>
</calcChain>
</file>

<file path=xl/sharedStrings.xml><?xml version="1.0" encoding="utf-8"?>
<sst xmlns="http://schemas.openxmlformats.org/spreadsheetml/2006/main" count="328" uniqueCount="166">
  <si>
    <t>Function Name</t>
  </si>
  <si>
    <t xml:space="preserve">Round </t>
  </si>
  <si>
    <t>Total</t>
  </si>
  <si>
    <t>Passed</t>
  </si>
  <si>
    <t>Failed</t>
  </si>
  <si>
    <t>Pending</t>
  </si>
  <si>
    <t>Blocked</t>
  </si>
  <si>
    <t>NA</t>
  </si>
  <si>
    <t>Not execute</t>
  </si>
  <si>
    <t>Screen Name</t>
  </si>
  <si>
    <t>Round 1</t>
  </si>
  <si>
    <t>Creator</t>
  </si>
  <si>
    <t>Created date</t>
  </si>
  <si>
    <t>Reference</t>
  </si>
  <si>
    <t>Classification</t>
  </si>
  <si>
    <t>Priority</t>
  </si>
  <si>
    <t>Status TC</t>
  </si>
  <si>
    <t>TC_ID</t>
  </si>
  <si>
    <t>Test Scenario</t>
  </si>
  <si>
    <t>Pre-condition</t>
  </si>
  <si>
    <t>Test Case Step</t>
  </si>
  <si>
    <t>Expected result</t>
  </si>
  <si>
    <t>I</t>
  </si>
  <si>
    <t>II</t>
  </si>
  <si>
    <t>III</t>
  </si>
  <si>
    <t>High</t>
  </si>
  <si>
    <t>Positive</t>
  </si>
  <si>
    <t>TC_001</t>
  </si>
  <si>
    <t>TC_002</t>
  </si>
  <si>
    <t>TC_003</t>
  </si>
  <si>
    <t>TC_004</t>
  </si>
  <si>
    <t>TC_005</t>
  </si>
  <si>
    <t>TC_006</t>
  </si>
  <si>
    <t>TC_007</t>
  </si>
  <si>
    <t>TC_008</t>
  </si>
  <si>
    <t>TC_009</t>
  </si>
  <si>
    <t>TC_010</t>
  </si>
  <si>
    <t>TC_011</t>
  </si>
  <si>
    <t>TC_012</t>
  </si>
  <si>
    <t>Return result: records</t>
  </si>
  <si>
    <t>TC_013</t>
  </si>
  <si>
    <t>Verify existing value in Database</t>
  </si>
  <si>
    <t>Return result: No data</t>
  </si>
  <si>
    <t>TC_014</t>
  </si>
  <si>
    <t>Verify non-existing value in Database</t>
  </si>
  <si>
    <t>Display message 'No records found'</t>
  </si>
  <si>
    <t>TC_015</t>
  </si>
  <si>
    <t>TC_016</t>
  </si>
  <si>
    <t>TC_017</t>
  </si>
  <si>
    <t>TC_018</t>
  </si>
  <si>
    <t>TC_019</t>
  </si>
  <si>
    <t>TC_020</t>
  </si>
  <si>
    <t>TC_021</t>
  </si>
  <si>
    <t>TC_022</t>
  </si>
  <si>
    <t>TC_023</t>
  </si>
  <si>
    <t>TC_024</t>
  </si>
  <si>
    <t>TC_025</t>
  </si>
  <si>
    <t>TC_026</t>
  </si>
  <si>
    <t>TC_027</t>
  </si>
  <si>
    <t>TC_028</t>
  </si>
  <si>
    <t>TC_029</t>
  </si>
  <si>
    <t>TC_030</t>
  </si>
  <si>
    <t>TC_031</t>
  </si>
  <si>
    <t>Orange HRM Website</t>
  </si>
  <si>
    <t>Nita Ambarwati</t>
  </si>
  <si>
    <t>Login</t>
  </si>
  <si>
    <t>There is an existing account with the following details:
 - username: Admin
 - pass: admin123</t>
  </si>
  <si>
    <t>1. Log in with the details: 
 - username: Admin
 - password: admin123
2. Click button Login</t>
  </si>
  <si>
    <t>Display Dashboard page</t>
  </si>
  <si>
    <t>Admin</t>
  </si>
  <si>
    <t>PIM</t>
  </si>
  <si>
    <t>Leave</t>
  </si>
  <si>
    <t>Time</t>
  </si>
  <si>
    <t>Recruitment</t>
  </si>
  <si>
    <t>My Info</t>
  </si>
  <si>
    <t>Performance</t>
  </si>
  <si>
    <t>Directory</t>
  </si>
  <si>
    <t>Buzz</t>
  </si>
  <si>
    <t>Add User</t>
  </si>
  <si>
    <t>User already login</t>
  </si>
  <si>
    <t>Display message "Successfully Saved"</t>
  </si>
  <si>
    <t>Negative</t>
  </si>
  <si>
    <t>All empty fields</t>
  </si>
  <si>
    <t xml:space="preserve">Display message "Required" </t>
  </si>
  <si>
    <t>Employee name doesn't exist in database</t>
  </si>
  <si>
    <t>Username less than 5 characters</t>
  </si>
  <si>
    <t>Password less than 8 characters</t>
  </si>
  <si>
    <t>Confirm password doesn't match with value in password field</t>
  </si>
  <si>
    <t>1. Clik Admin menus
2. Click User Management
3. Click Users
4. Click button Add
5. Select User Role
6. Enter employee name that doesn't exist in database on the employee name field
7. Enter username on the username field
8. Select Status
9. Enter password on the password field
10. Re-enter password on the confirm password field
11. Click Save</t>
  </si>
  <si>
    <t>Display message "Employee does not exist"</t>
  </si>
  <si>
    <t>Display message "should have at least 8 characters" on the password field and "please enter at least 8 characters" on the confirm password</t>
  </si>
  <si>
    <t>1. Clik Admin menus
2. Click User Management
3. Click Users
4. Click button Add
5. Select User Role
6. Enter employee name that exists in database on the employee name field
7. Enter username less than 5 characters on the username field
8. Select Status
9. Enter password on the password field
10. Re-enter password on the confirm password field
11. Click Save</t>
  </si>
  <si>
    <t>Display message "should have at least 5 characters"</t>
  </si>
  <si>
    <t>Display message "Password do not match"</t>
  </si>
  <si>
    <t>Without create login details</t>
  </si>
  <si>
    <t>Add Employee</t>
  </si>
  <si>
    <t>1. Clik Admin menus
2. Click User Management
3. Click Users
4. Click button Add
5. Click button Save</t>
  </si>
  <si>
    <t>1. Clik Admin menus
2. Click User Management
3. Click Users
4. Click button Add
5. Select User Role
6. Enter employee name that exists in database on the employee name field
7. Enter username on the username field
8. Select Status
9. Enter password less than 8 characters on the password field
10. Re-enter password on the confirm password field
11. Click button Save</t>
  </si>
  <si>
    <t>1. Clik Admin menus
2. Click User Management
3. Click Users
4. Click button Add
5. Select User Role
6. Enter employee name that exists in database on the employee name field
7. Enter username characters on the username field
8. Select Status
9. Enter password on the password field
10. Re-enter wrong password on the confirm password field
11. Click button Save</t>
  </si>
  <si>
    <t>1. Click PIM menus
2. Click Add Employee
3. Enter first name on the first name field
4. Enter middle name on the middle name field
5. Enter last name on the last name field
6. Upload photograph
7. Click button Save</t>
  </si>
  <si>
    <t>Display Employee List page</t>
  </si>
  <si>
    <t>With create login details</t>
  </si>
  <si>
    <t>1. Click PIM menus
2. Click Add Employee
3. Enter first name on the first name field
4. Enter middle name on the middle name field
5. Enter last name on the last name field
6. Upload photograph
7. Check on the create login detail checkbox
8. Enter username on the User Name field
9. Enter password on the password field
10. Re-enter password on the confirm password
11. Select Status
12. Click button Save</t>
  </si>
  <si>
    <t>1. Click PIM menus
2. Click Add Employee
3. Check on the create login detail checkbox
4. Click button Save</t>
  </si>
  <si>
    <t>Display message:
"Required" on the first and last name field,
"Should have at least 5 characters" on the user name field
"Should have at least 8 characters" on the password field</t>
  </si>
  <si>
    <t>Employee Id already used</t>
  </si>
  <si>
    <t>Display message "Failed To Save: Employee Id Exists"</t>
  </si>
  <si>
    <t>1. Click PIM menus
2. Click Add Employee
3. Enter first name on the first name field
4. Enter middle name on the middle name field
5. Enter last name on the last name field
6. Check on the create login detail checkbox
7. Enter username less than 5 characters on the User Name field
8. Enter password on the password field
9. Re-enter password on the confirm password
10. Select Status
11. Click button Save</t>
  </si>
  <si>
    <t>Display message "Should have at least 5 characters"</t>
  </si>
  <si>
    <t>1. Click PIM menus
2. Click Add Employee
3. Enter first name on the first name field
4. Enter middle name on the middle name field
5. Enter last name on the last name field
6. Check on the create login detail checkbox
7. Enter username on the User Name field
8. Enter password less than 8 characters on the password field
9. Re-enter password on the confirm password
10. Select Status
11. Click button Save</t>
  </si>
  <si>
    <t>Display message "Should have at least 8 characters"</t>
  </si>
  <si>
    <t>1. Click PIM menus
2. Click Add Employee
3. Enter first name on the first name field
4. Enter middle name on the middle name field
5. Enter last name on the last name field
6. Check on the create login detail checkbox
7. Enter username on the User Name field
8. Enter password on the password field
9. Re-enter wrong password on the confirm password
10. Select Status
11. Click button Save</t>
  </si>
  <si>
    <t>Display message "Passwords do not match"</t>
  </si>
  <si>
    <t>Employee Entitlements</t>
  </si>
  <si>
    <t>1. Click Leave menus
2. Click Entitlements
3. Click Employee Entitlements
4. Enter valid employee name on the employee field
5. Select Leave Type
6. Select Leave Period
7. Click button Search</t>
  </si>
  <si>
    <t>List leave entitlements shown</t>
  </si>
  <si>
    <t>Empty Employee field</t>
  </si>
  <si>
    <t>1. Click Leave menus
2. Click Entitlements
3. Click Employee Entitlements
4. Click Employee field
5. Select Leave Type
6. Select Leave Period
7. Click button Search</t>
  </si>
  <si>
    <t>Add Customer</t>
  </si>
  <si>
    <t>1. Click Time menus
2. Click Project Info
3. Click Customers
4. Click button Add
5. Enter Customer name on the name field
6. Enter description on the description field
7. Click button Save</t>
  </si>
  <si>
    <t>All fields are filled as required</t>
  </si>
  <si>
    <t>1. Click Time menus
2. Click Project Info
3. Click Customers
4. Click button Add
5. Click button Save</t>
  </si>
  <si>
    <t>Add registered customer</t>
  </si>
  <si>
    <t>1. Click Time menus
2. Click Project Info
3. Click Customers
4. Click button Add
5. Enter registered customer name on the name field
6. Enter description on the description field
7. Click button Save</t>
  </si>
  <si>
    <t>Display message "Already exists"</t>
  </si>
  <si>
    <t>Add Job Vacancies</t>
  </si>
  <si>
    <t>1. Click Recruitment menus
2. Click Vacancies
3. Click button Add
4. Select job title
5. Enter vacancy name on the vacancy name field
6. Enter hiring manager on the hiring manager field
7. Enter number of positions
8. Enter description on the description field
9. Click button Save</t>
  </si>
  <si>
    <t>1. Click Recruitment menus
2. Click Vacancies
3. Click button Add
4. Click button Save</t>
  </si>
  <si>
    <t>Display message:
"Required" on the job title and vacancy name field,
"Invalid" on the hiring manager field</t>
  </si>
  <si>
    <t>Add registered vacancy</t>
  </si>
  <si>
    <t>1. Click Recruitment menus
2. Click Vacancies
3. Click button Add
4. Select job title
5. Enter registered vacancy name on the vacancy name field
6. Enter hiring manager on the hiring manager field
7. Enter number of positions
8. Enter description on the description field
9. Click button Save</t>
  </si>
  <si>
    <t>Add Skill</t>
  </si>
  <si>
    <t>1. Click My Info menus
2. Click Qualifications
3. Click button add on the skills menus
4. Select Skill
5. Enter years of experience
6. Enter comments
7. Click button Save</t>
  </si>
  <si>
    <t>1. Click My Info menus
2. Click Qualifications
3. Click button add on the skills menus
4. Click button Save</t>
  </si>
  <si>
    <t>Add KPI</t>
  </si>
  <si>
    <t>1. Click Performance menus 
2. Click configure
3. Click KPIs
4. Click button Add
5. Select job title
6. Enter KPI's name on the key performance indicator field
7. Enter minimum rating
8. Enter maximum rating
9. Click button Save</t>
  </si>
  <si>
    <t>1. Click Performance menus 
2. Click configure
3. Click KPIs
4. Click button Add
5. Click button Save</t>
  </si>
  <si>
    <t>Minimum rating more than 100</t>
  </si>
  <si>
    <t>1. Click Performance menus 
2. Click configure
3. Click KPIs
4. Click button Add
5. Select job title
6. Enter KPI's name on the key performance indicator field
7. Enter minimum rating more than 100
8. Enter maximum rating
9. Click button Save</t>
  </si>
  <si>
    <t>Display message "Should be less than 100"</t>
  </si>
  <si>
    <t>Min rating greater than max rating</t>
  </si>
  <si>
    <t>1. Click Performance menus 
2. Click configure
3. Click KPIs
4. Click button Add
5. Select job title
6. Enter KPI's name on the key performance indicator field
7. Enter minimum rating (100)
8. Enter maximum rating (50)
9. Click button Save</t>
  </si>
  <si>
    <t>Display message "Max rating should be greater than Min rating"</t>
  </si>
  <si>
    <t>Maximum rating more than 100</t>
  </si>
  <si>
    <t>1. Click Performance menus 
2. Click configure
3. Click KPIs
4. Click button Add
5. Select job title
6. Enter KPI's name on the key performance indicator field
7. Enter minimum rating 
8. Enter maximum rating more than 100
9. Click button Save</t>
  </si>
  <si>
    <t>Dashboard</t>
  </si>
  <si>
    <t>Show my timesheet</t>
  </si>
  <si>
    <t>1. Click dashboard menus
2. Click My timesheet</t>
  </si>
  <si>
    <t>Display Timesheet page</t>
  </si>
  <si>
    <t>Search directory</t>
  </si>
  <si>
    <t xml:space="preserve">Display records that match with the text on textbox   </t>
  </si>
  <si>
    <t>1. Click Directory menus
2. Enter employee name that exists in database on the name field
3. Click button Search</t>
  </si>
  <si>
    <t>1. Click Directory menus
2. Enter employee name that doesn't exist in database on the name field
3. Click button Search</t>
  </si>
  <si>
    <t>Update status</t>
  </si>
  <si>
    <t>Successful update status</t>
  </si>
  <si>
    <t>1. Click Buzz menus
2. Click Update Status
3. Enter status on the update status field
4. Click button Post</t>
  </si>
  <si>
    <t>TC_032</t>
  </si>
  <si>
    <t>TC_033</t>
  </si>
  <si>
    <t>Successful login</t>
  </si>
  <si>
    <t>1. Clik Admin menus
2. Click User Management
3. Click Users
4. Click button Add
5. Select User Role
6. Enter employee name that exists in database on the employee name field
7. Enter username on the username field
8. Select Status
9. Enter password on the password field
10. Re-enter password on the confirm password field
11. Click button Save</t>
  </si>
  <si>
    <t>1. Click PIM menus
2. Click Add Employee
3. Enter first name on the first name field
4. Enter last name on the last name field
5. Enter employee Id that exist on the employee id field
6. Click button Save</t>
  </si>
  <si>
    <t>TC_034</t>
  </si>
  <si>
    <t>Display message "No Records Found"</t>
  </si>
  <si>
    <t>Actual result</t>
  </si>
  <si>
    <t>As Expected</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</si>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</sst>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0"/>
      <color theme="1"/>
      <name val="Arial"/>
    </font>
    <font>
      <b/>
      <sz val="10"/>
      <color rgb="FFFFFFFF"/>
      <name val="Tahoma"/>
    </font>
    <font>
      <sz val="10"/>
      <color rgb="FF222222"/>
      <name val="Arial"/>
    </font>
    <font>
      <sz val="10"/>
      <color rgb="FFFFFFFF"/>
      <name val="Tahoma"/>
    </font>
    <font>
      <sz val="10"/>
      <name val="Arial"/>
    </font>
    <font>
      <sz val="10"/>
      <color theme="1"/>
      <name val="Calibri"/>
    </font>
    <font>
      <sz val="10"/>
      <color rgb="FF000000"/>
      <name val="Arial"/>
    </font>
    <font>
      <sz val="10"/>
      <color theme="1"/>
      <name val="Tahoma"/>
    </font>
    <font>
      <sz val="8"/>
      <name val="Arial"/>
      <scheme val="minor"/>
    </font>
    <font>
      <sz val="10"/>
      <color theme="1"/>
      <name val="Arial"/>
      <family val="2"/>
    </font>
    <font>
      <sz val="10"/>
      <color rgb="FF000000"/>
      <name val="Arial"/>
      <family val="2"/>
      <scheme val="minor"/>
    </font>
    <font>
      <b/>
      <sz val="10"/>
      <color rgb="FFFFFFFF"/>
      <name val="Tahoma"/>
      <family val="2"/>
    </font>
    <font>
      <b/>
      <sz val="10"/>
      <color theme="2"/>
      <name val="Tahoma"/>
      <family val="2"/>
    </font>
    <font>
      <sz val="10"/>
      <color theme="1"/>
      <name val="Tahoma"/>
      <family val="2"/>
    </font>
  </fonts>
  <fills count="5">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58">
    <xf numFmtId="0" fontId="0" fillId="0" borderId="0" xfId="0"/>
    <xf numFmtId="0" fontId="1" fillId="0" borderId="0" xfId="0" applyFont="1"/>
    <xf numFmtId="9" fontId="1" fillId="0" borderId="0" xfId="0" applyNumberFormat="1" applyFont="1"/>
    <xf numFmtId="0" fontId="1" fillId="0" borderId="1" xfId="0" applyFont="1" applyBorder="1"/>
    <xf numFmtId="0" fontId="1" fillId="0" borderId="1" xfId="0" applyFont="1" applyBorder="1" applyAlignment="1">
      <alignment wrapText="1"/>
    </xf>
    <xf numFmtId="0" fontId="0" fillId="0" borderId="1" xfId="0" applyBorder="1"/>
    <xf numFmtId="0" fontId="0" fillId="0" borderId="1" xfId="0" applyBorder="1" applyAlignment="1">
      <alignment vertical="top" wrapText="1"/>
    </xf>
    <xf numFmtId="0" fontId="1" fillId="0" borderId="0" xfId="0" applyFont="1" applyAlignment="1">
      <alignment vertical="center"/>
    </xf>
    <xf numFmtId="0" fontId="7" fillId="0" borderId="1" xfId="0" applyFont="1" applyBorder="1" applyAlignment="1">
      <alignment horizontal="center" vertical="center"/>
    </xf>
    <xf numFmtId="0" fontId="1" fillId="0" borderId="5" xfId="0" applyFont="1" applyBorder="1"/>
    <xf numFmtId="0" fontId="2" fillId="2" borderId="1" xfId="0" applyFont="1" applyFill="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1" fillId="0" borderId="1" xfId="0" applyFont="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vertical="center"/>
    </xf>
    <xf numFmtId="0" fontId="11" fillId="0" borderId="1" xfId="0" applyFont="1" applyBorder="1" applyAlignment="1">
      <alignment vertical="center"/>
    </xf>
    <xf numFmtId="0" fontId="1" fillId="0" borderId="0" xfId="0" applyFont="1" applyAlignment="1">
      <alignment vertical="top"/>
    </xf>
    <xf numFmtId="0" fontId="1" fillId="0" borderId="5" xfId="0" applyFont="1" applyBorder="1" applyAlignment="1">
      <alignment vertical="top"/>
    </xf>
    <xf numFmtId="0" fontId="1" fillId="0" borderId="1" xfId="0" applyFont="1" applyBorder="1" applyAlignment="1">
      <alignment vertical="top" wrapText="1"/>
    </xf>
    <xf numFmtId="0" fontId="7" fillId="0" borderId="1" xfId="0" applyFont="1" applyBorder="1" applyAlignment="1">
      <alignment vertical="top" wrapText="1"/>
    </xf>
    <xf numFmtId="0" fontId="10" fillId="0" borderId="1" xfId="0" applyFont="1" applyBorder="1" applyAlignment="1">
      <alignment vertical="top"/>
    </xf>
    <xf numFmtId="0" fontId="1" fillId="0" borderId="1" xfId="0" applyFont="1" applyBorder="1" applyAlignment="1">
      <alignment vertical="top"/>
    </xf>
    <xf numFmtId="0" fontId="11" fillId="0" borderId="1" xfId="0" applyFont="1" applyBorder="1" applyAlignment="1">
      <alignment vertical="top"/>
    </xf>
    <xf numFmtId="0" fontId="0" fillId="0" borderId="1" xfId="0" applyBorder="1" applyAlignment="1">
      <alignment vertical="top"/>
    </xf>
    <xf numFmtId="0" fontId="0" fillId="0" borderId="0" xfId="0" applyAlignment="1">
      <alignment vertical="top"/>
    </xf>
    <xf numFmtId="0" fontId="2" fillId="2" borderId="1" xfId="0" applyFont="1" applyFill="1" applyBorder="1" applyAlignment="1">
      <alignment horizontal="center" vertical="top"/>
    </xf>
    <xf numFmtId="0" fontId="11" fillId="0" borderId="1" xfId="0" applyFont="1" applyBorder="1" applyAlignment="1">
      <alignment vertical="top" wrapText="1"/>
    </xf>
    <xf numFmtId="0" fontId="8" fillId="0" borderId="1" xfId="0" applyFont="1" applyBorder="1" applyAlignment="1">
      <alignment vertical="top" wrapText="1"/>
    </xf>
    <xf numFmtId="0" fontId="2" fillId="2" borderId="1" xfId="0" applyFont="1" applyFill="1" applyBorder="1"/>
    <xf numFmtId="0" fontId="3" fillId="3" borderId="1" xfId="0" applyFont="1" applyFill="1" applyBorder="1"/>
    <xf numFmtId="15" fontId="6" fillId="0" borderId="1" xfId="0" applyNumberFormat="1" applyFont="1" applyBorder="1" applyAlignment="1">
      <alignment horizontal="right"/>
    </xf>
    <xf numFmtId="0" fontId="2" fillId="2" borderId="1" xfId="0" applyFont="1" applyFill="1" applyBorder="1" applyAlignment="1">
      <alignment vertical="top"/>
    </xf>
    <xf numFmtId="3" fontId="4" fillId="2" borderId="1" xfId="0" applyNumberFormat="1" applyFont="1" applyFill="1" applyBorder="1" applyAlignment="1">
      <alignment horizontal="center"/>
    </xf>
    <xf numFmtId="9" fontId="4" fillId="2" borderId="1" xfId="0" applyNumberFormat="1" applyFont="1" applyFill="1" applyBorder="1" applyAlignment="1">
      <alignment horizontal="center"/>
    </xf>
    <xf numFmtId="0" fontId="10" fillId="0" borderId="1" xfId="0" applyFont="1" applyBorder="1" applyAlignment="1">
      <alignment vertical="center" wrapText="1"/>
    </xf>
    <xf numFmtId="0" fontId="14" fillId="0" borderId="1" xfId="0" applyFont="1" applyBorder="1" applyAlignment="1">
      <alignment vertical="top" wrapText="1"/>
    </xf>
    <xf numFmtId="0" fontId="2" fillId="2" borderId="1" xfId="0" applyFont="1" applyFill="1" applyBorder="1" applyAlignment="1">
      <alignment horizontal="center" vertical="top"/>
    </xf>
    <xf numFmtId="0" fontId="4" fillId="2" borderId="1" xfId="0" applyFont="1" applyFill="1" applyBorder="1" applyAlignment="1">
      <alignment horizontal="center" vertical="top"/>
    </xf>
    <xf numFmtId="0" fontId="1" fillId="0" borderId="1" xfId="0" applyFont="1" applyBorder="1" applyAlignment="1">
      <alignment horizontal="center" vertical="center"/>
    </xf>
    <xf numFmtId="0" fontId="0" fillId="0" borderId="1" xfId="0"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left" vertical="top"/>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 fillId="2" borderId="1" xfId="0" applyFont="1" applyFill="1" applyBorder="1" applyAlignment="1">
      <alignment horizontal="center" vertical="center"/>
    </xf>
    <xf numFmtId="0" fontId="5" fillId="0" borderId="1" xfId="0" applyFont="1" applyBorder="1" applyAlignment="1">
      <alignment vertical="center"/>
    </xf>
    <xf numFmtId="0" fontId="1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3" fillId="4" borderId="2" xfId="0" applyFont="1" applyFill="1" applyBorder="1" applyAlignment="1">
      <alignment horizontal="center" vertical="center"/>
    </xf>
    <xf numFmtId="0" fontId="0" fillId="4" borderId="4" xfId="0" applyFill="1" applyBorder="1" applyAlignment="1">
      <alignment horizontal="center" vertical="center"/>
    </xf>
  </cellXfs>
  <cellStyles count="1">
    <cellStyle name="Normal" xfId="0" builtinId="0"/>
  </cellStyles>
  <dxfs count="4">
    <dxf>
      <fill>
        <patternFill>
          <bgColor theme="7" tint="0.39994506668294322"/>
        </patternFill>
      </fill>
    </dxf>
    <dxf>
      <fill>
        <patternFill>
          <bgColor theme="5" tint="0.39994506668294322"/>
        </patternFill>
      </fill>
    </dxf>
    <dxf>
      <fill>
        <patternFill>
          <bgColor theme="6"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08133-7BC7-4321-8DFD-69F6D0DF8165}">
  <sheetPr>
    <outlinePr summaryBelow="0" summaryRight="0"/>
  </sheetPr>
  <dimension ref="A1:AC46"/>
  <sheetViews>
    <sheetView tabSelected="1" topLeftCell="G1" zoomScaleNormal="100" workbookViewId="0">
      <selection activeCell="O14" sqref="O14"/>
    </sheetView>
  </sheetViews>
  <sheetFormatPr defaultColWidth="12.5703125" defaultRowHeight="12.75" x14ac:dyDescent="0.2"/>
  <cols>
    <col min="1" max="1" width="14.42578125" bestFit="1" customWidth="1"/>
    <col min="2" max="2" width="20.5703125" bestFit="1" customWidth="1"/>
    <col min="3" max="3" width="19.42578125" bestFit="1" customWidth="1"/>
    <col min="4" max="4" width="7.85546875" style="25" bestFit="1" customWidth="1"/>
    <col min="5" max="5" width="9.85546875" style="25" bestFit="1" customWidth="1"/>
    <col min="6" max="6" width="7.28515625" style="25" bestFit="1" customWidth="1"/>
    <col min="7" max="7" width="52.140625" style="25" bestFit="1" customWidth="1"/>
    <col min="8" max="8" width="32" bestFit="1" customWidth="1"/>
    <col min="9" max="9" width="35.85546875" style="25" bestFit="1" customWidth="1"/>
    <col min="10" max="10" width="55.28515625" style="25" bestFit="1" customWidth="1"/>
    <col min="11" max="11" width="13.140625" style="25" bestFit="1" customWidth="1"/>
    <col min="12" max="12" width="8" style="25" bestFit="1" customWidth="1"/>
    <col min="13" max="13" width="3.7109375" bestFit="1" customWidth="1"/>
    <col min="14" max="15" width="12.140625" bestFit="1" customWidth="1"/>
    <col min="16" max="17" width="8" bestFit="1" customWidth="1"/>
    <col min="18" max="18" width="12.140625" bestFit="1" customWidth="1"/>
    <col min="19" max="19" width="12" bestFit="1" customWidth="1"/>
    <col min="20" max="20" width="9.85546875" bestFit="1" customWidth="1"/>
    <col min="21" max="21" width="7.5703125" bestFit="1" customWidth="1"/>
    <col min="22" max="22" width="8" bestFit="1" customWidth="1"/>
  </cols>
  <sheetData>
    <row r="1" spans="1:29" x14ac:dyDescent="0.2">
      <c r="A1" s="1"/>
      <c r="B1" s="1"/>
      <c r="C1" s="1"/>
      <c r="D1" s="17"/>
      <c r="E1" s="17"/>
      <c r="F1" s="17"/>
      <c r="G1" s="17"/>
      <c r="H1" s="1"/>
      <c r="I1" s="17"/>
      <c r="J1" s="17"/>
      <c r="K1" s="17"/>
      <c r="L1" s="17"/>
      <c r="M1" s="1"/>
      <c r="N1" s="1"/>
      <c r="O1" s="1"/>
      <c r="P1" s="1"/>
      <c r="Q1" s="1"/>
      <c r="R1" s="1"/>
      <c r="S1" s="1"/>
      <c r="T1" s="1"/>
      <c r="U1" s="1"/>
      <c r="V1" s="1"/>
      <c r="W1" s="1"/>
      <c r="X1" s="1"/>
      <c r="Y1" s="1"/>
      <c r="Z1" s="1"/>
      <c r="AA1" s="1"/>
      <c r="AB1" s="1"/>
      <c r="AC1" s="1"/>
    </row>
    <row r="2" spans="1:29" x14ac:dyDescent="0.2">
      <c r="A2" s="1"/>
      <c r="B2" s="1"/>
      <c r="C2" s="1"/>
      <c r="D2" s="17"/>
      <c r="E2" s="17"/>
      <c r="F2" s="17"/>
      <c r="G2" s="17"/>
      <c r="H2" s="1"/>
      <c r="I2" s="17"/>
      <c r="J2" s="17"/>
      <c r="K2" s="17"/>
      <c r="L2" s="17"/>
      <c r="M2" s="1"/>
      <c r="N2" s="1"/>
      <c r="O2" s="1"/>
      <c r="P2" s="1"/>
      <c r="Q2" s="1"/>
      <c r="R2" s="1"/>
      <c r="S2" s="1"/>
      <c r="T2" s="1"/>
      <c r="U2" s="1"/>
      <c r="V2" s="1"/>
      <c r="W2" s="1"/>
      <c r="X2" s="1"/>
      <c r="Y2" s="1"/>
      <c r="Z2" s="1"/>
      <c r="AA2" s="1"/>
      <c r="AB2" s="1"/>
      <c r="AC2" s="1"/>
    </row>
    <row r="3" spans="1:29" x14ac:dyDescent="0.2">
      <c r="A3" s="29" t="s">
        <v>0</v>
      </c>
      <c r="B3" s="30" t="s">
        <v>63</v>
      </c>
      <c r="C3" s="1"/>
      <c r="D3" s="17"/>
      <c r="E3" s="17"/>
      <c r="F3" s="17"/>
      <c r="G3" s="32" t="s">
        <v>1</v>
      </c>
      <c r="H3" s="26" t="s">
        <v>2</v>
      </c>
      <c r="I3" s="10" t="s">
        <v>3</v>
      </c>
      <c r="J3" s="10" t="s">
        <v>4</v>
      </c>
      <c r="K3" s="10" t="s">
        <v>5</v>
      </c>
      <c r="L3" s="10" t="s">
        <v>6</v>
      </c>
      <c r="M3" s="10" t="s">
        <v>7</v>
      </c>
      <c r="N3" s="10" t="s">
        <v>8</v>
      </c>
      <c r="R3" s="1"/>
      <c r="S3" s="1"/>
      <c r="T3" s="1"/>
      <c r="U3" s="1"/>
      <c r="V3" s="1"/>
      <c r="W3" s="1"/>
      <c r="X3" s="1"/>
      <c r="Y3" s="1"/>
      <c r="Z3" s="1"/>
      <c r="AA3" s="1"/>
      <c r="AB3" s="1"/>
    </row>
    <row r="4" spans="1:29" x14ac:dyDescent="0.2">
      <c r="A4" s="29" t="s">
        <v>9</v>
      </c>
      <c r="B4" s="30" t="s">
        <v>63</v>
      </c>
      <c r="C4" s="1"/>
      <c r="D4" s="17"/>
      <c r="E4" s="17"/>
      <c r="F4" s="17"/>
      <c r="G4" s="37" t="s">
        <v>10</v>
      </c>
      <c r="H4" s="38">
        <f>COUNTA($F$13:$F$46)</f>
        <v>34</v>
      </c>
      <c r="I4" s="33">
        <f>COUNTIF($L$13:$L46,"Passed")</f>
        <v>34</v>
      </c>
      <c r="J4" s="33">
        <f>COUNTIF($L$13:$L46,"'Failed")</f>
        <v>0</v>
      </c>
      <c r="K4" s="33">
        <f>COUNTIF($M$35:$M937,K3)</f>
        <v>0</v>
      </c>
      <c r="L4" s="33">
        <f>COUNTIF($M$35:$M937,L3)</f>
        <v>0</v>
      </c>
      <c r="M4" s="33">
        <f>COUNTIF($M$35:$M937,M3)</f>
        <v>0</v>
      </c>
      <c r="N4" s="33">
        <v>0</v>
      </c>
      <c r="R4" s="2"/>
      <c r="S4" s="1"/>
      <c r="T4" s="1"/>
      <c r="U4" s="1"/>
      <c r="V4" s="1"/>
      <c r="W4" s="1"/>
      <c r="X4" s="1"/>
      <c r="Y4" s="1"/>
      <c r="Z4" s="1"/>
      <c r="AA4" s="1"/>
      <c r="AB4" s="1"/>
    </row>
    <row r="5" spans="1:29" x14ac:dyDescent="0.2">
      <c r="A5" s="29" t="s">
        <v>11</v>
      </c>
      <c r="B5" s="3" t="s">
        <v>64</v>
      </c>
      <c r="C5" s="1"/>
      <c r="D5" s="17"/>
      <c r="E5" s="17"/>
      <c r="F5" s="17"/>
      <c r="G5" s="37"/>
      <c r="H5" s="38"/>
      <c r="I5" s="34">
        <f t="shared" ref="I5:N5" si="0">I4/$H$4</f>
        <v>1</v>
      </c>
      <c r="J5" s="34">
        <f t="shared" si="0"/>
        <v>0</v>
      </c>
      <c r="K5" s="34">
        <f t="shared" si="0"/>
        <v>0</v>
      </c>
      <c r="L5" s="34">
        <f t="shared" si="0"/>
        <v>0</v>
      </c>
      <c r="M5" s="34">
        <f t="shared" si="0"/>
        <v>0</v>
      </c>
      <c r="N5" s="34">
        <f t="shared" si="0"/>
        <v>0</v>
      </c>
      <c r="R5" s="1"/>
      <c r="S5" s="1"/>
      <c r="T5" s="1"/>
      <c r="U5" s="1"/>
      <c r="V5" s="1"/>
      <c r="W5" s="1"/>
      <c r="X5" s="1"/>
      <c r="Y5" s="1"/>
      <c r="Z5" s="1"/>
      <c r="AA5" s="1"/>
      <c r="AB5" s="1"/>
    </row>
    <row r="6" spans="1:29" x14ac:dyDescent="0.2">
      <c r="A6" s="29" t="s">
        <v>12</v>
      </c>
      <c r="B6" s="31">
        <v>44772</v>
      </c>
      <c r="C6" s="1"/>
      <c r="D6" s="17"/>
      <c r="E6" s="17"/>
      <c r="F6" s="17"/>
      <c r="G6" s="17"/>
      <c r="H6" s="1"/>
      <c r="I6" s="17"/>
      <c r="J6" s="2"/>
      <c r="K6" s="2"/>
      <c r="L6" s="1"/>
      <c r="M6" s="1"/>
      <c r="N6" s="1"/>
      <c r="O6" s="1"/>
      <c r="P6" s="1"/>
      <c r="Q6" s="1"/>
      <c r="R6" s="1"/>
      <c r="S6" s="1"/>
      <c r="T6" s="1"/>
      <c r="U6" s="1"/>
    </row>
    <row r="7" spans="1:29" x14ac:dyDescent="0.2">
      <c r="A7" s="29" t="s">
        <v>13</v>
      </c>
      <c r="B7" s="3"/>
      <c r="C7" s="1"/>
      <c r="D7" s="17"/>
      <c r="E7" s="17"/>
      <c r="F7" s="17"/>
      <c r="G7" s="17"/>
      <c r="H7" s="1"/>
      <c r="I7" s="17"/>
      <c r="J7" s="1"/>
      <c r="K7" s="1"/>
      <c r="L7" s="1"/>
      <c r="M7" s="1"/>
      <c r="N7" s="1"/>
      <c r="O7" s="1"/>
      <c r="P7" s="1"/>
      <c r="Q7" s="1"/>
      <c r="R7" s="1"/>
      <c r="S7" s="1"/>
      <c r="T7" s="1"/>
      <c r="U7" s="1"/>
    </row>
    <row r="8" spans="1:29" x14ac:dyDescent="0.2">
      <c r="A8" s="1"/>
      <c r="B8" s="1"/>
      <c r="C8" s="1"/>
      <c r="D8" s="17"/>
      <c r="E8" s="17"/>
      <c r="F8" s="17"/>
      <c r="G8" s="17"/>
      <c r="H8" s="1"/>
      <c r="I8" s="17"/>
      <c r="J8" s="17"/>
      <c r="K8" s="17"/>
      <c r="L8" s="17"/>
      <c r="M8" s="1"/>
      <c r="N8" s="1"/>
      <c r="O8" s="1"/>
      <c r="P8" s="1"/>
      <c r="Q8" s="1"/>
      <c r="R8" s="1"/>
      <c r="S8" s="1"/>
      <c r="T8" s="1"/>
      <c r="U8" s="1"/>
      <c r="V8" s="1"/>
      <c r="W8" s="1"/>
      <c r="X8" s="1"/>
      <c r="Y8" s="1"/>
      <c r="Z8" s="1"/>
      <c r="AA8" s="1"/>
      <c r="AB8" s="1"/>
      <c r="AC8" s="1"/>
    </row>
    <row r="9" spans="1:29" x14ac:dyDescent="0.2">
      <c r="A9" s="1"/>
      <c r="B9" s="1"/>
      <c r="C9" s="1"/>
      <c r="D9" s="17"/>
      <c r="E9" s="17"/>
      <c r="F9" s="17"/>
      <c r="G9" s="17"/>
      <c r="H9" s="1"/>
      <c r="I9" s="17"/>
      <c r="J9" s="17"/>
      <c r="K9" s="17"/>
      <c r="L9" s="17"/>
      <c r="M9" s="1"/>
      <c r="N9" s="1"/>
      <c r="O9" s="1"/>
      <c r="P9" s="1"/>
      <c r="Q9" s="1"/>
      <c r="R9" s="1"/>
      <c r="S9" s="1"/>
      <c r="T9" s="1"/>
      <c r="U9" s="1"/>
      <c r="V9" s="1"/>
      <c r="W9" s="1"/>
      <c r="X9" s="1"/>
      <c r="Y9" s="1"/>
      <c r="Z9" s="1"/>
      <c r="AA9" s="1"/>
      <c r="AB9" s="1"/>
      <c r="AC9" s="1"/>
    </row>
    <row r="10" spans="1:29" x14ac:dyDescent="0.2">
      <c r="A10" s="9"/>
      <c r="B10" s="9"/>
      <c r="C10" s="9"/>
      <c r="D10" s="18"/>
      <c r="E10" s="18"/>
      <c r="F10" s="18"/>
      <c r="G10" s="18"/>
      <c r="H10" s="9"/>
      <c r="I10" s="18"/>
      <c r="J10" s="18"/>
      <c r="K10" s="18"/>
      <c r="L10" s="18"/>
      <c r="M10" s="1"/>
      <c r="N10" s="1"/>
    </row>
    <row r="11" spans="1:29" s="15" customFormat="1" x14ac:dyDescent="0.2">
      <c r="A11" s="52" t="s">
        <v>14</v>
      </c>
      <c r="B11" s="53"/>
      <c r="C11" s="53"/>
      <c r="D11" s="55" t="s">
        <v>15</v>
      </c>
      <c r="E11" s="55" t="s">
        <v>16</v>
      </c>
      <c r="F11" s="55" t="s">
        <v>17</v>
      </c>
      <c r="G11" s="55" t="s">
        <v>18</v>
      </c>
      <c r="H11" s="52" t="s">
        <v>19</v>
      </c>
      <c r="I11" s="52" t="s">
        <v>20</v>
      </c>
      <c r="J11" s="54" t="s">
        <v>21</v>
      </c>
      <c r="K11" s="56" t="s">
        <v>163</v>
      </c>
      <c r="L11" s="55" t="s">
        <v>165</v>
      </c>
      <c r="M11" s="7"/>
      <c r="N11" s="7"/>
      <c r="O11" s="7"/>
      <c r="P11" s="7"/>
      <c r="Q11" s="7"/>
      <c r="R11" s="7"/>
      <c r="S11" s="7"/>
    </row>
    <row r="12" spans="1:29" s="15" customFormat="1" x14ac:dyDescent="0.2">
      <c r="A12" s="14" t="s">
        <v>22</v>
      </c>
      <c r="B12" s="14" t="s">
        <v>23</v>
      </c>
      <c r="C12" s="14" t="s">
        <v>24</v>
      </c>
      <c r="D12" s="53"/>
      <c r="E12" s="53"/>
      <c r="F12" s="53"/>
      <c r="G12" s="53"/>
      <c r="H12" s="53"/>
      <c r="I12" s="53"/>
      <c r="J12" s="53"/>
      <c r="K12" s="57"/>
      <c r="L12" s="53"/>
      <c r="M12" s="7"/>
      <c r="N12" s="7"/>
      <c r="O12" s="7"/>
      <c r="P12" s="7"/>
      <c r="Q12" s="7"/>
      <c r="R12" s="7"/>
      <c r="S12" s="7"/>
    </row>
    <row r="13" spans="1:29" ht="51" x14ac:dyDescent="0.2">
      <c r="A13" s="8" t="s">
        <v>65</v>
      </c>
      <c r="B13" s="3"/>
      <c r="C13" s="3"/>
      <c r="D13" s="19" t="s">
        <v>25</v>
      </c>
      <c r="E13" s="19" t="s">
        <v>26</v>
      </c>
      <c r="F13" s="20" t="s">
        <v>27</v>
      </c>
      <c r="G13" s="21" t="s">
        <v>158</v>
      </c>
      <c r="H13" s="4" t="s">
        <v>66</v>
      </c>
      <c r="I13" s="19" t="s">
        <v>67</v>
      </c>
      <c r="J13" s="28" t="s">
        <v>68</v>
      </c>
      <c r="K13" s="36" t="s">
        <v>164</v>
      </c>
      <c r="L13" s="22" t="s">
        <v>3</v>
      </c>
      <c r="M13" s="1"/>
      <c r="N13" s="1"/>
      <c r="O13" s="1"/>
      <c r="P13" s="1"/>
      <c r="Q13" s="1"/>
      <c r="R13" s="1"/>
      <c r="S13" s="1"/>
    </row>
    <row r="14" spans="1:29" ht="165.75" x14ac:dyDescent="0.2">
      <c r="A14" s="39" t="s">
        <v>69</v>
      </c>
      <c r="B14" s="39" t="s">
        <v>78</v>
      </c>
      <c r="C14" s="46"/>
      <c r="D14" s="22" t="s">
        <v>25</v>
      </c>
      <c r="E14" s="22" t="s">
        <v>26</v>
      </c>
      <c r="F14" s="20" t="s">
        <v>28</v>
      </c>
      <c r="G14" s="23" t="s">
        <v>120</v>
      </c>
      <c r="H14" s="42" t="s">
        <v>79</v>
      </c>
      <c r="I14" s="6" t="s">
        <v>159</v>
      </c>
      <c r="J14" s="24" t="s">
        <v>80</v>
      </c>
      <c r="K14" s="36" t="s">
        <v>164</v>
      </c>
      <c r="L14" s="24" t="s">
        <v>3</v>
      </c>
    </row>
    <row r="15" spans="1:29" ht="63.75" x14ac:dyDescent="0.2">
      <c r="A15" s="39"/>
      <c r="B15" s="39"/>
      <c r="C15" s="48"/>
      <c r="D15" s="22" t="s">
        <v>25</v>
      </c>
      <c r="E15" s="22" t="s">
        <v>81</v>
      </c>
      <c r="F15" s="22" t="s">
        <v>29</v>
      </c>
      <c r="G15" s="24" t="s">
        <v>82</v>
      </c>
      <c r="H15" s="42"/>
      <c r="I15" s="6" t="s">
        <v>96</v>
      </c>
      <c r="J15" s="24" t="s">
        <v>83</v>
      </c>
      <c r="K15" s="36" t="s">
        <v>164</v>
      </c>
      <c r="L15" s="24" t="s">
        <v>3</v>
      </c>
    </row>
    <row r="16" spans="1:29" ht="178.5" x14ac:dyDescent="0.2">
      <c r="A16" s="39"/>
      <c r="B16" s="39"/>
      <c r="C16" s="48"/>
      <c r="D16" s="22" t="s">
        <v>25</v>
      </c>
      <c r="E16" s="22" t="s">
        <v>81</v>
      </c>
      <c r="F16" s="22" t="s">
        <v>30</v>
      </c>
      <c r="G16" s="24" t="s">
        <v>84</v>
      </c>
      <c r="H16" s="42"/>
      <c r="I16" s="6" t="s">
        <v>88</v>
      </c>
      <c r="J16" s="24" t="s">
        <v>89</v>
      </c>
      <c r="K16" s="36" t="s">
        <v>164</v>
      </c>
      <c r="L16" s="24" t="s">
        <v>3</v>
      </c>
    </row>
    <row r="17" spans="1:12" ht="178.5" x14ac:dyDescent="0.2">
      <c r="A17" s="39"/>
      <c r="B17" s="39"/>
      <c r="C17" s="48"/>
      <c r="D17" s="22" t="s">
        <v>25</v>
      </c>
      <c r="E17" s="22" t="s">
        <v>81</v>
      </c>
      <c r="F17" s="22" t="s">
        <v>31</v>
      </c>
      <c r="G17" s="24" t="s">
        <v>85</v>
      </c>
      <c r="H17" s="42"/>
      <c r="I17" s="6" t="s">
        <v>91</v>
      </c>
      <c r="J17" s="24" t="s">
        <v>92</v>
      </c>
      <c r="K17" s="36" t="s">
        <v>164</v>
      </c>
      <c r="L17" s="24" t="s">
        <v>3</v>
      </c>
    </row>
    <row r="18" spans="1:12" ht="178.5" x14ac:dyDescent="0.2">
      <c r="A18" s="39"/>
      <c r="B18" s="39"/>
      <c r="C18" s="48"/>
      <c r="D18" s="22" t="s">
        <v>25</v>
      </c>
      <c r="E18" s="22" t="s">
        <v>81</v>
      </c>
      <c r="F18" s="22" t="s">
        <v>32</v>
      </c>
      <c r="G18" s="24" t="s">
        <v>86</v>
      </c>
      <c r="H18" s="42"/>
      <c r="I18" s="6" t="s">
        <v>97</v>
      </c>
      <c r="J18" s="6" t="s">
        <v>90</v>
      </c>
      <c r="K18" s="36" t="s">
        <v>164</v>
      </c>
      <c r="L18" s="24" t="s">
        <v>3</v>
      </c>
    </row>
    <row r="19" spans="1:12" ht="178.5" x14ac:dyDescent="0.2">
      <c r="A19" s="39"/>
      <c r="B19" s="39"/>
      <c r="C19" s="47"/>
      <c r="D19" s="22" t="s">
        <v>25</v>
      </c>
      <c r="E19" s="22" t="s">
        <v>81</v>
      </c>
      <c r="F19" s="22" t="s">
        <v>33</v>
      </c>
      <c r="G19" s="24" t="s">
        <v>87</v>
      </c>
      <c r="H19" s="42"/>
      <c r="I19" s="6" t="s">
        <v>98</v>
      </c>
      <c r="J19" s="24" t="s">
        <v>93</v>
      </c>
      <c r="K19" s="36" t="s">
        <v>164</v>
      </c>
      <c r="L19" s="24" t="s">
        <v>3</v>
      </c>
    </row>
    <row r="20" spans="1:12" ht="102" x14ac:dyDescent="0.2">
      <c r="A20" s="39" t="s">
        <v>70</v>
      </c>
      <c r="B20" s="39" t="s">
        <v>95</v>
      </c>
      <c r="C20" s="46"/>
      <c r="D20" s="22" t="s">
        <v>25</v>
      </c>
      <c r="E20" s="22" t="s">
        <v>26</v>
      </c>
      <c r="F20" s="22" t="s">
        <v>34</v>
      </c>
      <c r="G20" s="24" t="s">
        <v>94</v>
      </c>
      <c r="H20" s="42"/>
      <c r="I20" s="6" t="s">
        <v>99</v>
      </c>
      <c r="J20" s="24" t="s">
        <v>100</v>
      </c>
      <c r="K20" s="36" t="s">
        <v>164</v>
      </c>
      <c r="L20" s="24" t="s">
        <v>3</v>
      </c>
    </row>
    <row r="21" spans="1:12" ht="204" x14ac:dyDescent="0.2">
      <c r="A21" s="39"/>
      <c r="B21" s="39"/>
      <c r="C21" s="48"/>
      <c r="D21" s="22" t="s">
        <v>25</v>
      </c>
      <c r="E21" s="22" t="s">
        <v>26</v>
      </c>
      <c r="F21" s="22" t="s">
        <v>35</v>
      </c>
      <c r="G21" s="24" t="s">
        <v>101</v>
      </c>
      <c r="H21" s="42"/>
      <c r="I21" s="6" t="s">
        <v>102</v>
      </c>
      <c r="J21" s="24" t="s">
        <v>100</v>
      </c>
      <c r="K21" s="36" t="s">
        <v>164</v>
      </c>
      <c r="L21" s="24" t="s">
        <v>3</v>
      </c>
    </row>
    <row r="22" spans="1:12" ht="63.75" x14ac:dyDescent="0.2">
      <c r="A22" s="39"/>
      <c r="B22" s="39"/>
      <c r="C22" s="48"/>
      <c r="D22" s="22" t="s">
        <v>25</v>
      </c>
      <c r="E22" s="22" t="s">
        <v>81</v>
      </c>
      <c r="F22" s="22" t="s">
        <v>36</v>
      </c>
      <c r="G22" s="24" t="s">
        <v>82</v>
      </c>
      <c r="H22" s="42"/>
      <c r="I22" s="6" t="s">
        <v>103</v>
      </c>
      <c r="J22" s="6" t="s">
        <v>104</v>
      </c>
      <c r="K22" s="36" t="s">
        <v>164</v>
      </c>
      <c r="L22" s="24" t="s">
        <v>3</v>
      </c>
    </row>
    <row r="23" spans="1:12" ht="89.25" x14ac:dyDescent="0.2">
      <c r="A23" s="39"/>
      <c r="B23" s="39"/>
      <c r="C23" s="48"/>
      <c r="D23" s="22" t="s">
        <v>25</v>
      </c>
      <c r="E23" s="22" t="s">
        <v>81</v>
      </c>
      <c r="F23" s="22" t="s">
        <v>37</v>
      </c>
      <c r="G23" s="24" t="s">
        <v>105</v>
      </c>
      <c r="H23" s="42"/>
      <c r="I23" s="6" t="s">
        <v>160</v>
      </c>
      <c r="J23" s="24" t="s">
        <v>106</v>
      </c>
      <c r="K23" s="36" t="s">
        <v>164</v>
      </c>
      <c r="L23" s="24" t="s">
        <v>3</v>
      </c>
    </row>
    <row r="24" spans="1:12" ht="191.25" x14ac:dyDescent="0.2">
      <c r="A24" s="39"/>
      <c r="B24" s="39"/>
      <c r="C24" s="48"/>
      <c r="D24" s="22" t="s">
        <v>25</v>
      </c>
      <c r="E24" s="22" t="s">
        <v>81</v>
      </c>
      <c r="F24" s="22" t="s">
        <v>38</v>
      </c>
      <c r="G24" s="24" t="s">
        <v>85</v>
      </c>
      <c r="H24" s="42"/>
      <c r="I24" s="6" t="s">
        <v>107</v>
      </c>
      <c r="J24" s="24" t="s">
        <v>108</v>
      </c>
      <c r="K24" s="36" t="s">
        <v>164</v>
      </c>
      <c r="L24" s="24" t="s">
        <v>3</v>
      </c>
    </row>
    <row r="25" spans="1:12" ht="204" x14ac:dyDescent="0.2">
      <c r="A25" s="39"/>
      <c r="B25" s="39"/>
      <c r="C25" s="48"/>
      <c r="D25" s="22" t="s">
        <v>25</v>
      </c>
      <c r="E25" s="22" t="s">
        <v>81</v>
      </c>
      <c r="F25" s="22" t="s">
        <v>40</v>
      </c>
      <c r="G25" s="24" t="s">
        <v>86</v>
      </c>
      <c r="H25" s="42"/>
      <c r="I25" s="6" t="s">
        <v>109</v>
      </c>
      <c r="J25" s="24" t="s">
        <v>110</v>
      </c>
      <c r="K25" s="36" t="s">
        <v>164</v>
      </c>
      <c r="L25" s="24" t="s">
        <v>3</v>
      </c>
    </row>
    <row r="26" spans="1:12" ht="191.25" x14ac:dyDescent="0.2">
      <c r="A26" s="39"/>
      <c r="B26" s="39"/>
      <c r="C26" s="47"/>
      <c r="D26" s="22" t="s">
        <v>25</v>
      </c>
      <c r="E26" s="22" t="s">
        <v>81</v>
      </c>
      <c r="F26" s="22" t="s">
        <v>43</v>
      </c>
      <c r="G26" s="24" t="s">
        <v>87</v>
      </c>
      <c r="H26" s="42"/>
      <c r="I26" s="6" t="s">
        <v>111</v>
      </c>
      <c r="J26" s="24" t="s">
        <v>112</v>
      </c>
      <c r="K26" s="36" t="s">
        <v>164</v>
      </c>
      <c r="L26" s="24" t="s">
        <v>3</v>
      </c>
    </row>
    <row r="27" spans="1:12" ht="102" x14ac:dyDescent="0.2">
      <c r="A27" s="49" t="s">
        <v>71</v>
      </c>
      <c r="B27" s="49" t="s">
        <v>113</v>
      </c>
      <c r="C27" s="35" t="s">
        <v>39</v>
      </c>
      <c r="D27" s="22" t="s">
        <v>25</v>
      </c>
      <c r="E27" s="22" t="s">
        <v>26</v>
      </c>
      <c r="F27" s="22" t="s">
        <v>46</v>
      </c>
      <c r="G27" s="24" t="s">
        <v>41</v>
      </c>
      <c r="H27" s="42"/>
      <c r="I27" s="6" t="s">
        <v>114</v>
      </c>
      <c r="J27" s="24" t="s">
        <v>115</v>
      </c>
      <c r="K27" s="36" t="s">
        <v>164</v>
      </c>
      <c r="L27" s="24" t="s">
        <v>3</v>
      </c>
    </row>
    <row r="28" spans="1:12" ht="102" x14ac:dyDescent="0.2">
      <c r="A28" s="50"/>
      <c r="B28" s="50"/>
      <c r="C28" s="16" t="s">
        <v>42</v>
      </c>
      <c r="D28" s="22" t="s">
        <v>25</v>
      </c>
      <c r="E28" s="22" t="s">
        <v>26</v>
      </c>
      <c r="F28" s="22" t="s">
        <v>47</v>
      </c>
      <c r="G28" s="24" t="s">
        <v>44</v>
      </c>
      <c r="H28" s="42"/>
      <c r="I28" s="6" t="s">
        <v>114</v>
      </c>
      <c r="J28" s="24" t="s">
        <v>162</v>
      </c>
      <c r="K28" s="36" t="s">
        <v>164</v>
      </c>
      <c r="L28" s="24" t="s">
        <v>3</v>
      </c>
    </row>
    <row r="29" spans="1:12" ht="89.25" x14ac:dyDescent="0.2">
      <c r="A29" s="51"/>
      <c r="B29" s="51"/>
      <c r="D29" s="22" t="s">
        <v>25</v>
      </c>
      <c r="E29" s="22" t="s">
        <v>81</v>
      </c>
      <c r="F29" s="22" t="s">
        <v>48</v>
      </c>
      <c r="G29" s="24" t="s">
        <v>116</v>
      </c>
      <c r="H29" s="42"/>
      <c r="I29" s="6" t="s">
        <v>117</v>
      </c>
      <c r="J29" s="24" t="s">
        <v>83</v>
      </c>
      <c r="K29" s="36" t="s">
        <v>164</v>
      </c>
      <c r="L29" s="24" t="s">
        <v>3</v>
      </c>
    </row>
    <row r="30" spans="1:12" ht="114.75" x14ac:dyDescent="0.2">
      <c r="A30" s="49" t="s">
        <v>72</v>
      </c>
      <c r="B30" s="39" t="s">
        <v>118</v>
      </c>
      <c r="C30" s="46"/>
      <c r="D30" s="22" t="s">
        <v>25</v>
      </c>
      <c r="E30" s="22" t="s">
        <v>26</v>
      </c>
      <c r="F30" s="22" t="s">
        <v>49</v>
      </c>
      <c r="G30" s="24" t="s">
        <v>120</v>
      </c>
      <c r="H30" s="42"/>
      <c r="I30" s="6" t="s">
        <v>119</v>
      </c>
      <c r="J30" s="24" t="s">
        <v>80</v>
      </c>
      <c r="K30" s="36" t="s">
        <v>164</v>
      </c>
      <c r="L30" s="24" t="s">
        <v>3</v>
      </c>
    </row>
    <row r="31" spans="1:12" ht="63.75" x14ac:dyDescent="0.2">
      <c r="A31" s="50"/>
      <c r="B31" s="39"/>
      <c r="C31" s="48"/>
      <c r="D31" s="22" t="s">
        <v>25</v>
      </c>
      <c r="E31" s="22" t="s">
        <v>81</v>
      </c>
      <c r="F31" s="22" t="s">
        <v>50</v>
      </c>
      <c r="G31" s="24" t="s">
        <v>82</v>
      </c>
      <c r="H31" s="42"/>
      <c r="I31" s="6" t="s">
        <v>121</v>
      </c>
      <c r="J31" s="24" t="s">
        <v>83</v>
      </c>
      <c r="K31" s="36" t="s">
        <v>164</v>
      </c>
      <c r="L31" s="24" t="s">
        <v>3</v>
      </c>
    </row>
    <row r="32" spans="1:12" ht="114.75" x14ac:dyDescent="0.2">
      <c r="A32" s="51"/>
      <c r="B32" s="39"/>
      <c r="C32" s="47"/>
      <c r="D32" s="22" t="s">
        <v>25</v>
      </c>
      <c r="E32" s="22" t="s">
        <v>81</v>
      </c>
      <c r="F32" s="22" t="s">
        <v>51</v>
      </c>
      <c r="G32" s="24" t="s">
        <v>122</v>
      </c>
      <c r="H32" s="42"/>
      <c r="I32" s="6" t="s">
        <v>123</v>
      </c>
      <c r="J32" s="24" t="s">
        <v>124</v>
      </c>
      <c r="K32" s="36" t="s">
        <v>164</v>
      </c>
      <c r="L32" s="24" t="s">
        <v>3</v>
      </c>
    </row>
    <row r="33" spans="1:28" ht="153" x14ac:dyDescent="0.2">
      <c r="A33" s="39" t="s">
        <v>73</v>
      </c>
      <c r="B33" s="39" t="s">
        <v>125</v>
      </c>
      <c r="C33" s="46"/>
      <c r="D33" s="22" t="s">
        <v>25</v>
      </c>
      <c r="E33" s="22" t="s">
        <v>26</v>
      </c>
      <c r="F33" s="22" t="s">
        <v>52</v>
      </c>
      <c r="G33" s="24" t="s">
        <v>120</v>
      </c>
      <c r="H33" s="42"/>
      <c r="I33" s="6" t="s">
        <v>126</v>
      </c>
      <c r="J33" s="24" t="s">
        <v>80</v>
      </c>
      <c r="K33" s="36" t="s">
        <v>164</v>
      </c>
      <c r="L33" s="24" t="s">
        <v>3</v>
      </c>
    </row>
    <row r="34" spans="1:28" ht="51" x14ac:dyDescent="0.2">
      <c r="A34" s="39"/>
      <c r="B34" s="39"/>
      <c r="C34" s="48"/>
      <c r="D34" s="22" t="s">
        <v>25</v>
      </c>
      <c r="E34" s="22" t="s">
        <v>81</v>
      </c>
      <c r="F34" s="22" t="s">
        <v>53</v>
      </c>
      <c r="G34" s="24" t="s">
        <v>82</v>
      </c>
      <c r="H34" s="42"/>
      <c r="I34" s="6" t="s">
        <v>127</v>
      </c>
      <c r="J34" s="6" t="s">
        <v>128</v>
      </c>
      <c r="K34" s="36" t="s">
        <v>164</v>
      </c>
      <c r="L34" s="24" t="s">
        <v>3</v>
      </c>
    </row>
    <row r="35" spans="1:28" ht="153" x14ac:dyDescent="0.2">
      <c r="A35" s="39"/>
      <c r="B35" s="39"/>
      <c r="C35" s="47"/>
      <c r="D35" s="22" t="s">
        <v>25</v>
      </c>
      <c r="E35" s="22" t="s">
        <v>81</v>
      </c>
      <c r="F35" s="22" t="s">
        <v>54</v>
      </c>
      <c r="G35" s="22" t="s">
        <v>129</v>
      </c>
      <c r="H35" s="42"/>
      <c r="I35" s="19" t="s">
        <v>130</v>
      </c>
      <c r="J35" s="22" t="s">
        <v>124</v>
      </c>
      <c r="K35" s="36" t="s">
        <v>164</v>
      </c>
      <c r="L35" s="24" t="s">
        <v>3</v>
      </c>
      <c r="M35" s="1"/>
      <c r="N35" s="1"/>
      <c r="O35" s="1"/>
      <c r="P35" s="1"/>
      <c r="Q35" s="1"/>
      <c r="R35" s="1"/>
      <c r="S35" s="1"/>
      <c r="T35" s="1"/>
      <c r="U35" s="1"/>
      <c r="V35" s="1"/>
      <c r="W35" s="1"/>
      <c r="X35" s="1"/>
      <c r="Y35" s="1"/>
      <c r="Z35" s="1"/>
      <c r="AA35" s="1"/>
      <c r="AB35" s="1"/>
    </row>
    <row r="36" spans="1:28" ht="89.25" x14ac:dyDescent="0.2">
      <c r="A36" s="39" t="s">
        <v>74</v>
      </c>
      <c r="B36" s="39" t="s">
        <v>131</v>
      </c>
      <c r="C36" s="46"/>
      <c r="D36" s="22" t="s">
        <v>25</v>
      </c>
      <c r="E36" s="22" t="s">
        <v>26</v>
      </c>
      <c r="F36" s="22" t="s">
        <v>55</v>
      </c>
      <c r="G36" s="22" t="s">
        <v>120</v>
      </c>
      <c r="H36" s="42"/>
      <c r="I36" s="19" t="s">
        <v>132</v>
      </c>
      <c r="J36" s="22" t="s">
        <v>80</v>
      </c>
      <c r="K36" s="36" t="s">
        <v>164</v>
      </c>
      <c r="L36" s="24" t="s">
        <v>3</v>
      </c>
      <c r="M36" s="1"/>
      <c r="N36" s="1"/>
      <c r="O36" s="1"/>
      <c r="P36" s="1"/>
      <c r="Q36" s="1"/>
      <c r="R36" s="1"/>
      <c r="S36" s="1"/>
      <c r="T36" s="1"/>
      <c r="U36" s="1"/>
      <c r="V36" s="1"/>
      <c r="W36" s="1"/>
      <c r="X36" s="1"/>
      <c r="Y36" s="1"/>
      <c r="Z36" s="1"/>
      <c r="AA36" s="1"/>
      <c r="AB36" s="1"/>
    </row>
    <row r="37" spans="1:28" ht="51" x14ac:dyDescent="0.2">
      <c r="A37" s="39"/>
      <c r="B37" s="39"/>
      <c r="C37" s="47"/>
      <c r="D37" s="22" t="s">
        <v>25</v>
      </c>
      <c r="E37" s="22" t="s">
        <v>81</v>
      </c>
      <c r="F37" s="22" t="s">
        <v>56</v>
      </c>
      <c r="G37" s="24" t="s">
        <v>82</v>
      </c>
      <c r="H37" s="42"/>
      <c r="I37" s="6" t="s">
        <v>133</v>
      </c>
      <c r="J37" s="24" t="s">
        <v>83</v>
      </c>
      <c r="K37" s="36" t="s">
        <v>164</v>
      </c>
      <c r="L37" s="24" t="s">
        <v>3</v>
      </c>
    </row>
    <row r="38" spans="1:28" ht="127.5" x14ac:dyDescent="0.2">
      <c r="A38" s="39" t="s">
        <v>75</v>
      </c>
      <c r="B38" s="40" t="s">
        <v>134</v>
      </c>
      <c r="C38" s="43"/>
      <c r="D38" s="22" t="s">
        <v>25</v>
      </c>
      <c r="E38" s="22" t="s">
        <v>26</v>
      </c>
      <c r="F38" s="22" t="s">
        <v>57</v>
      </c>
      <c r="G38" s="24" t="s">
        <v>120</v>
      </c>
      <c r="H38" s="42"/>
      <c r="I38" s="6" t="s">
        <v>135</v>
      </c>
      <c r="J38" s="24" t="s">
        <v>80</v>
      </c>
      <c r="K38" s="36" t="s">
        <v>164</v>
      </c>
      <c r="L38" s="24" t="s">
        <v>3</v>
      </c>
    </row>
    <row r="39" spans="1:28" ht="63.75" x14ac:dyDescent="0.2">
      <c r="A39" s="39"/>
      <c r="B39" s="40"/>
      <c r="C39" s="44"/>
      <c r="D39" s="22" t="s">
        <v>25</v>
      </c>
      <c r="E39" s="22" t="s">
        <v>81</v>
      </c>
      <c r="F39" s="22" t="s">
        <v>58</v>
      </c>
      <c r="G39" s="24" t="s">
        <v>82</v>
      </c>
      <c r="H39" s="42"/>
      <c r="I39" s="6" t="s">
        <v>136</v>
      </c>
      <c r="J39" s="24" t="s">
        <v>83</v>
      </c>
      <c r="K39" s="36" t="s">
        <v>164</v>
      </c>
      <c r="L39" s="24" t="s">
        <v>3</v>
      </c>
    </row>
    <row r="40" spans="1:28" ht="127.5" x14ac:dyDescent="0.2">
      <c r="A40" s="39"/>
      <c r="B40" s="40"/>
      <c r="C40" s="44"/>
      <c r="D40" s="22" t="s">
        <v>25</v>
      </c>
      <c r="E40" s="22" t="s">
        <v>81</v>
      </c>
      <c r="F40" s="22" t="s">
        <v>59</v>
      </c>
      <c r="G40" s="24" t="s">
        <v>137</v>
      </c>
      <c r="H40" s="42"/>
      <c r="I40" s="6" t="s">
        <v>138</v>
      </c>
      <c r="J40" s="24" t="s">
        <v>139</v>
      </c>
      <c r="K40" s="36" t="s">
        <v>164</v>
      </c>
      <c r="L40" s="24" t="s">
        <v>3</v>
      </c>
    </row>
    <row r="41" spans="1:28" ht="127.5" x14ac:dyDescent="0.2">
      <c r="A41" s="39"/>
      <c r="B41" s="40"/>
      <c r="C41" s="44"/>
      <c r="D41" s="22" t="s">
        <v>25</v>
      </c>
      <c r="E41" s="22" t="s">
        <v>81</v>
      </c>
      <c r="F41" s="22" t="s">
        <v>60</v>
      </c>
      <c r="G41" s="24" t="s">
        <v>140</v>
      </c>
      <c r="H41" s="42"/>
      <c r="I41" s="6" t="s">
        <v>141</v>
      </c>
      <c r="J41" s="24" t="s">
        <v>142</v>
      </c>
      <c r="K41" s="36" t="s">
        <v>164</v>
      </c>
      <c r="L41" s="24" t="s">
        <v>3</v>
      </c>
    </row>
    <row r="42" spans="1:28" ht="127.5" x14ac:dyDescent="0.2">
      <c r="A42" s="39"/>
      <c r="B42" s="40"/>
      <c r="C42" s="45"/>
      <c r="D42" s="22" t="s">
        <v>25</v>
      </c>
      <c r="E42" s="22" t="s">
        <v>81</v>
      </c>
      <c r="F42" s="22" t="s">
        <v>61</v>
      </c>
      <c r="G42" s="24" t="s">
        <v>143</v>
      </c>
      <c r="H42" s="42"/>
      <c r="I42" s="6" t="s">
        <v>144</v>
      </c>
      <c r="J42" s="24" t="s">
        <v>139</v>
      </c>
      <c r="K42" s="36" t="s">
        <v>164</v>
      </c>
      <c r="L42" s="24" t="s">
        <v>3</v>
      </c>
    </row>
    <row r="43" spans="1:28" ht="25.5" x14ac:dyDescent="0.2">
      <c r="A43" s="13" t="s">
        <v>145</v>
      </c>
      <c r="B43" s="5"/>
      <c r="C43" s="5"/>
      <c r="D43" s="22" t="s">
        <v>25</v>
      </c>
      <c r="E43" s="21" t="s">
        <v>26</v>
      </c>
      <c r="F43" s="22" t="s">
        <v>62</v>
      </c>
      <c r="G43" s="23" t="s">
        <v>146</v>
      </c>
      <c r="H43" s="42"/>
      <c r="I43" s="27" t="s">
        <v>147</v>
      </c>
      <c r="J43" s="23" t="s">
        <v>148</v>
      </c>
      <c r="K43" s="36" t="s">
        <v>164</v>
      </c>
      <c r="L43" s="24" t="s">
        <v>3</v>
      </c>
    </row>
    <row r="44" spans="1:28" ht="51" x14ac:dyDescent="0.2">
      <c r="A44" s="39" t="s">
        <v>76</v>
      </c>
      <c r="B44" s="41" t="s">
        <v>149</v>
      </c>
      <c r="C44" s="35" t="s">
        <v>39</v>
      </c>
      <c r="D44" s="22" t="s">
        <v>25</v>
      </c>
      <c r="E44" s="21" t="s">
        <v>26</v>
      </c>
      <c r="F44" s="22" t="s">
        <v>156</v>
      </c>
      <c r="G44" s="24" t="s">
        <v>41</v>
      </c>
      <c r="H44" s="42"/>
      <c r="I44" s="27" t="s">
        <v>151</v>
      </c>
      <c r="J44" s="23" t="s">
        <v>150</v>
      </c>
      <c r="K44" s="36" t="s">
        <v>164</v>
      </c>
      <c r="L44" s="24" t="s">
        <v>3</v>
      </c>
    </row>
    <row r="45" spans="1:28" ht="51" x14ac:dyDescent="0.2">
      <c r="A45" s="39"/>
      <c r="B45" s="41"/>
      <c r="C45" s="16" t="s">
        <v>42</v>
      </c>
      <c r="D45" s="22" t="s">
        <v>25</v>
      </c>
      <c r="E45" s="21" t="s">
        <v>26</v>
      </c>
      <c r="F45" s="22" t="s">
        <v>157</v>
      </c>
      <c r="G45" s="24" t="s">
        <v>44</v>
      </c>
      <c r="H45" s="42"/>
      <c r="I45" s="27" t="s">
        <v>152</v>
      </c>
      <c r="J45" s="23" t="s">
        <v>45</v>
      </c>
      <c r="K45" s="36" t="s">
        <v>164</v>
      </c>
      <c r="L45" s="24" t="s">
        <v>3</v>
      </c>
    </row>
    <row r="46" spans="1:28" ht="51" x14ac:dyDescent="0.2">
      <c r="A46" s="11" t="s">
        <v>77</v>
      </c>
      <c r="B46" s="12" t="s">
        <v>153</v>
      </c>
      <c r="C46" s="5"/>
      <c r="D46" s="22" t="s">
        <v>25</v>
      </c>
      <c r="E46" s="21" t="s">
        <v>26</v>
      </c>
      <c r="F46" s="22" t="s">
        <v>161</v>
      </c>
      <c r="G46" s="24" t="s">
        <v>154</v>
      </c>
      <c r="H46" s="42"/>
      <c r="I46" s="6" t="s">
        <v>155</v>
      </c>
      <c r="J46" s="24" t="s">
        <v>154</v>
      </c>
      <c r="K46" s="36" t="s">
        <v>164</v>
      </c>
      <c r="L46" s="24" t="s">
        <v>3</v>
      </c>
    </row>
  </sheetData>
  <mergeCells count="35">
    <mergeCell ref="A14:A19"/>
    <mergeCell ref="B14:B19"/>
    <mergeCell ref="I11:I12"/>
    <mergeCell ref="J11:J12"/>
    <mergeCell ref="L11:L12"/>
    <mergeCell ref="H11:H12"/>
    <mergeCell ref="A11:C11"/>
    <mergeCell ref="D11:D12"/>
    <mergeCell ref="E11:E12"/>
    <mergeCell ref="F11:F12"/>
    <mergeCell ref="G11:G12"/>
    <mergeCell ref="K11:K12"/>
    <mergeCell ref="B33:B35"/>
    <mergeCell ref="A36:A37"/>
    <mergeCell ref="B36:B37"/>
    <mergeCell ref="A20:A26"/>
    <mergeCell ref="B20:B26"/>
    <mergeCell ref="A27:A29"/>
    <mergeCell ref="B27:B29"/>
    <mergeCell ref="G4:G5"/>
    <mergeCell ref="H4:H5"/>
    <mergeCell ref="A38:A42"/>
    <mergeCell ref="B38:B42"/>
    <mergeCell ref="A44:A45"/>
    <mergeCell ref="B44:B45"/>
    <mergeCell ref="H14:H46"/>
    <mergeCell ref="C38:C42"/>
    <mergeCell ref="C36:C37"/>
    <mergeCell ref="C33:C35"/>
    <mergeCell ref="C30:C32"/>
    <mergeCell ref="C20:C26"/>
    <mergeCell ref="C14:C19"/>
    <mergeCell ref="A30:A32"/>
    <mergeCell ref="B30:B32"/>
    <mergeCell ref="A33:A35"/>
  </mergeCells>
  <phoneticPr fontId="9" type="noConversion"/>
  <conditionalFormatting sqref="E13:E46">
    <cfRule type="containsText" dxfId="3" priority="4" operator="containsText" text="Positive">
      <formula>NOT(ISERROR(SEARCH("Positive",E13)))</formula>
    </cfRule>
  </conditionalFormatting>
  <conditionalFormatting sqref="E1:E1048576">
    <cfRule type="containsText" dxfId="2" priority="3" operator="containsText" text="Negative">
      <formula>NOT(ISERROR(SEARCH("Negative",E1)))</formula>
    </cfRule>
  </conditionalFormatting>
  <conditionalFormatting sqref="D1:D1048576">
    <cfRule type="containsText" dxfId="1" priority="2" operator="containsText" text="High">
      <formula>NOT(ISERROR(SEARCH("High",D1)))</formula>
    </cfRule>
  </conditionalFormatting>
  <conditionalFormatting sqref="L13:L46">
    <cfRule type="containsText" dxfId="0" priority="1" operator="containsText" text="Passed">
      <formula>NOT(ISERROR(SEARCH("Passed",L13)))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Orange HRM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Nita Ambarwati</dc:creator>
  <cp:lastModifiedBy>nitaa</cp:lastModifiedBy>
  <dcterms:created xsi:type="dcterms:W3CDTF">2022-07-31T11:32:51Z</dcterms:created>
  <dcterms:modified xsi:type="dcterms:W3CDTF">2022-08-02T11:29:27Z</dcterms:modified>
</cp:coreProperties>
</file>