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esktop\Spring 2021\CS4269\CS4269_Group4_Project\input_files\"/>
    </mc:Choice>
  </mc:AlternateContent>
  <xr:revisionPtr revIDLastSave="0" documentId="8_{B08C12F8-88C5-4598-A8B8-931D76C97412}" xr6:coauthVersionLast="45" xr6:coauthVersionMax="45" xr10:uidLastSave="{00000000-0000-0000-0000-000000000000}"/>
  <bookViews>
    <workbookView xWindow="1776" yWindow="900" windowWidth="8364" windowHeight="11928" xr2:uid="{CC491B62-6E3F-4F8C-B3C0-7E4B756B12A0}"/>
  </bookViews>
  <sheets>
    <sheet name="w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C40" i="1"/>
  <c r="C42" i="1"/>
  <c r="C41" i="1"/>
  <c r="B36" i="1"/>
  <c r="C22" i="1"/>
  <c r="C18" i="1"/>
  <c r="C19" i="1"/>
  <c r="C20" i="1"/>
  <c r="C17" i="1"/>
  <c r="D14" i="1"/>
  <c r="D2" i="1"/>
  <c r="D3" i="1"/>
  <c r="D4" i="1"/>
  <c r="D5" i="1"/>
  <c r="D6" i="1"/>
  <c r="D7" i="1"/>
  <c r="D8" i="1"/>
  <c r="D9" i="1"/>
  <c r="D10" i="1"/>
  <c r="D11" i="1"/>
  <c r="D12" i="1"/>
  <c r="D1" i="1"/>
  <c r="C14" i="1"/>
</calcChain>
</file>

<file path=xl/sharedStrings.xml><?xml version="1.0" encoding="utf-8"?>
<sst xmlns="http://schemas.openxmlformats.org/spreadsheetml/2006/main" count="39" uniqueCount="36">
  <si>
    <t>gold</t>
  </si>
  <si>
    <t>palladium</t>
  </si>
  <si>
    <t>platinum</t>
  </si>
  <si>
    <t>rhodium</t>
  </si>
  <si>
    <t>silver</t>
  </si>
  <si>
    <t>Aluminium</t>
  </si>
  <si>
    <t>lead</t>
  </si>
  <si>
    <t>Iron</t>
  </si>
  <si>
    <t>Copper</t>
  </si>
  <si>
    <t>Nickel</t>
  </si>
  <si>
    <t>Szinc</t>
  </si>
  <si>
    <t>Tin</t>
  </si>
  <si>
    <t>wt metal</t>
  </si>
  <si>
    <t>Timber</t>
  </si>
  <si>
    <t>Africa</t>
  </si>
  <si>
    <t>unit price</t>
  </si>
  <si>
    <t>Asia</t>
  </si>
  <si>
    <t>Europe</t>
  </si>
  <si>
    <t>America</t>
  </si>
  <si>
    <t>$/ton</t>
  </si>
  <si>
    <t>wt avg</t>
  </si>
  <si>
    <t>natural gas</t>
  </si>
  <si>
    <t>ethanol</t>
  </si>
  <si>
    <t>oil</t>
  </si>
  <si>
    <t>coal</t>
  </si>
  <si>
    <t>uranium</t>
  </si>
  <si>
    <t>Fossil Eneg</t>
  </si>
  <si>
    <t>water</t>
  </si>
  <si>
    <t>per cubic meter</t>
  </si>
  <si>
    <t>landArea</t>
  </si>
  <si>
    <t>pasture lnd</t>
  </si>
  <si>
    <t>per acre</t>
  </si>
  <si>
    <t>farm</t>
  </si>
  <si>
    <t xml:space="preserve">waste </t>
  </si>
  <si>
    <t>keep $53/ton</t>
  </si>
  <si>
    <t>per square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</si>
</sst>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C36B-0B70-4BA6-8650-42760C0BF8E7}">
  <dimension ref="A1:D44"/>
  <sheetViews>
    <sheetView tabSelected="1" workbookViewId="0">
      <selection activeCell="C33" sqref="C33"/>
    </sheetView>
  </sheetViews>
  <sheetFormatPr defaultRowHeight="14.4" x14ac:dyDescent="0.3"/>
  <cols>
    <col min="1" max="1" width="12.109375" customWidth="1"/>
    <col min="2" max="2" width="14.33203125" customWidth="1"/>
    <col min="3" max="3" width="15.44140625" customWidth="1"/>
  </cols>
  <sheetData>
    <row r="1" spans="1:4" x14ac:dyDescent="0.3">
      <c r="A1" t="s">
        <v>0</v>
      </c>
      <c r="B1">
        <v>1820.3</v>
      </c>
      <c r="C1">
        <v>4.0000000000000001E-3</v>
      </c>
      <c r="D1">
        <f xml:space="preserve"> B1*(C1/C$14)</f>
        <v>2.9809219683943334E-2</v>
      </c>
    </row>
    <row r="2" spans="1:4" x14ac:dyDescent="0.3">
      <c r="A2" t="s">
        <v>1</v>
      </c>
      <c r="B2">
        <v>2403.8000000000002</v>
      </c>
      <c r="C2">
        <v>1.4999999999999999E-2</v>
      </c>
      <c r="D2">
        <f t="shared" ref="D2:D12" si="0" xml:space="preserve"> B2*(C2/C$14)</f>
        <v>0.14761729304839105</v>
      </c>
    </row>
    <row r="3" spans="1:4" x14ac:dyDescent="0.3">
      <c r="A3" t="s">
        <v>2</v>
      </c>
      <c r="B3">
        <v>1313.8</v>
      </c>
      <c r="C3">
        <v>5.0000000000000001E-3</v>
      </c>
      <c r="D3">
        <f t="shared" si="0"/>
        <v>2.6893474166871364E-2</v>
      </c>
    </row>
    <row r="4" spans="1:4" x14ac:dyDescent="0.3">
      <c r="A4" t="s">
        <v>3</v>
      </c>
      <c r="B4">
        <v>2175</v>
      </c>
      <c r="C4">
        <v>1E-3</v>
      </c>
      <c r="D4">
        <f t="shared" si="0"/>
        <v>8.9044460820437224E-3</v>
      </c>
    </row>
    <row r="5" spans="1:4" x14ac:dyDescent="0.3">
      <c r="A5" t="s">
        <v>4</v>
      </c>
      <c r="B5">
        <v>27.4</v>
      </c>
      <c r="C5">
        <v>7.4999999999999997E-2</v>
      </c>
      <c r="D5">
        <f t="shared" si="0"/>
        <v>8.413166298206827E-3</v>
      </c>
    </row>
    <row r="6" spans="1:4" x14ac:dyDescent="0.3">
      <c r="A6" t="s">
        <v>5</v>
      </c>
      <c r="B6">
        <v>2083.4</v>
      </c>
      <c r="C6">
        <v>8.23</v>
      </c>
      <c r="D6">
        <f t="shared" si="0"/>
        <v>70.197257021206909</v>
      </c>
    </row>
    <row r="7" spans="1:4" x14ac:dyDescent="0.3">
      <c r="A7" t="s">
        <v>6</v>
      </c>
      <c r="B7">
        <v>2109.5</v>
      </c>
      <c r="C7">
        <v>5.63</v>
      </c>
      <c r="D7">
        <f t="shared" si="0"/>
        <v>48.622308196184392</v>
      </c>
    </row>
    <row r="8" spans="1:4" x14ac:dyDescent="0.3">
      <c r="A8" t="s">
        <v>7</v>
      </c>
      <c r="B8">
        <v>159.69999999999999</v>
      </c>
      <c r="C8">
        <v>14</v>
      </c>
      <c r="D8">
        <f t="shared" si="0"/>
        <v>9.1533611725210822</v>
      </c>
    </row>
    <row r="9" spans="1:4" x14ac:dyDescent="0.3">
      <c r="A9" t="s">
        <v>8</v>
      </c>
      <c r="B9">
        <v>8376.6</v>
      </c>
      <c r="C9">
        <v>60</v>
      </c>
      <c r="D9">
        <f t="shared" si="0"/>
        <v>2057.6271186440677</v>
      </c>
    </row>
    <row r="10" spans="1:4" x14ac:dyDescent="0.3">
      <c r="A10" t="s">
        <v>9</v>
      </c>
      <c r="B10">
        <v>18612</v>
      </c>
      <c r="C10">
        <v>84</v>
      </c>
      <c r="D10">
        <f t="shared" si="0"/>
        <v>6400.5895357406043</v>
      </c>
    </row>
    <row r="11" spans="1:4" x14ac:dyDescent="0.3">
      <c r="A11" t="s">
        <v>10</v>
      </c>
      <c r="B11">
        <v>2183</v>
      </c>
      <c r="C11">
        <v>70</v>
      </c>
      <c r="D11">
        <f t="shared" si="0"/>
        <v>625.60386473429946</v>
      </c>
    </row>
    <row r="12" spans="1:4" x14ac:dyDescent="0.3">
      <c r="A12" t="s">
        <v>11</v>
      </c>
      <c r="B12">
        <v>28899</v>
      </c>
      <c r="C12">
        <v>2.2999999999999998</v>
      </c>
      <c r="D12">
        <f t="shared" si="0"/>
        <v>272.11864406779659</v>
      </c>
    </row>
    <row r="14" spans="1:4" x14ac:dyDescent="0.3">
      <c r="B14" t="s">
        <v>12</v>
      </c>
      <c r="C14">
        <f>SUM(C1:C12)</f>
        <v>244.26000000000002</v>
      </c>
      <c r="D14">
        <f xml:space="preserve"> AVERAGE(D1:D12)</f>
        <v>790.34447726466317</v>
      </c>
    </row>
    <row r="16" spans="1:4" x14ac:dyDescent="0.3">
      <c r="A16" t="s">
        <v>13</v>
      </c>
      <c r="B16" t="s">
        <v>15</v>
      </c>
      <c r="C16" t="s">
        <v>19</v>
      </c>
    </row>
    <row r="17" spans="1:3" x14ac:dyDescent="0.3">
      <c r="A17" t="s">
        <v>14</v>
      </c>
      <c r="B17">
        <v>161</v>
      </c>
      <c r="C17">
        <f>B17*(1.133)</f>
        <v>182.41300000000001</v>
      </c>
    </row>
    <row r="18" spans="1:3" x14ac:dyDescent="0.3">
      <c r="A18" t="s">
        <v>16</v>
      </c>
      <c r="B18">
        <v>242</v>
      </c>
      <c r="C18">
        <f t="shared" ref="C18:C20" si="1">B18*(1.133)</f>
        <v>274.18599999999998</v>
      </c>
    </row>
    <row r="19" spans="1:3" x14ac:dyDescent="0.3">
      <c r="A19" t="s">
        <v>17</v>
      </c>
      <c r="B19">
        <v>112</v>
      </c>
      <c r="C19">
        <f t="shared" si="1"/>
        <v>126.896</v>
      </c>
    </row>
    <row r="20" spans="1:3" x14ac:dyDescent="0.3">
      <c r="A20" t="s">
        <v>18</v>
      </c>
      <c r="B20">
        <v>137</v>
      </c>
      <c r="C20">
        <f t="shared" si="1"/>
        <v>155.221</v>
      </c>
    </row>
    <row r="22" spans="1:3" x14ac:dyDescent="0.3">
      <c r="B22" t="s">
        <v>20</v>
      </c>
      <c r="C22">
        <f>AVERAGE(C17:C20)</f>
        <v>184.679</v>
      </c>
    </row>
    <row r="25" spans="1:3" x14ac:dyDescent="0.3">
      <c r="A25" t="s">
        <v>26</v>
      </c>
    </row>
    <row r="26" spans="1:3" x14ac:dyDescent="0.3">
      <c r="A26" t="s">
        <v>21</v>
      </c>
      <c r="B26">
        <v>3.06</v>
      </c>
    </row>
    <row r="27" spans="1:3" x14ac:dyDescent="0.3">
      <c r="A27" t="s">
        <v>22</v>
      </c>
      <c r="B27">
        <v>1.69</v>
      </c>
    </row>
    <row r="28" spans="1:3" x14ac:dyDescent="0.3">
      <c r="A28" t="s">
        <v>23</v>
      </c>
      <c r="B28">
        <v>171.92</v>
      </c>
    </row>
    <row r="29" spans="1:3" x14ac:dyDescent="0.3">
      <c r="A29" t="s">
        <v>24</v>
      </c>
      <c r="B29">
        <v>65.2</v>
      </c>
    </row>
    <row r="30" spans="1:3" x14ac:dyDescent="0.3">
      <c r="A30" t="s">
        <v>25</v>
      </c>
      <c r="B30">
        <v>29.5</v>
      </c>
    </row>
    <row r="32" spans="1:3" x14ac:dyDescent="0.3">
      <c r="B32" t="s">
        <v>20</v>
      </c>
      <c r="C32">
        <f xml:space="preserve"> AVERAGE(B26:B30)</f>
        <v>54.274000000000001</v>
      </c>
    </row>
    <row r="34" spans="1:3" x14ac:dyDescent="0.3">
      <c r="A34" t="s">
        <v>27</v>
      </c>
      <c r="B34" t="s">
        <v>28</v>
      </c>
    </row>
    <row r="35" spans="1:3" x14ac:dyDescent="0.3">
      <c r="B35">
        <v>2</v>
      </c>
    </row>
    <row r="36" spans="1:3" x14ac:dyDescent="0.3">
      <c r="A36" t="s">
        <v>20</v>
      </c>
      <c r="B36">
        <f>1.133*B35</f>
        <v>2.266</v>
      </c>
    </row>
    <row r="39" spans="1:3" x14ac:dyDescent="0.3">
      <c r="A39" t="s">
        <v>29</v>
      </c>
      <c r="B39" t="s">
        <v>31</v>
      </c>
      <c r="C39" t="s">
        <v>35</v>
      </c>
    </row>
    <row r="40" spans="1:3" x14ac:dyDescent="0.3">
      <c r="A40" t="s">
        <v>30</v>
      </c>
      <c r="B40">
        <v>1500</v>
      </c>
      <c r="C40" s="1">
        <f>B40/4046.86</f>
        <v>0.37065774452291406</v>
      </c>
    </row>
    <row r="41" spans="1:3" x14ac:dyDescent="0.3">
      <c r="A41" t="s">
        <v>32</v>
      </c>
      <c r="B41">
        <v>3000</v>
      </c>
      <c r="C41" s="1">
        <f>B41/4046.86</f>
        <v>0.74131548904582811</v>
      </c>
    </row>
    <row r="42" spans="1:3" x14ac:dyDescent="0.3">
      <c r="B42" t="s">
        <v>20</v>
      </c>
      <c r="C42" s="1">
        <f xml:space="preserve"> AVERAGE(C40:C41)</f>
        <v>0.55598661678437111</v>
      </c>
    </row>
    <row r="44" spans="1:3" x14ac:dyDescent="0.3">
      <c r="A44" t="s">
        <v>33</v>
      </c>
      <c r="B4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2021-03-09T00:44:52Z</dcterms:created>
  <dcterms:modified xsi:type="dcterms:W3CDTF">2021-03-09T01:36:59Z</dcterms:modified>
</cp:coreProperties>
</file>