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asps23/Documents/coding_temple/excel/excel_assignments/"/>
    </mc:Choice>
  </mc:AlternateContent>
  <xr:revisionPtr revIDLastSave="0" documentId="8_{D3CBA991-7AE2-F14A-988F-29DDE43BC9C3}" xr6:coauthVersionLast="47" xr6:coauthVersionMax="47" xr10:uidLastSave="{00000000-0000-0000-0000-000000000000}"/>
  <bookViews>
    <workbookView xWindow="20780" yWindow="5900" windowWidth="27640" windowHeight="16940" xr2:uid="{441D21D0-5F0E-7945-A2ED-9EC7649E7FD6}"/>
  </bookViews>
  <sheets>
    <sheet name="2_personal_expense_tracker" sheetId="1" r:id="rId1"/>
  </sheets>
  <definedNames>
    <definedName name="_xlnm._FilterDatabase" localSheetId="0" hidden="1">'2_personal_expense_tracker'!$A$12:$F$92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5" i="1"/>
  <c r="C6" i="1" s="1"/>
  <c r="D5" i="1"/>
  <c r="D6" i="1" s="1"/>
  <c r="E5" i="1"/>
  <c r="F5" i="1"/>
  <c r="G5" i="1"/>
  <c r="G6" i="1" s="1"/>
  <c r="E6" i="1"/>
  <c r="F6" i="1"/>
  <c r="C7" i="1"/>
  <c r="E7" i="1"/>
  <c r="F7" i="1"/>
  <c r="G7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D7" i="1" l="1"/>
  <c r="H5" i="1"/>
  <c r="H6" i="1" l="1"/>
  <c r="H7" i="1"/>
</calcChain>
</file>

<file path=xl/sharedStrings.xml><?xml version="1.0" encoding="utf-8"?>
<sst xmlns="http://schemas.openxmlformats.org/spreadsheetml/2006/main" count="258" uniqueCount="81">
  <si>
    <t>Sale</t>
  </si>
  <si>
    <t>Bills &amp; Utilities</t>
  </si>
  <si>
    <t>SEBCO - MY MAGIC PASS</t>
  </si>
  <si>
    <t>Dining Out</t>
  </si>
  <si>
    <t>CHIPOTLE 4526</t>
  </si>
  <si>
    <t>Health &amp; Wellness</t>
  </si>
  <si>
    <t>PROFESSIONAL THREADING</t>
  </si>
  <si>
    <t>DUANE READE #14165</t>
  </si>
  <si>
    <t>Shopping</t>
  </si>
  <si>
    <t>Amazon.com*TM24P0X13</t>
  </si>
  <si>
    <t>Groceries</t>
  </si>
  <si>
    <t>ITTADI BAZAAR</t>
  </si>
  <si>
    <t>PAYPAL *W3SCHOOLS</t>
  </si>
  <si>
    <t>SIMPLY NOODLES</t>
  </si>
  <si>
    <t>FAIRWAY MARKET OF 74TH</t>
  </si>
  <si>
    <t>Serafina Ita</t>
  </si>
  <si>
    <t>AMZN Mktp US*CI7CB7QV3</t>
  </si>
  <si>
    <t>AMZN Mktp US*HH7YQ3EH3</t>
  </si>
  <si>
    <t>PAYPAL *BLICKARTMAT</t>
  </si>
  <si>
    <t>CHIPOTLE 3056</t>
  </si>
  <si>
    <t>AMZN Mktp US*ZL6ZX5UO3</t>
  </si>
  <si>
    <t>AMZN Mktp US*KK5J76X63</t>
  </si>
  <si>
    <t>COSTCO WHSE #1070</t>
  </si>
  <si>
    <t>SARANROM THAI</t>
  </si>
  <si>
    <t>MEMO SHISH KEBAB</t>
  </si>
  <si>
    <t>CHIPOTLE ONLINE</t>
  </si>
  <si>
    <t>STARBUCKS 800-782-7282</t>
  </si>
  <si>
    <t>SQ *POKEMOM COPORATION</t>
  </si>
  <si>
    <t>The Smith</t>
  </si>
  <si>
    <t>USPS PO 3581910012</t>
  </si>
  <si>
    <t>AMZN Mktp US*K65N57683</t>
  </si>
  <si>
    <t>AMZN Mktp US*P19L96VJ3</t>
  </si>
  <si>
    <t>AMZN Mktp US*YV8LA5N23</t>
  </si>
  <si>
    <t>VZWRLSS*PRPAY AUTOPAY</t>
  </si>
  <si>
    <t>AMZN Mktp US*W89831QM3</t>
  </si>
  <si>
    <t>WHOLEFDS CIR 10160</t>
  </si>
  <si>
    <t>TOP LINE MEAT MARKET INC</t>
  </si>
  <si>
    <t>TST* Sala Thai</t>
  </si>
  <si>
    <t>WHOLEFDS UWS 10328</t>
  </si>
  <si>
    <t>HOMEGOODS #0515</t>
  </si>
  <si>
    <t>T J MAXX #1092</t>
  </si>
  <si>
    <t>Amazon.com*U96ML9Z13</t>
  </si>
  <si>
    <t>IC* INSTACART*SUBSCRIP</t>
  </si>
  <si>
    <t>RUELALA*MMQSRPUQQP</t>
  </si>
  <si>
    <t>VERIZON</t>
  </si>
  <si>
    <t>Amazon.com*KY8DF4TF3</t>
  </si>
  <si>
    <t>AMZN Mktp US*M14B51DC3</t>
  </si>
  <si>
    <t>TST* PARIS BAGUETTE - 700</t>
  </si>
  <si>
    <t>PATEL BROTHERS</t>
  </si>
  <si>
    <t>Amazon Prime*GA8P84PI3</t>
  </si>
  <si>
    <t>SHINJUKU RAMEN</t>
  </si>
  <si>
    <t>CHIPOTLE 0481</t>
  </si>
  <si>
    <t>BLICK ART 800 447 1892</t>
  </si>
  <si>
    <t>TRADER JOE S #543</t>
  </si>
  <si>
    <t>AUNTIE ANNES NY262</t>
  </si>
  <si>
    <t>Amazon.com*029OI21M3</t>
  </si>
  <si>
    <t>AMZN Mktp US*U50GO2XJ3</t>
  </si>
  <si>
    <t>AMZN Mktp US*Y022T42F3</t>
  </si>
  <si>
    <t>USPS.COM POSTAL STORE</t>
  </si>
  <si>
    <t>ClickPay PROPRTYPAY</t>
  </si>
  <si>
    <t>STARBUCKS STORE 07802</t>
  </si>
  <si>
    <t>MATII NEW YORK</t>
  </si>
  <si>
    <t>CHIPOTLE 1126</t>
  </si>
  <si>
    <t>APPLE.COM/BILL</t>
  </si>
  <si>
    <t>IC* INSTACART</t>
  </si>
  <si>
    <t>TST* Sophies Cuban Cuisi</t>
  </si>
  <si>
    <t>AMZN Mktp US*K27UL9K53</t>
  </si>
  <si>
    <t>Amazon.com*UA9KA4JX3</t>
  </si>
  <si>
    <t>Amazon.com*PL7WL5SN3</t>
  </si>
  <si>
    <t>Amount_reversed</t>
  </si>
  <si>
    <t>Amount</t>
  </si>
  <si>
    <t>Type</t>
  </si>
  <si>
    <t>Category</t>
  </si>
  <si>
    <t>Description</t>
  </si>
  <si>
    <t>Transaction Date</t>
  </si>
  <si>
    <t>Remaining</t>
  </si>
  <si>
    <t>% Spent</t>
  </si>
  <si>
    <t>Total Spent</t>
  </si>
  <si>
    <t>Budget</t>
  </si>
  <si>
    <t>Totals</t>
  </si>
  <si>
    <t>Expense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</si>
</sst>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4659260841701"/>
      </right>
      <top style="medium">
        <color theme="0" tint="-0.249977111117893"/>
      </top>
      <bottom style="medium">
        <color theme="0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44" fontId="2" fillId="2" borderId="1" xfId="0" applyNumberFormat="1" applyFont="1" applyFill="1" applyBorder="1"/>
    <xf numFmtId="44" fontId="0" fillId="3" borderId="2" xfId="0" applyNumberFormat="1" applyFill="1" applyBorder="1"/>
    <xf numFmtId="44" fontId="0" fillId="3" borderId="3" xfId="0" applyNumberFormat="1" applyFill="1" applyBorder="1"/>
    <xf numFmtId="0" fontId="2" fillId="0" borderId="0" xfId="0" applyFont="1" applyAlignment="1">
      <alignment horizontal="right"/>
    </xf>
    <xf numFmtId="9" fontId="2" fillId="2" borderId="4" xfId="2" applyFont="1" applyFill="1" applyBorder="1"/>
    <xf numFmtId="9" fontId="0" fillId="3" borderId="5" xfId="2" applyFont="1" applyFill="1" applyBorder="1"/>
    <xf numFmtId="9" fontId="0" fillId="3" borderId="6" xfId="2" applyFont="1" applyFill="1" applyBorder="1"/>
    <xf numFmtId="44" fontId="2" fillId="2" borderId="4" xfId="1" applyFont="1" applyFill="1" applyBorder="1"/>
    <xf numFmtId="44" fontId="0" fillId="3" borderId="5" xfId="1" applyFont="1" applyFill="1" applyBorder="1"/>
    <xf numFmtId="44" fontId="0" fillId="3" borderId="6" xfId="1" applyFont="1" applyFill="1" applyBorder="1"/>
    <xf numFmtId="44" fontId="2" fillId="2" borderId="7" xfId="0" applyNumberFormat="1" applyFont="1" applyFill="1" applyBorder="1"/>
    <xf numFmtId="44" fontId="0" fillId="3" borderId="8" xfId="1" applyFont="1" applyFill="1" applyBorder="1"/>
    <xf numFmtId="44" fontId="0" fillId="3" borderId="9" xfId="1" applyFont="1" applyFill="1" applyBorder="1"/>
    <xf numFmtId="0" fontId="2" fillId="2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Spent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'2_personal_expense_tracker'!$C$3:$G$3</c:f>
              <c:strCache>
                <c:ptCount val="5"/>
                <c:pt idx="0">
                  <c:v>Groceries</c:v>
                </c:pt>
                <c:pt idx="1">
                  <c:v>Shopping</c:v>
                </c:pt>
                <c:pt idx="2">
                  <c:v>Dining Out</c:v>
                </c:pt>
                <c:pt idx="3">
                  <c:v>Bills &amp; Utilities</c:v>
                </c:pt>
                <c:pt idx="4">
                  <c:v>Health &amp; Wellness</c:v>
                </c:pt>
              </c:strCache>
            </c:strRef>
          </c:cat>
          <c:val>
            <c:numRef>
              <c:f>'2_personal_expense_tracker'!$C$5:$G$5</c:f>
              <c:numCache>
                <c:formatCode>_("$"* #,##0.00_);_("$"* \(#,##0.00\);_("$"* "-"??_);_(@_)</c:formatCode>
                <c:ptCount val="5"/>
                <c:pt idx="0">
                  <c:v>563.32999999999993</c:v>
                </c:pt>
                <c:pt idx="1">
                  <c:v>1204.2099999999998</c:v>
                </c:pt>
                <c:pt idx="2">
                  <c:v>612.61999999999989</c:v>
                </c:pt>
                <c:pt idx="3">
                  <c:v>2092.94</c:v>
                </c:pt>
                <c:pt idx="4">
                  <c:v>189.76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4-B04B-96CA-4FC7BC554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61715216"/>
        <c:axId val="1349389344"/>
      </c:barChart>
      <c:barChart>
        <c:barDir val="col"/>
        <c:grouping val="stacked"/>
        <c:varyColors val="0"/>
        <c:ser>
          <c:idx val="0"/>
          <c:order val="1"/>
          <c:tx>
            <c:v>Budget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'2_personal_expense_tracker'!$C$3:$G$3</c:f>
              <c:strCache>
                <c:ptCount val="5"/>
                <c:pt idx="0">
                  <c:v>Groceries</c:v>
                </c:pt>
                <c:pt idx="1">
                  <c:v>Shopping</c:v>
                </c:pt>
                <c:pt idx="2">
                  <c:v>Dining Out</c:v>
                </c:pt>
                <c:pt idx="3">
                  <c:v>Bills &amp; Utilities</c:v>
                </c:pt>
                <c:pt idx="4">
                  <c:v>Health &amp; Wellness</c:v>
                </c:pt>
              </c:strCache>
            </c:strRef>
          </c:cat>
          <c:val>
            <c:numRef>
              <c:f>'2_personal_expense_tracker'!$C$4:$G$4</c:f>
              <c:numCache>
                <c:formatCode>_("$"* #,##0.00_);_("$"* \(#,##0.00\);_("$"* "-"??_);_(@_)</c:formatCode>
                <c:ptCount val="5"/>
                <c:pt idx="0">
                  <c:v>600</c:v>
                </c:pt>
                <c:pt idx="1">
                  <c:v>1500</c:v>
                </c:pt>
                <c:pt idx="2">
                  <c:v>500</c:v>
                </c:pt>
                <c:pt idx="3">
                  <c:v>3000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4-B04B-96CA-4FC7BC5543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350447888"/>
        <c:axId val="1341289120"/>
      </c:barChart>
      <c:catAx>
        <c:axId val="1361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9344"/>
        <c:crosses val="autoZero"/>
        <c:auto val="1"/>
        <c:lblAlgn val="ctr"/>
        <c:lblOffset val="100"/>
        <c:noMultiLvlLbl val="0"/>
      </c:catAx>
      <c:valAx>
        <c:axId val="13493893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15216"/>
        <c:crosses val="autoZero"/>
        <c:crossBetween val="between"/>
      </c:valAx>
      <c:valAx>
        <c:axId val="1341289120"/>
        <c:scaling>
          <c:orientation val="minMax"/>
          <c:max val="3000"/>
        </c:scaling>
        <c:delete val="0"/>
        <c:axPos val="r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47888"/>
        <c:crosses val="max"/>
        <c:crossBetween val="between"/>
      </c:valAx>
      <c:catAx>
        <c:axId val="1350447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128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15</xdr:row>
      <xdr:rowOff>6350</xdr:rowOff>
    </xdr:from>
    <xdr:to>
      <xdr:col>12</xdr:col>
      <xdr:colOff>1244600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FCF37-18B0-624B-A90B-9C81FA857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169-FD1B-0F45-AC27-93EF9497528F}">
  <dimension ref="A1:H92"/>
  <sheetViews>
    <sheetView tabSelected="1" workbookViewId="0">
      <selection activeCell="A4" sqref="A4"/>
    </sheetView>
  </sheetViews>
  <sheetFormatPr baseColWidth="10" defaultRowHeight="16" x14ac:dyDescent="0.2"/>
  <cols>
    <col min="1" max="1" width="15.5" bestFit="1" customWidth="1"/>
    <col min="2" max="2" width="26" bestFit="1" customWidth="1"/>
    <col min="3" max="3" width="16" customWidth="1"/>
    <col min="4" max="4" width="13" customWidth="1"/>
    <col min="5" max="5" width="14.6640625" customWidth="1"/>
    <col min="6" max="6" width="16" customWidth="1"/>
    <col min="7" max="8" width="16.5" bestFit="1" customWidth="1"/>
    <col min="9" max="9" width="22.5" bestFit="1" customWidth="1"/>
    <col min="10" max="10" width="16.5" bestFit="1" customWidth="1"/>
    <col min="11" max="11" width="11.6640625" bestFit="1" customWidth="1"/>
    <col min="12" max="12" width="13.5" bestFit="1" customWidth="1"/>
    <col min="13" max="13" width="16.5" bestFit="1" customWidth="1"/>
  </cols>
  <sheetData>
    <row r="1" spans="1:8" ht="24" x14ac:dyDescent="0.3">
      <c r="A1" s="19" t="s">
        <v>80</v>
      </c>
    </row>
    <row r="2" spans="1:8" ht="17" thickBot="1" x14ac:dyDescent="0.25"/>
    <row r="3" spans="1:8" ht="17" thickBot="1" x14ac:dyDescent="0.25">
      <c r="B3" s="6" t="s">
        <v>72</v>
      </c>
      <c r="C3" s="18" t="s">
        <v>10</v>
      </c>
      <c r="D3" s="17" t="s">
        <v>8</v>
      </c>
      <c r="E3" s="17" t="s">
        <v>3</v>
      </c>
      <c r="F3" s="17" t="s">
        <v>1</v>
      </c>
      <c r="G3" s="17" t="s">
        <v>5</v>
      </c>
      <c r="H3" s="16" t="s">
        <v>79</v>
      </c>
    </row>
    <row r="4" spans="1:8" x14ac:dyDescent="0.2">
      <c r="B4" s="6" t="s">
        <v>78</v>
      </c>
      <c r="C4" s="15">
        <v>600</v>
      </c>
      <c r="D4" s="14">
        <v>1500</v>
      </c>
      <c r="E4" s="14">
        <v>500</v>
      </c>
      <c r="F4" s="14">
        <v>3000</v>
      </c>
      <c r="G4" s="14">
        <v>200</v>
      </c>
      <c r="H4" s="13">
        <f>SUM(C4:G4)</f>
        <v>5800</v>
      </c>
    </row>
    <row r="5" spans="1:8" x14ac:dyDescent="0.2">
      <c r="B5" s="6" t="s">
        <v>77</v>
      </c>
      <c r="C5" s="12">
        <f>-(SUMIF($C$13:$C$92,C3,$E$13:$E$92))</f>
        <v>563.32999999999993</v>
      </c>
      <c r="D5" s="11">
        <f>-(SUMIF($C$13:$C$92,D3,$E$13:$E$92))</f>
        <v>1204.2099999999998</v>
      </c>
      <c r="E5" s="11">
        <f>-(SUMIF($C$13:$C$92,E3,$E$13:$E$92))</f>
        <v>612.61999999999989</v>
      </c>
      <c r="F5" s="11">
        <f>-(SUMIF($C$13:$C$92,F3,$E$13:$E$92))</f>
        <v>2092.94</v>
      </c>
      <c r="G5" s="11">
        <f>-(SUMIF($C$13:$C$92,G3,$E$13:$E$92))</f>
        <v>189.76</v>
      </c>
      <c r="H5" s="10">
        <f>SUM(C5:G5)</f>
        <v>4662.8600000000006</v>
      </c>
    </row>
    <row r="6" spans="1:8" x14ac:dyDescent="0.2">
      <c r="B6" s="6" t="s">
        <v>76</v>
      </c>
      <c r="C6" s="9">
        <f>+C5/C4</f>
        <v>0.93888333333333318</v>
      </c>
      <c r="D6" s="8">
        <f>+D5/D4</f>
        <v>0.80280666666666656</v>
      </c>
      <c r="E6" s="8">
        <f>+E5/E4</f>
        <v>1.2252399999999999</v>
      </c>
      <c r="F6" s="8">
        <f>+F5/F4</f>
        <v>0.69764666666666664</v>
      </c>
      <c r="G6" s="8">
        <f>+G5/G4</f>
        <v>0.94879999999999998</v>
      </c>
      <c r="H6" s="7">
        <f>+H5/H4</f>
        <v>0.80394137931034493</v>
      </c>
    </row>
    <row r="7" spans="1:8" ht="17" thickBot="1" x14ac:dyDescent="0.25">
      <c r="B7" s="6" t="s">
        <v>75</v>
      </c>
      <c r="C7" s="5">
        <f>C4-C5</f>
        <v>36.670000000000073</v>
      </c>
      <c r="D7" s="4">
        <f>+D4-D5</f>
        <v>295.79000000000019</v>
      </c>
      <c r="E7" s="4">
        <f>+E4-E5</f>
        <v>-112.61999999999989</v>
      </c>
      <c r="F7" s="4">
        <f>+F4-F5</f>
        <v>907.06</v>
      </c>
      <c r="G7" s="4">
        <f>+G4-G5</f>
        <v>10.240000000000009</v>
      </c>
      <c r="H7" s="3">
        <f>+H4-H5</f>
        <v>1137.1399999999994</v>
      </c>
    </row>
    <row r="8" spans="1:8" ht="17" thickTop="1" x14ac:dyDescent="0.2"/>
    <row r="12" spans="1:8" s="2" customFormat="1" x14ac:dyDescent="0.2">
      <c r="A12" s="2" t="s">
        <v>74</v>
      </c>
      <c r="B12" s="2" t="s">
        <v>73</v>
      </c>
      <c r="C12" s="2" t="s">
        <v>72</v>
      </c>
      <c r="D12" s="2" t="s">
        <v>71</v>
      </c>
      <c r="E12" s="2" t="s">
        <v>70</v>
      </c>
      <c r="F12" s="2" t="s">
        <v>69</v>
      </c>
    </row>
    <row r="13" spans="1:8" x14ac:dyDescent="0.2">
      <c r="A13" s="1">
        <v>45231</v>
      </c>
      <c r="B13" t="s">
        <v>35</v>
      </c>
      <c r="C13" t="s">
        <v>10</v>
      </c>
      <c r="D13" t="s">
        <v>0</v>
      </c>
      <c r="E13">
        <v>-20.52</v>
      </c>
      <c r="F13">
        <f>-E13</f>
        <v>20.52</v>
      </c>
    </row>
    <row r="14" spans="1:8" x14ac:dyDescent="0.2">
      <c r="A14" s="1">
        <v>45231</v>
      </c>
      <c r="B14" t="s">
        <v>68</v>
      </c>
      <c r="C14" t="s">
        <v>8</v>
      </c>
      <c r="D14" t="s">
        <v>0</v>
      </c>
      <c r="E14">
        <v>-22</v>
      </c>
      <c r="F14">
        <f>-E14</f>
        <v>22</v>
      </c>
    </row>
    <row r="15" spans="1:8" x14ac:dyDescent="0.2">
      <c r="A15" s="1">
        <v>45231</v>
      </c>
      <c r="B15" t="s">
        <v>67</v>
      </c>
      <c r="C15" t="s">
        <v>8</v>
      </c>
      <c r="D15" t="s">
        <v>0</v>
      </c>
      <c r="E15">
        <v>-65</v>
      </c>
      <c r="F15">
        <f>-E15</f>
        <v>65</v>
      </c>
    </row>
    <row r="16" spans="1:8" x14ac:dyDescent="0.2">
      <c r="A16" s="1">
        <v>45231</v>
      </c>
      <c r="B16" t="s">
        <v>27</v>
      </c>
      <c r="C16" t="s">
        <v>3</v>
      </c>
      <c r="D16" t="s">
        <v>0</v>
      </c>
      <c r="E16">
        <v>-17.420000000000002</v>
      </c>
      <c r="F16">
        <f>-E16</f>
        <v>17.420000000000002</v>
      </c>
    </row>
    <row r="17" spans="1:6" x14ac:dyDescent="0.2">
      <c r="A17" s="1">
        <v>45231</v>
      </c>
      <c r="B17" t="s">
        <v>11</v>
      </c>
      <c r="C17" t="s">
        <v>10</v>
      </c>
      <c r="D17" t="s">
        <v>0</v>
      </c>
      <c r="E17">
        <v>-26.47</v>
      </c>
      <c r="F17">
        <f>-E17</f>
        <v>26.47</v>
      </c>
    </row>
    <row r="18" spans="1:6" x14ac:dyDescent="0.2">
      <c r="A18" s="1">
        <v>45232</v>
      </c>
      <c r="B18" t="s">
        <v>65</v>
      </c>
      <c r="C18" t="s">
        <v>3</v>
      </c>
      <c r="D18" t="s">
        <v>0</v>
      </c>
      <c r="E18">
        <v>-2.17</v>
      </c>
      <c r="F18">
        <f>-E18</f>
        <v>2.17</v>
      </c>
    </row>
    <row r="19" spans="1:6" x14ac:dyDescent="0.2">
      <c r="A19" s="1">
        <v>45232</v>
      </c>
      <c r="B19" t="s">
        <v>66</v>
      </c>
      <c r="C19" t="s">
        <v>8</v>
      </c>
      <c r="D19" t="s">
        <v>0</v>
      </c>
      <c r="E19">
        <v>-17.41</v>
      </c>
      <c r="F19">
        <f>-E19</f>
        <v>17.41</v>
      </c>
    </row>
    <row r="20" spans="1:6" x14ac:dyDescent="0.2">
      <c r="A20" s="1">
        <v>45233</v>
      </c>
      <c r="B20" t="s">
        <v>65</v>
      </c>
      <c r="C20" t="s">
        <v>3</v>
      </c>
      <c r="D20" t="s">
        <v>0</v>
      </c>
      <c r="E20">
        <v>-17.41</v>
      </c>
      <c r="F20">
        <f>-E20</f>
        <v>17.41</v>
      </c>
    </row>
    <row r="21" spans="1:6" x14ac:dyDescent="0.2">
      <c r="A21" s="1">
        <v>45233</v>
      </c>
      <c r="B21" t="s">
        <v>64</v>
      </c>
      <c r="C21" t="s">
        <v>10</v>
      </c>
      <c r="D21" t="s">
        <v>0</v>
      </c>
      <c r="E21">
        <v>-66.86</v>
      </c>
      <c r="F21">
        <f>-E21</f>
        <v>66.86</v>
      </c>
    </row>
    <row r="22" spans="1:6" x14ac:dyDescent="0.2">
      <c r="A22" s="1">
        <v>45233</v>
      </c>
      <c r="B22" t="s">
        <v>39</v>
      </c>
      <c r="C22" t="s">
        <v>8</v>
      </c>
      <c r="D22" t="s">
        <v>0</v>
      </c>
      <c r="E22">
        <v>-47.65</v>
      </c>
      <c r="F22">
        <f>-E22</f>
        <v>47.65</v>
      </c>
    </row>
    <row r="23" spans="1:6" x14ac:dyDescent="0.2">
      <c r="A23" s="1">
        <v>45233</v>
      </c>
      <c r="B23" t="s">
        <v>63</v>
      </c>
      <c r="C23" t="s">
        <v>1</v>
      </c>
      <c r="D23" t="s">
        <v>0</v>
      </c>
      <c r="E23">
        <v>-2.99</v>
      </c>
      <c r="F23">
        <f>-E23</f>
        <v>2.99</v>
      </c>
    </row>
    <row r="24" spans="1:6" x14ac:dyDescent="0.2">
      <c r="A24" s="1">
        <v>45233</v>
      </c>
      <c r="B24" t="s">
        <v>62</v>
      </c>
      <c r="C24" t="s">
        <v>3</v>
      </c>
      <c r="D24" t="s">
        <v>0</v>
      </c>
      <c r="E24">
        <v>-17.690000000000001</v>
      </c>
      <c r="F24">
        <f>-E24</f>
        <v>17.690000000000001</v>
      </c>
    </row>
    <row r="25" spans="1:6" x14ac:dyDescent="0.2">
      <c r="A25" s="1">
        <v>45233</v>
      </c>
      <c r="B25" t="s">
        <v>61</v>
      </c>
      <c r="C25" t="s">
        <v>5</v>
      </c>
      <c r="D25" t="s">
        <v>0</v>
      </c>
      <c r="E25">
        <v>-150.82</v>
      </c>
      <c r="F25">
        <f>-E25</f>
        <v>150.82</v>
      </c>
    </row>
    <row r="26" spans="1:6" x14ac:dyDescent="0.2">
      <c r="A26" s="1">
        <v>45233</v>
      </c>
      <c r="B26" t="s">
        <v>60</v>
      </c>
      <c r="C26" t="s">
        <v>3</v>
      </c>
      <c r="D26" t="s">
        <v>0</v>
      </c>
      <c r="E26">
        <v>-9.84</v>
      </c>
      <c r="F26">
        <f>-E26</f>
        <v>9.84</v>
      </c>
    </row>
    <row r="27" spans="1:6" x14ac:dyDescent="0.2">
      <c r="A27" s="1">
        <v>45233</v>
      </c>
      <c r="B27" t="s">
        <v>59</v>
      </c>
      <c r="C27" t="s">
        <v>1</v>
      </c>
      <c r="D27" t="s">
        <v>0</v>
      </c>
      <c r="E27">
        <v>-1850</v>
      </c>
      <c r="F27">
        <f>-E27</f>
        <v>1850</v>
      </c>
    </row>
    <row r="28" spans="1:6" x14ac:dyDescent="0.2">
      <c r="A28" s="1">
        <v>45234</v>
      </c>
      <c r="B28" t="s">
        <v>38</v>
      </c>
      <c r="C28" t="s">
        <v>10</v>
      </c>
      <c r="D28" t="s">
        <v>0</v>
      </c>
      <c r="E28">
        <v>-10.9</v>
      </c>
      <c r="F28">
        <f>-E28</f>
        <v>10.9</v>
      </c>
    </row>
    <row r="29" spans="1:6" x14ac:dyDescent="0.2">
      <c r="A29" s="1">
        <v>45234</v>
      </c>
      <c r="B29" t="s">
        <v>23</v>
      </c>
      <c r="C29" t="s">
        <v>3</v>
      </c>
      <c r="D29" t="s">
        <v>0</v>
      </c>
      <c r="E29">
        <v>-21.63</v>
      </c>
      <c r="F29">
        <f>-E29</f>
        <v>21.63</v>
      </c>
    </row>
    <row r="30" spans="1:6" x14ac:dyDescent="0.2">
      <c r="A30" s="1">
        <v>45234</v>
      </c>
      <c r="B30" t="s">
        <v>29</v>
      </c>
      <c r="C30" t="s">
        <v>8</v>
      </c>
      <c r="D30" t="s">
        <v>0</v>
      </c>
      <c r="E30">
        <v>-2.0699999999999998</v>
      </c>
      <c r="F30">
        <f>-E30</f>
        <v>2.0699999999999998</v>
      </c>
    </row>
    <row r="31" spans="1:6" x14ac:dyDescent="0.2">
      <c r="A31" s="1">
        <v>45234</v>
      </c>
      <c r="B31" t="s">
        <v>58</v>
      </c>
      <c r="C31" t="s">
        <v>8</v>
      </c>
      <c r="D31" t="s">
        <v>0</v>
      </c>
      <c r="E31">
        <v>-14.85</v>
      </c>
      <c r="F31">
        <f>-E31</f>
        <v>14.85</v>
      </c>
    </row>
    <row r="32" spans="1:6" x14ac:dyDescent="0.2">
      <c r="A32" s="1">
        <v>45234</v>
      </c>
      <c r="B32" t="s">
        <v>57</v>
      </c>
      <c r="C32" t="s">
        <v>8</v>
      </c>
      <c r="D32" t="s">
        <v>0</v>
      </c>
      <c r="E32">
        <v>-7.61</v>
      </c>
      <c r="F32">
        <f>-E32</f>
        <v>7.61</v>
      </c>
    </row>
    <row r="33" spans="1:6" x14ac:dyDescent="0.2">
      <c r="A33" s="1">
        <v>45234</v>
      </c>
      <c r="B33" t="s">
        <v>56</v>
      </c>
      <c r="C33" t="s">
        <v>8</v>
      </c>
      <c r="D33" t="s">
        <v>0</v>
      </c>
      <c r="E33">
        <v>-4.29</v>
      </c>
      <c r="F33">
        <f>-E33</f>
        <v>4.29</v>
      </c>
    </row>
    <row r="34" spans="1:6" x14ac:dyDescent="0.2">
      <c r="A34" s="1">
        <v>45234</v>
      </c>
      <c r="B34" t="s">
        <v>55</v>
      </c>
      <c r="C34" t="s">
        <v>8</v>
      </c>
      <c r="D34" t="s">
        <v>0</v>
      </c>
      <c r="E34">
        <v>-21.72</v>
      </c>
      <c r="F34">
        <f>-E34</f>
        <v>21.72</v>
      </c>
    </row>
    <row r="35" spans="1:6" x14ac:dyDescent="0.2">
      <c r="A35" s="1">
        <v>45234</v>
      </c>
      <c r="B35" t="s">
        <v>54</v>
      </c>
      <c r="C35" t="s">
        <v>3</v>
      </c>
      <c r="D35" t="s">
        <v>0</v>
      </c>
      <c r="E35">
        <v>-6.41</v>
      </c>
      <c r="F35">
        <f>-E35</f>
        <v>6.41</v>
      </c>
    </row>
    <row r="36" spans="1:6" x14ac:dyDescent="0.2">
      <c r="A36" s="1">
        <v>45234</v>
      </c>
      <c r="B36" t="s">
        <v>53</v>
      </c>
      <c r="C36" t="s">
        <v>10</v>
      </c>
      <c r="D36" t="s">
        <v>0</v>
      </c>
      <c r="E36">
        <v>-76.959999999999994</v>
      </c>
      <c r="F36">
        <f>-E36</f>
        <v>76.959999999999994</v>
      </c>
    </row>
    <row r="37" spans="1:6" x14ac:dyDescent="0.2">
      <c r="A37" s="1">
        <v>45234</v>
      </c>
      <c r="B37" t="s">
        <v>52</v>
      </c>
      <c r="C37" t="s">
        <v>8</v>
      </c>
      <c r="D37" t="s">
        <v>0</v>
      </c>
      <c r="E37">
        <v>-154.59</v>
      </c>
      <c r="F37">
        <f>-E37</f>
        <v>154.59</v>
      </c>
    </row>
    <row r="38" spans="1:6" x14ac:dyDescent="0.2">
      <c r="A38" s="1">
        <v>45234</v>
      </c>
      <c r="B38" t="s">
        <v>51</v>
      </c>
      <c r="C38" t="s">
        <v>3</v>
      </c>
      <c r="D38" t="s">
        <v>0</v>
      </c>
      <c r="E38">
        <v>-14.1</v>
      </c>
      <c r="F38">
        <f>-E38</f>
        <v>14.1</v>
      </c>
    </row>
    <row r="39" spans="1:6" x14ac:dyDescent="0.2">
      <c r="A39" s="1">
        <v>45235</v>
      </c>
      <c r="B39" t="s">
        <v>37</v>
      </c>
      <c r="C39" t="s">
        <v>3</v>
      </c>
      <c r="D39" t="s">
        <v>0</v>
      </c>
      <c r="E39">
        <v>-5.44</v>
      </c>
      <c r="F39">
        <f>-E39</f>
        <v>5.44</v>
      </c>
    </row>
    <row r="40" spans="1:6" x14ac:dyDescent="0.2">
      <c r="A40" s="1">
        <v>45235</v>
      </c>
      <c r="B40" t="s">
        <v>50</v>
      </c>
      <c r="C40" t="s">
        <v>3</v>
      </c>
      <c r="D40" t="s">
        <v>0</v>
      </c>
      <c r="E40">
        <v>-50.75</v>
      </c>
      <c r="F40">
        <f>-E40</f>
        <v>50.75</v>
      </c>
    </row>
    <row r="41" spans="1:6" x14ac:dyDescent="0.2">
      <c r="A41" s="1">
        <v>45235</v>
      </c>
      <c r="B41" t="s">
        <v>14</v>
      </c>
      <c r="C41" t="s">
        <v>10</v>
      </c>
      <c r="D41" t="s">
        <v>0</v>
      </c>
      <c r="E41">
        <v>-14.34</v>
      </c>
      <c r="F41">
        <f>-E41</f>
        <v>14.34</v>
      </c>
    </row>
    <row r="42" spans="1:6" x14ac:dyDescent="0.2">
      <c r="A42" s="1">
        <v>45235</v>
      </c>
      <c r="B42" t="s">
        <v>49</v>
      </c>
      <c r="C42" t="s">
        <v>1</v>
      </c>
      <c r="D42" t="s">
        <v>0</v>
      </c>
      <c r="E42">
        <v>-16.32</v>
      </c>
      <c r="F42">
        <f>-E42</f>
        <v>16.32</v>
      </c>
    </row>
    <row r="43" spans="1:6" x14ac:dyDescent="0.2">
      <c r="A43" s="1">
        <v>45235</v>
      </c>
      <c r="B43" t="s">
        <v>48</v>
      </c>
      <c r="C43" t="s">
        <v>10</v>
      </c>
      <c r="D43" t="s">
        <v>0</v>
      </c>
      <c r="E43">
        <v>-9.74</v>
      </c>
      <c r="F43">
        <f>-E43</f>
        <v>9.74</v>
      </c>
    </row>
    <row r="44" spans="1:6" x14ac:dyDescent="0.2">
      <c r="A44" s="1">
        <v>45235</v>
      </c>
      <c r="B44" t="s">
        <v>47</v>
      </c>
      <c r="C44" t="s">
        <v>3</v>
      </c>
      <c r="D44" t="s">
        <v>0</v>
      </c>
      <c r="E44">
        <v>-3.79</v>
      </c>
      <c r="F44">
        <f>-E44</f>
        <v>3.79</v>
      </c>
    </row>
    <row r="45" spans="1:6" x14ac:dyDescent="0.2">
      <c r="A45" s="1">
        <v>45237</v>
      </c>
      <c r="B45" t="s">
        <v>46</v>
      </c>
      <c r="C45" t="s">
        <v>8</v>
      </c>
      <c r="D45" t="s">
        <v>0</v>
      </c>
      <c r="E45">
        <v>-54.92</v>
      </c>
      <c r="F45">
        <f>-E45</f>
        <v>54.92</v>
      </c>
    </row>
    <row r="46" spans="1:6" x14ac:dyDescent="0.2">
      <c r="A46" s="1">
        <v>45237</v>
      </c>
      <c r="B46" t="s">
        <v>45</v>
      </c>
      <c r="C46" t="s">
        <v>8</v>
      </c>
      <c r="D46" t="s">
        <v>0</v>
      </c>
      <c r="E46">
        <v>-5.98</v>
      </c>
      <c r="F46">
        <f>-E46</f>
        <v>5.98</v>
      </c>
    </row>
    <row r="47" spans="1:6" x14ac:dyDescent="0.2">
      <c r="A47" s="1">
        <v>45237</v>
      </c>
      <c r="B47" t="s">
        <v>44</v>
      </c>
      <c r="C47" t="s">
        <v>1</v>
      </c>
      <c r="D47" t="s">
        <v>0</v>
      </c>
      <c r="E47">
        <v>-59.99</v>
      </c>
      <c r="F47">
        <f>-E47</f>
        <v>59.99</v>
      </c>
    </row>
    <row r="48" spans="1:6" x14ac:dyDescent="0.2">
      <c r="A48" s="1">
        <v>45238</v>
      </c>
      <c r="B48" t="s">
        <v>18</v>
      </c>
      <c r="C48" t="s">
        <v>8</v>
      </c>
      <c r="D48" t="s">
        <v>0</v>
      </c>
      <c r="E48">
        <v>-194.75</v>
      </c>
      <c r="F48">
        <f>-E48</f>
        <v>194.75</v>
      </c>
    </row>
    <row r="49" spans="1:6" x14ac:dyDescent="0.2">
      <c r="A49" s="1">
        <v>45238</v>
      </c>
      <c r="B49" t="s">
        <v>36</v>
      </c>
      <c r="C49" t="s">
        <v>10</v>
      </c>
      <c r="D49" t="s">
        <v>0</v>
      </c>
      <c r="E49">
        <v>-48.38</v>
      </c>
      <c r="F49">
        <f>-E49</f>
        <v>48.38</v>
      </c>
    </row>
    <row r="50" spans="1:6" x14ac:dyDescent="0.2">
      <c r="A50" s="1">
        <v>45239</v>
      </c>
      <c r="B50" t="s">
        <v>43</v>
      </c>
      <c r="C50" t="s">
        <v>8</v>
      </c>
      <c r="D50" t="s">
        <v>0</v>
      </c>
      <c r="E50">
        <v>-55</v>
      </c>
      <c r="F50">
        <f>-E50</f>
        <v>55</v>
      </c>
    </row>
    <row r="51" spans="1:6" x14ac:dyDescent="0.2">
      <c r="A51" s="1">
        <v>45240</v>
      </c>
      <c r="B51" t="s">
        <v>19</v>
      </c>
      <c r="C51" t="s">
        <v>3</v>
      </c>
      <c r="D51" t="s">
        <v>0</v>
      </c>
      <c r="E51">
        <v>-14.26</v>
      </c>
      <c r="F51">
        <f>-E51</f>
        <v>14.26</v>
      </c>
    </row>
    <row r="52" spans="1:6" x14ac:dyDescent="0.2">
      <c r="A52" s="1">
        <v>45240</v>
      </c>
      <c r="B52" t="s">
        <v>42</v>
      </c>
      <c r="C52" t="s">
        <v>10</v>
      </c>
      <c r="D52" t="s">
        <v>0</v>
      </c>
      <c r="E52">
        <v>-10.88</v>
      </c>
      <c r="F52">
        <f>-E52</f>
        <v>10.88</v>
      </c>
    </row>
    <row r="53" spans="1:6" x14ac:dyDescent="0.2">
      <c r="A53" s="1">
        <v>45241</v>
      </c>
      <c r="B53" t="s">
        <v>41</v>
      </c>
      <c r="C53" t="s">
        <v>8</v>
      </c>
      <c r="D53" t="s">
        <v>0</v>
      </c>
      <c r="E53">
        <v>-16.68</v>
      </c>
      <c r="F53">
        <f>-E53</f>
        <v>16.68</v>
      </c>
    </row>
    <row r="54" spans="1:6" x14ac:dyDescent="0.2">
      <c r="A54" s="1">
        <v>45241</v>
      </c>
      <c r="B54" t="s">
        <v>40</v>
      </c>
      <c r="C54" t="s">
        <v>8</v>
      </c>
      <c r="D54" t="s">
        <v>0</v>
      </c>
      <c r="E54">
        <v>-31.49</v>
      </c>
      <c r="F54">
        <f>-E54</f>
        <v>31.49</v>
      </c>
    </row>
    <row r="55" spans="1:6" x14ac:dyDescent="0.2">
      <c r="A55" s="1">
        <v>45241</v>
      </c>
      <c r="B55" t="s">
        <v>39</v>
      </c>
      <c r="C55" t="s">
        <v>8</v>
      </c>
      <c r="D55" t="s">
        <v>0</v>
      </c>
      <c r="E55">
        <v>-47.92</v>
      </c>
      <c r="F55">
        <f>-E55</f>
        <v>47.92</v>
      </c>
    </row>
    <row r="56" spans="1:6" x14ac:dyDescent="0.2">
      <c r="A56" s="1">
        <v>45241</v>
      </c>
      <c r="B56" t="s">
        <v>38</v>
      </c>
      <c r="C56" t="s">
        <v>10</v>
      </c>
      <c r="D56" t="s">
        <v>0</v>
      </c>
      <c r="E56">
        <v>-36.89</v>
      </c>
      <c r="F56">
        <f>-E56</f>
        <v>36.89</v>
      </c>
    </row>
    <row r="57" spans="1:6" x14ac:dyDescent="0.2">
      <c r="A57" s="1">
        <v>45241</v>
      </c>
      <c r="B57" t="s">
        <v>38</v>
      </c>
      <c r="C57" t="s">
        <v>10</v>
      </c>
      <c r="D57" t="s">
        <v>0</v>
      </c>
      <c r="E57">
        <v>-41.02</v>
      </c>
      <c r="F57">
        <f>-E57</f>
        <v>41.02</v>
      </c>
    </row>
    <row r="58" spans="1:6" x14ac:dyDescent="0.2">
      <c r="A58" s="1">
        <v>45241</v>
      </c>
      <c r="B58" t="s">
        <v>26</v>
      </c>
      <c r="C58" t="s">
        <v>3</v>
      </c>
      <c r="D58" t="s">
        <v>0</v>
      </c>
      <c r="E58">
        <v>-10</v>
      </c>
      <c r="F58">
        <f>-E58</f>
        <v>10</v>
      </c>
    </row>
    <row r="59" spans="1:6" x14ac:dyDescent="0.2">
      <c r="A59" s="1">
        <v>45242</v>
      </c>
      <c r="B59" t="s">
        <v>37</v>
      </c>
      <c r="C59" t="s">
        <v>3</v>
      </c>
      <c r="D59" t="s">
        <v>0</v>
      </c>
      <c r="E59">
        <v>-5.44</v>
      </c>
      <c r="F59">
        <f>-E59</f>
        <v>5.44</v>
      </c>
    </row>
    <row r="60" spans="1:6" x14ac:dyDescent="0.2">
      <c r="A60" s="1">
        <v>45242</v>
      </c>
      <c r="B60" t="s">
        <v>36</v>
      </c>
      <c r="C60" t="s">
        <v>10</v>
      </c>
      <c r="D60" t="s">
        <v>0</v>
      </c>
      <c r="E60">
        <v>-6.75</v>
      </c>
      <c r="F60">
        <f>-E60</f>
        <v>6.75</v>
      </c>
    </row>
    <row r="61" spans="1:6" x14ac:dyDescent="0.2">
      <c r="A61" s="1">
        <v>45242</v>
      </c>
      <c r="B61" t="s">
        <v>35</v>
      </c>
      <c r="C61" t="s">
        <v>10</v>
      </c>
      <c r="D61" t="s">
        <v>0</v>
      </c>
      <c r="E61">
        <v>-34.840000000000003</v>
      </c>
      <c r="F61">
        <f>-E61</f>
        <v>34.840000000000003</v>
      </c>
    </row>
    <row r="62" spans="1:6" x14ac:dyDescent="0.2">
      <c r="A62" s="1">
        <v>45243</v>
      </c>
      <c r="B62" t="s">
        <v>34</v>
      </c>
      <c r="C62" t="s">
        <v>8</v>
      </c>
      <c r="D62" t="s">
        <v>0</v>
      </c>
      <c r="E62">
        <v>-22.75</v>
      </c>
      <c r="F62">
        <f>-E62</f>
        <v>22.75</v>
      </c>
    </row>
    <row r="63" spans="1:6" x14ac:dyDescent="0.2">
      <c r="A63" s="1">
        <v>45243</v>
      </c>
      <c r="B63" t="s">
        <v>33</v>
      </c>
      <c r="C63" t="s">
        <v>1</v>
      </c>
      <c r="D63" t="s">
        <v>0</v>
      </c>
      <c r="E63">
        <v>-55.64</v>
      </c>
      <c r="F63">
        <f>-E63</f>
        <v>55.64</v>
      </c>
    </row>
    <row r="64" spans="1:6" x14ac:dyDescent="0.2">
      <c r="A64" s="1">
        <v>45243</v>
      </c>
      <c r="B64" t="s">
        <v>32</v>
      </c>
      <c r="C64" t="s">
        <v>8</v>
      </c>
      <c r="D64" t="s">
        <v>0</v>
      </c>
      <c r="E64">
        <v>-15.67</v>
      </c>
      <c r="F64">
        <f>-E64</f>
        <v>15.67</v>
      </c>
    </row>
    <row r="65" spans="1:6" x14ac:dyDescent="0.2">
      <c r="A65" s="1">
        <v>45243</v>
      </c>
      <c r="B65" t="s">
        <v>31</v>
      </c>
      <c r="C65" t="s">
        <v>8</v>
      </c>
      <c r="D65" t="s">
        <v>0</v>
      </c>
      <c r="E65">
        <v>-9.99</v>
      </c>
      <c r="F65">
        <f>-E65</f>
        <v>9.99</v>
      </c>
    </row>
    <row r="66" spans="1:6" x14ac:dyDescent="0.2">
      <c r="A66" s="1">
        <v>45243</v>
      </c>
      <c r="B66" t="s">
        <v>30</v>
      </c>
      <c r="C66" t="s">
        <v>8</v>
      </c>
      <c r="D66" t="s">
        <v>0</v>
      </c>
      <c r="E66">
        <v>-11.99</v>
      </c>
      <c r="F66">
        <f>-E66</f>
        <v>11.99</v>
      </c>
    </row>
    <row r="67" spans="1:6" x14ac:dyDescent="0.2">
      <c r="A67" s="1">
        <v>45244</v>
      </c>
      <c r="B67" t="s">
        <v>29</v>
      </c>
      <c r="C67" t="s">
        <v>8</v>
      </c>
      <c r="D67" t="s">
        <v>0</v>
      </c>
      <c r="E67">
        <v>-44.5</v>
      </c>
      <c r="F67">
        <f>-E67</f>
        <v>44.5</v>
      </c>
    </row>
    <row r="68" spans="1:6" x14ac:dyDescent="0.2">
      <c r="A68" s="1">
        <v>45244</v>
      </c>
      <c r="B68" t="s">
        <v>28</v>
      </c>
      <c r="C68" t="s">
        <v>3</v>
      </c>
      <c r="D68" t="s">
        <v>0</v>
      </c>
      <c r="E68">
        <v>-152.30000000000001</v>
      </c>
      <c r="F68">
        <f>-E68</f>
        <v>152.30000000000001</v>
      </c>
    </row>
    <row r="69" spans="1:6" x14ac:dyDescent="0.2">
      <c r="A69" s="1">
        <v>45245</v>
      </c>
      <c r="B69" t="s">
        <v>27</v>
      </c>
      <c r="C69" t="s">
        <v>3</v>
      </c>
      <c r="D69" t="s">
        <v>0</v>
      </c>
      <c r="E69">
        <v>-17.420000000000002</v>
      </c>
      <c r="F69">
        <f>-E69</f>
        <v>17.420000000000002</v>
      </c>
    </row>
    <row r="70" spans="1:6" x14ac:dyDescent="0.2">
      <c r="A70" s="1">
        <v>45248</v>
      </c>
      <c r="B70" t="s">
        <v>26</v>
      </c>
      <c r="C70" t="s">
        <v>3</v>
      </c>
      <c r="D70" t="s">
        <v>0</v>
      </c>
      <c r="E70">
        <v>-15</v>
      </c>
      <c r="F70">
        <f>-E70</f>
        <v>15</v>
      </c>
    </row>
    <row r="71" spans="1:6" x14ac:dyDescent="0.2">
      <c r="A71" s="1">
        <v>45248</v>
      </c>
      <c r="B71" t="s">
        <v>25</v>
      </c>
      <c r="C71" t="s">
        <v>3</v>
      </c>
      <c r="D71" t="s">
        <v>0</v>
      </c>
      <c r="E71">
        <v>-23.51</v>
      </c>
      <c r="F71">
        <f>-E71</f>
        <v>23.51</v>
      </c>
    </row>
    <row r="72" spans="1:6" x14ac:dyDescent="0.2">
      <c r="A72" s="1">
        <v>45248</v>
      </c>
      <c r="B72" t="s">
        <v>24</v>
      </c>
      <c r="C72" t="s">
        <v>3</v>
      </c>
      <c r="D72" t="s">
        <v>0</v>
      </c>
      <c r="E72">
        <v>-14.83</v>
      </c>
      <c r="F72">
        <f>-E72</f>
        <v>14.83</v>
      </c>
    </row>
    <row r="73" spans="1:6" x14ac:dyDescent="0.2">
      <c r="A73" s="1">
        <v>45249</v>
      </c>
      <c r="B73" t="s">
        <v>23</v>
      </c>
      <c r="C73" t="s">
        <v>3</v>
      </c>
      <c r="D73" t="s">
        <v>0</v>
      </c>
      <c r="E73">
        <v>-44.53</v>
      </c>
      <c r="F73">
        <f>-E73</f>
        <v>44.53</v>
      </c>
    </row>
    <row r="74" spans="1:6" x14ac:dyDescent="0.2">
      <c r="A74" s="1">
        <v>45249</v>
      </c>
      <c r="B74" t="s">
        <v>22</v>
      </c>
      <c r="C74" t="s">
        <v>8</v>
      </c>
      <c r="D74" t="s">
        <v>0</v>
      </c>
      <c r="E74">
        <v>-118.92</v>
      </c>
      <c r="F74">
        <f>-E74</f>
        <v>118.92</v>
      </c>
    </row>
    <row r="75" spans="1:6" x14ac:dyDescent="0.2">
      <c r="A75" s="1">
        <v>45250</v>
      </c>
      <c r="B75" t="s">
        <v>21</v>
      </c>
      <c r="C75" t="s">
        <v>8</v>
      </c>
      <c r="D75" t="s">
        <v>0</v>
      </c>
      <c r="E75">
        <v>-32.22</v>
      </c>
      <c r="F75">
        <f>-E75</f>
        <v>32.22</v>
      </c>
    </row>
    <row r="76" spans="1:6" x14ac:dyDescent="0.2">
      <c r="A76" s="1">
        <v>45250</v>
      </c>
      <c r="B76" t="s">
        <v>20</v>
      </c>
      <c r="C76" t="s">
        <v>8</v>
      </c>
      <c r="D76" t="s">
        <v>0</v>
      </c>
      <c r="E76">
        <v>-32.61</v>
      </c>
      <c r="F76">
        <f>-E76</f>
        <v>32.61</v>
      </c>
    </row>
    <row r="77" spans="1:6" x14ac:dyDescent="0.2">
      <c r="A77" s="1">
        <v>45250</v>
      </c>
      <c r="B77" t="s">
        <v>12</v>
      </c>
      <c r="C77" t="s">
        <v>1</v>
      </c>
      <c r="D77" t="s">
        <v>0</v>
      </c>
      <c r="E77">
        <v>-44</v>
      </c>
      <c r="F77">
        <f>-E77</f>
        <v>44</v>
      </c>
    </row>
    <row r="78" spans="1:6" x14ac:dyDescent="0.2">
      <c r="A78" s="1">
        <v>45250</v>
      </c>
      <c r="B78" t="s">
        <v>19</v>
      </c>
      <c r="C78" t="s">
        <v>3</v>
      </c>
      <c r="D78" t="s">
        <v>0</v>
      </c>
      <c r="E78">
        <v>-3.43</v>
      </c>
      <c r="F78">
        <f>-E78</f>
        <v>3.43</v>
      </c>
    </row>
    <row r="79" spans="1:6" x14ac:dyDescent="0.2">
      <c r="A79" s="1">
        <v>45250</v>
      </c>
      <c r="B79" t="s">
        <v>19</v>
      </c>
      <c r="C79" t="s">
        <v>3</v>
      </c>
      <c r="D79" t="s">
        <v>0</v>
      </c>
      <c r="E79">
        <v>-14.26</v>
      </c>
      <c r="F79">
        <f>-E79</f>
        <v>14.26</v>
      </c>
    </row>
    <row r="80" spans="1:6" x14ac:dyDescent="0.2">
      <c r="A80" s="1">
        <v>45251</v>
      </c>
      <c r="B80" t="s">
        <v>18</v>
      </c>
      <c r="C80" t="s">
        <v>8</v>
      </c>
      <c r="D80" t="s">
        <v>0</v>
      </c>
      <c r="E80">
        <v>-119.75</v>
      </c>
      <c r="F80">
        <f>-E80</f>
        <v>119.75</v>
      </c>
    </row>
    <row r="81" spans="1:6" x14ac:dyDescent="0.2">
      <c r="A81" s="1">
        <v>45251</v>
      </c>
      <c r="B81" t="s">
        <v>17</v>
      </c>
      <c r="C81" t="s">
        <v>8</v>
      </c>
      <c r="D81" t="s">
        <v>0</v>
      </c>
      <c r="E81">
        <v>-15.23</v>
      </c>
      <c r="F81">
        <f>-E81</f>
        <v>15.23</v>
      </c>
    </row>
    <row r="82" spans="1:6" x14ac:dyDescent="0.2">
      <c r="A82" s="1">
        <v>45251</v>
      </c>
      <c r="B82" t="s">
        <v>16</v>
      </c>
      <c r="C82" t="s">
        <v>8</v>
      </c>
      <c r="D82" t="s">
        <v>0</v>
      </c>
      <c r="E82">
        <v>-13.05</v>
      </c>
      <c r="F82">
        <f>-E82</f>
        <v>13.05</v>
      </c>
    </row>
    <row r="83" spans="1:6" x14ac:dyDescent="0.2">
      <c r="A83" s="1">
        <v>45252</v>
      </c>
      <c r="B83" t="s">
        <v>15</v>
      </c>
      <c r="C83" t="s">
        <v>3</v>
      </c>
      <c r="D83" t="s">
        <v>0</v>
      </c>
      <c r="E83">
        <v>-82.47</v>
      </c>
      <c r="F83">
        <f>-E83</f>
        <v>82.47</v>
      </c>
    </row>
    <row r="84" spans="1:6" x14ac:dyDescent="0.2">
      <c r="A84" s="1">
        <v>45252</v>
      </c>
      <c r="B84" t="s">
        <v>14</v>
      </c>
      <c r="C84" t="s">
        <v>10</v>
      </c>
      <c r="D84" t="s">
        <v>0</v>
      </c>
      <c r="E84">
        <v>-151.79</v>
      </c>
      <c r="F84">
        <f>-E84</f>
        <v>151.79</v>
      </c>
    </row>
    <row r="85" spans="1:6" x14ac:dyDescent="0.2">
      <c r="A85" s="1">
        <v>45252</v>
      </c>
      <c r="B85" t="s">
        <v>13</v>
      </c>
      <c r="C85" t="s">
        <v>3</v>
      </c>
      <c r="D85" t="s">
        <v>0</v>
      </c>
      <c r="E85">
        <v>-34.26</v>
      </c>
      <c r="F85">
        <f>-E85</f>
        <v>34.26</v>
      </c>
    </row>
    <row r="86" spans="1:6" x14ac:dyDescent="0.2">
      <c r="A86" s="1">
        <v>45253</v>
      </c>
      <c r="B86" t="s">
        <v>12</v>
      </c>
      <c r="C86" t="s">
        <v>1</v>
      </c>
      <c r="D86" t="s">
        <v>0</v>
      </c>
      <c r="E86">
        <v>-44</v>
      </c>
      <c r="F86">
        <f>-E86</f>
        <v>44</v>
      </c>
    </row>
    <row r="87" spans="1:6" x14ac:dyDescent="0.2">
      <c r="A87" s="1">
        <v>45253</v>
      </c>
      <c r="B87" t="s">
        <v>11</v>
      </c>
      <c r="C87" t="s">
        <v>10</v>
      </c>
      <c r="D87" t="s">
        <v>0</v>
      </c>
      <c r="E87">
        <v>-6.99</v>
      </c>
      <c r="F87">
        <f>-E87</f>
        <v>6.99</v>
      </c>
    </row>
    <row r="88" spans="1:6" x14ac:dyDescent="0.2">
      <c r="A88" s="1">
        <v>45254</v>
      </c>
      <c r="B88" t="s">
        <v>9</v>
      </c>
      <c r="C88" t="s">
        <v>8</v>
      </c>
      <c r="D88" t="s">
        <v>0</v>
      </c>
      <c r="E88">
        <v>-3.6</v>
      </c>
      <c r="F88">
        <f>-E88</f>
        <v>3.6</v>
      </c>
    </row>
    <row r="89" spans="1:6" x14ac:dyDescent="0.2">
      <c r="A89" s="1">
        <v>45254</v>
      </c>
      <c r="B89" t="s">
        <v>7</v>
      </c>
      <c r="C89" t="s">
        <v>5</v>
      </c>
      <c r="D89" t="s">
        <v>0</v>
      </c>
      <c r="E89">
        <v>-5.43</v>
      </c>
      <c r="F89">
        <f>-E89</f>
        <v>5.43</v>
      </c>
    </row>
    <row r="90" spans="1:6" x14ac:dyDescent="0.2">
      <c r="A90" s="1">
        <v>45254</v>
      </c>
      <c r="B90" t="s">
        <v>6</v>
      </c>
      <c r="C90" t="s">
        <v>5</v>
      </c>
      <c r="D90" t="s">
        <v>0</v>
      </c>
      <c r="E90">
        <v>-33.51</v>
      </c>
      <c r="F90">
        <f>-E90</f>
        <v>33.51</v>
      </c>
    </row>
    <row r="91" spans="1:6" x14ac:dyDescent="0.2">
      <c r="A91" s="1">
        <v>45255</v>
      </c>
      <c r="B91" t="s">
        <v>4</v>
      </c>
      <c r="C91" t="s">
        <v>3</v>
      </c>
      <c r="D91" t="s">
        <v>0</v>
      </c>
      <c r="E91">
        <v>-14.26</v>
      </c>
      <c r="F91">
        <f>-E91</f>
        <v>14.26</v>
      </c>
    </row>
    <row r="92" spans="1:6" x14ac:dyDescent="0.2">
      <c r="A92" s="1">
        <v>45256</v>
      </c>
      <c r="B92" t="s">
        <v>2</v>
      </c>
      <c r="C92" t="s">
        <v>1</v>
      </c>
      <c r="D92" t="s">
        <v>0</v>
      </c>
      <c r="E92">
        <v>-20</v>
      </c>
      <c r="F92">
        <f>-E92</f>
        <v>20</v>
      </c>
    </row>
  </sheetData>
  <autoFilter ref="A12:F92" xr:uid="{B6F00A5C-936D-1443-A44A-001A91FCAE12}"/>
  <conditionalFormatting sqref="C6:G6">
    <cfRule type="colorScale" priority="1">
      <colorScale>
        <cfvo type="min"/>
        <cfvo type="max"/>
        <color rgb="FFFCFCFF"/>
        <color rgb="FFF8696B"/>
      </colorScale>
    </cfRule>
  </conditionalFormatting>
  <conditionalFormatting sqref="H6">
    <cfRule type="cellIs" dxfId="0" priority="2" operator="greaterThan">
      <formula>1</formula>
    </cfRule>
  </conditionalFormatting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2_personal_expense_tracker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Thanita Sokphoodsa</dc:creator>
  <cp:lastModifiedBy>Thanita Sokphoodsa</cp:lastModifiedBy>
  <dcterms:created xsi:type="dcterms:W3CDTF">2023-12-18T01:06:28Z</dcterms:created>
  <dcterms:modified xsi:type="dcterms:W3CDTF">2023-12-18T01:07:00Z</dcterms:modified>
</cp:coreProperties>
</file>