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B:\University\Share\NepseTools\Analysis\Astrology\CSV\"/>
    </mc:Choice>
  </mc:AlternateContent>
  <xr:revisionPtr revIDLastSave="0" documentId="13_ncr:1_{1C38C3E9-6556-4E93-8100-A4C19CBF4BD0}" xr6:coauthVersionLast="47" xr6:coauthVersionMax="47" xr10:uidLastSave="{00000000-0000-0000-0000-000000000000}"/>
  <bookViews>
    <workbookView xWindow="-120" yWindow="-120" windowWidth="20730" windowHeight="11760" activeTab="2" xr2:uid="{5A866097-381D-436E-91B6-B7A8572CB591}"/>
  </bookViews>
  <sheets>
    <sheet name="Sheet1" sheetId="6" r:id="rId1"/>
    <sheet name="Sheet2" sheetId="2" r:id="rId2"/>
    <sheet name="Sheet5" sheetId="5" r:id="rId3"/>
    <sheet name="Sheet4" sheetId="4" r:id="rId4"/>
    <sheet name="Sheet8" sheetId="8" r:id="rId5"/>
    <sheet name="Sheet9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D3" i="2"/>
  <c r="E3" i="2"/>
  <c r="F3" i="2"/>
  <c r="G3" i="2"/>
  <c r="H3" i="2"/>
  <c r="I3" i="2"/>
  <c r="J3" i="2"/>
  <c r="C4" i="2"/>
  <c r="D4" i="2"/>
  <c r="E4" i="2"/>
  <c r="F4" i="2"/>
  <c r="G4" i="2"/>
  <c r="H4" i="2"/>
  <c r="I4" i="2"/>
  <c r="J4" i="2"/>
  <c r="C5" i="2"/>
  <c r="D5" i="2"/>
  <c r="E5" i="2"/>
  <c r="F5" i="2"/>
  <c r="G5" i="2"/>
  <c r="H5" i="2"/>
  <c r="I5" i="2"/>
  <c r="J5" i="2"/>
  <c r="C6" i="2"/>
  <c r="D6" i="2"/>
  <c r="E6" i="2"/>
  <c r="F6" i="2"/>
  <c r="G6" i="2"/>
  <c r="H6" i="2"/>
  <c r="I6" i="2"/>
  <c r="J6" i="2"/>
  <c r="C7" i="2"/>
  <c r="D7" i="2"/>
  <c r="E7" i="2"/>
  <c r="F7" i="2"/>
  <c r="G7" i="2"/>
  <c r="H7" i="2"/>
  <c r="I7" i="2"/>
  <c r="J7" i="2"/>
  <c r="C8" i="2"/>
  <c r="D8" i="2"/>
  <c r="E8" i="2"/>
  <c r="F8" i="2"/>
  <c r="G8" i="2"/>
  <c r="H8" i="2"/>
  <c r="I8" i="2"/>
  <c r="J8" i="2"/>
  <c r="C9" i="2"/>
  <c r="D9" i="2"/>
  <c r="E9" i="2"/>
  <c r="F9" i="2"/>
  <c r="G9" i="2"/>
  <c r="H9" i="2"/>
  <c r="I9" i="2"/>
  <c r="J9" i="2"/>
  <c r="C10" i="2"/>
  <c r="D10" i="2"/>
  <c r="E10" i="2"/>
  <c r="F10" i="2"/>
  <c r="G10" i="2"/>
  <c r="H10" i="2"/>
  <c r="I10" i="2"/>
  <c r="J10" i="2"/>
  <c r="C11" i="2"/>
  <c r="D11" i="2"/>
  <c r="E11" i="2"/>
  <c r="F11" i="2"/>
  <c r="G11" i="2"/>
  <c r="H11" i="2"/>
  <c r="I11" i="2"/>
  <c r="J11" i="2"/>
  <c r="C12" i="2"/>
  <c r="D12" i="2"/>
  <c r="E12" i="2"/>
  <c r="F12" i="2"/>
  <c r="G12" i="2"/>
  <c r="H12" i="2"/>
  <c r="I12" i="2"/>
  <c r="J12" i="2"/>
  <c r="C13" i="2"/>
  <c r="D13" i="2"/>
  <c r="E13" i="2"/>
  <c r="F13" i="2"/>
  <c r="G13" i="2"/>
  <c r="H13" i="2"/>
  <c r="I13" i="2"/>
  <c r="J13" i="2"/>
  <c r="C14" i="2"/>
  <c r="D14" i="2"/>
  <c r="E14" i="2"/>
  <c r="F14" i="2"/>
  <c r="G14" i="2"/>
  <c r="H14" i="2"/>
  <c r="I14" i="2"/>
  <c r="J14" i="2"/>
  <c r="C15" i="2"/>
  <c r="D15" i="2"/>
  <c r="E15" i="2"/>
  <c r="F15" i="2"/>
  <c r="G15" i="2"/>
  <c r="H15" i="2"/>
  <c r="I15" i="2"/>
  <c r="J15" i="2"/>
  <c r="C16" i="2"/>
  <c r="D16" i="2"/>
  <c r="E16" i="2"/>
  <c r="F16" i="2"/>
  <c r="G16" i="2"/>
  <c r="H16" i="2"/>
  <c r="I16" i="2"/>
  <c r="J16" i="2"/>
  <c r="C17" i="2"/>
  <c r="D17" i="2"/>
  <c r="E17" i="2"/>
  <c r="F17" i="2"/>
  <c r="G17" i="2"/>
  <c r="H17" i="2"/>
  <c r="I17" i="2"/>
  <c r="J17" i="2"/>
  <c r="C18" i="2"/>
  <c r="D18" i="2"/>
  <c r="E18" i="2"/>
  <c r="F18" i="2"/>
  <c r="G18" i="2"/>
  <c r="H18" i="2"/>
  <c r="I18" i="2"/>
  <c r="J18" i="2"/>
  <c r="C19" i="2"/>
  <c r="D19" i="2"/>
  <c r="E19" i="2"/>
  <c r="F19" i="2"/>
  <c r="G19" i="2"/>
  <c r="H19" i="2"/>
  <c r="I19" i="2"/>
  <c r="J19" i="2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C23" i="2"/>
  <c r="D23" i="2"/>
  <c r="E23" i="2"/>
  <c r="F23" i="2"/>
  <c r="G23" i="2"/>
  <c r="H23" i="2"/>
  <c r="I23" i="2"/>
  <c r="J23" i="2"/>
  <c r="C24" i="2"/>
  <c r="D24" i="2"/>
  <c r="E24" i="2"/>
  <c r="F24" i="2"/>
  <c r="G24" i="2"/>
  <c r="H24" i="2"/>
  <c r="I24" i="2"/>
  <c r="J24" i="2"/>
  <c r="C25" i="2"/>
  <c r="D25" i="2"/>
  <c r="E25" i="2"/>
  <c r="F25" i="2"/>
  <c r="G25" i="2"/>
  <c r="H25" i="2"/>
  <c r="I25" i="2"/>
  <c r="J25" i="2"/>
  <c r="C26" i="2"/>
  <c r="D26" i="2"/>
  <c r="E26" i="2"/>
  <c r="F26" i="2"/>
  <c r="G26" i="2"/>
  <c r="H26" i="2"/>
  <c r="I26" i="2"/>
  <c r="J26" i="2"/>
  <c r="C27" i="2"/>
  <c r="D27" i="2"/>
  <c r="E27" i="2"/>
  <c r="F27" i="2"/>
  <c r="G27" i="2"/>
  <c r="H27" i="2"/>
  <c r="I27" i="2"/>
  <c r="J27" i="2"/>
  <c r="C28" i="2"/>
  <c r="D28" i="2"/>
  <c r="E28" i="2"/>
  <c r="F28" i="2"/>
  <c r="G28" i="2"/>
  <c r="H28" i="2"/>
  <c r="I28" i="2"/>
  <c r="J28" i="2"/>
  <c r="J2" i="2"/>
  <c r="I2" i="2"/>
  <c r="H2" i="2"/>
  <c r="G2" i="2"/>
  <c r="F2" i="2"/>
  <c r="E2" i="2"/>
  <c r="D2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" i="2"/>
</calcChain>
</file>

<file path=xl/sharedStrings.xml><?xml version="1.0" encoding="utf-8"?>
<sst xmlns="http://schemas.openxmlformats.org/spreadsheetml/2006/main" count="1018" uniqueCount="538">
  <si>
    <t>#</t>
  </si>
  <si>
    <t>Name</t>
  </si>
  <si>
    <t>Pada 1</t>
  </si>
  <si>
    <t>Pada 2</t>
  </si>
  <si>
    <t>Pada 3</t>
  </si>
  <si>
    <t>Pada 4</t>
  </si>
  <si>
    <t>Ashwini (अश्विनि)</t>
  </si>
  <si>
    <t>चु Chu</t>
  </si>
  <si>
    <t>चे Che</t>
  </si>
  <si>
    <t>चो Cho</t>
  </si>
  <si>
    <t>ला La</t>
  </si>
  <si>
    <t>Bharani (भरणी)</t>
  </si>
  <si>
    <t>ली Li</t>
  </si>
  <si>
    <t>लू Lu</t>
  </si>
  <si>
    <t>ले Le</t>
  </si>
  <si>
    <t>लो Lo</t>
  </si>
  <si>
    <t>Krittika (कृत्तिका)</t>
  </si>
  <si>
    <t>अ A</t>
  </si>
  <si>
    <t>ई I</t>
  </si>
  <si>
    <t>उ U</t>
  </si>
  <si>
    <t>ए E</t>
  </si>
  <si>
    <t>Rohini (रोहिणी)</t>
  </si>
  <si>
    <t>ओ O</t>
  </si>
  <si>
    <t>वा Vaa/Baa</t>
  </si>
  <si>
    <t>वी Vi/Bi</t>
  </si>
  <si>
    <t>वु Vu/Bu</t>
  </si>
  <si>
    <t>Mrigashīrsha(मृगशीर्ष)</t>
  </si>
  <si>
    <t>वे Ve/Be</t>
  </si>
  <si>
    <t>वो Vo/Bo</t>
  </si>
  <si>
    <t>का Ka</t>
  </si>
  <si>
    <t>की Kii</t>
  </si>
  <si>
    <t>Ārdrā (आर्द्रा)</t>
  </si>
  <si>
    <t>कु Ku</t>
  </si>
  <si>
    <t>घ Gha</t>
  </si>
  <si>
    <t>ङ Ng/Na</t>
  </si>
  <si>
    <t>छ Chha</t>
  </si>
  <si>
    <t>Punarvasu (पुनर्वसु)</t>
  </si>
  <si>
    <t>के Ke</t>
  </si>
  <si>
    <t>को Ko</t>
  </si>
  <si>
    <t>हा Ha</t>
  </si>
  <si>
    <t>ही Hii</t>
  </si>
  <si>
    <t>Pushya (पुष्य)</t>
  </si>
  <si>
    <t>हु Hu</t>
  </si>
  <si>
    <t>हे He</t>
  </si>
  <si>
    <t>हो Ho</t>
  </si>
  <si>
    <t>ड ḍa</t>
  </si>
  <si>
    <t>Āshleshā (अश्लेषा)</t>
  </si>
  <si>
    <t>डी ḍi</t>
  </si>
  <si>
    <t>डू ḍu</t>
  </si>
  <si>
    <t>डे ḍe</t>
  </si>
  <si>
    <t>डो ḍo</t>
  </si>
  <si>
    <t>Maghā (मघा)</t>
  </si>
  <si>
    <t>मा Ma</t>
  </si>
  <si>
    <t>मी Mi</t>
  </si>
  <si>
    <t>मू Mu</t>
  </si>
  <si>
    <t>मे Me</t>
  </si>
  <si>
    <t>Pūrva or Pūrva Phalgunī (पूर्व फल्गुनी)</t>
  </si>
  <si>
    <t>मो Mo</t>
  </si>
  <si>
    <t>टा ṭa</t>
  </si>
  <si>
    <t>टी ṭii</t>
  </si>
  <si>
    <t>टू ṭuu</t>
  </si>
  <si>
    <t>Uttara or Uttara Phalgunī (उत्तर फल्गुनी)</t>
  </si>
  <si>
    <t>टे ṭe</t>
  </si>
  <si>
    <t>टो ṭo</t>
  </si>
  <si>
    <t>पा Pa</t>
  </si>
  <si>
    <t>पी Pi</t>
  </si>
  <si>
    <t>Hasta (हस्त)</t>
  </si>
  <si>
    <t>पू Pu</t>
  </si>
  <si>
    <t>ष Sha</t>
  </si>
  <si>
    <t>ण Na</t>
  </si>
  <si>
    <t>ठ ṭha</t>
  </si>
  <si>
    <t>Chitra (चित्रा)</t>
  </si>
  <si>
    <t>पे Pe</t>
  </si>
  <si>
    <t>पो Po</t>
  </si>
  <si>
    <t>रा Ra</t>
  </si>
  <si>
    <t>री Ri</t>
  </si>
  <si>
    <t>Svātī (स्वाति)</t>
  </si>
  <si>
    <t>रू Ru</t>
  </si>
  <si>
    <t>रे Re</t>
  </si>
  <si>
    <t>रो Ro</t>
  </si>
  <si>
    <t>ता Ta</t>
  </si>
  <si>
    <t>Viśākhā (विशाखा)</t>
  </si>
  <si>
    <t>ती Ti</t>
  </si>
  <si>
    <t>तू Tu</t>
  </si>
  <si>
    <t>ते Te</t>
  </si>
  <si>
    <t>तो To</t>
  </si>
  <si>
    <t>Anurādhā (अनुराधा)</t>
  </si>
  <si>
    <t>ना Na</t>
  </si>
  <si>
    <t>नी Ni</t>
  </si>
  <si>
    <t>नू Nu</t>
  </si>
  <si>
    <t>ने Ne</t>
  </si>
  <si>
    <t>Jyeshtha (ज्येष्ठा)</t>
  </si>
  <si>
    <t>नो No</t>
  </si>
  <si>
    <t>या Ya</t>
  </si>
  <si>
    <t>यी Yi</t>
  </si>
  <si>
    <t>यू Yu</t>
  </si>
  <si>
    <t>Mula (मूल)</t>
  </si>
  <si>
    <t>ये Ye</t>
  </si>
  <si>
    <t>यो Yo</t>
  </si>
  <si>
    <t>भा Bha</t>
  </si>
  <si>
    <t>भी Bhi</t>
  </si>
  <si>
    <t>Pūrva Āshādhā (पूर्व आषाढ़)</t>
  </si>
  <si>
    <t>भू Bhu</t>
  </si>
  <si>
    <t>धा Dha</t>
  </si>
  <si>
    <t>फा Bha/Pha</t>
  </si>
  <si>
    <t>ढा Da</t>
  </si>
  <si>
    <t>Uttara Āṣāḍhā (उत्तर आषाढ़)</t>
  </si>
  <si>
    <t>भे Bhe</t>
  </si>
  <si>
    <t>भो Bho</t>
  </si>
  <si>
    <t>जा Ja</t>
  </si>
  <si>
    <t>जी Ji</t>
  </si>
  <si>
    <t>Śrāvaṇa (श्र‌ावण)</t>
  </si>
  <si>
    <t>खी Ju/Khii</t>
  </si>
  <si>
    <t>खू Je/Khu</t>
  </si>
  <si>
    <t>खे Jo/Khe</t>
  </si>
  <si>
    <t>खो Gha/Kho</t>
  </si>
  <si>
    <t>Śrāviṣṭha (श्रविष्ठा) or Dhanishta</t>
  </si>
  <si>
    <t>गा Ga</t>
  </si>
  <si>
    <t>गी Gii</t>
  </si>
  <si>
    <t>गु Gu</t>
  </si>
  <si>
    <t>गे Ge</t>
  </si>
  <si>
    <t>Shatabhisha (शतभिषा)or Śatataraka</t>
  </si>
  <si>
    <t>गो Go</t>
  </si>
  <si>
    <t>सा Sa</t>
  </si>
  <si>
    <t>सी Si</t>
  </si>
  <si>
    <t>सू Su</t>
  </si>
  <si>
    <t>Pūrva Bhādrapadā (पूर्व भाद्रपद)</t>
  </si>
  <si>
    <t>से Se</t>
  </si>
  <si>
    <t>सो So</t>
  </si>
  <si>
    <t>दा Da</t>
  </si>
  <si>
    <t>दी Di</t>
  </si>
  <si>
    <t>Uttara Bhādrapadā (उत्तर भाद्रपद)</t>
  </si>
  <si>
    <t>दू Du</t>
  </si>
  <si>
    <t>थ Tha</t>
  </si>
  <si>
    <t>झ Jha</t>
  </si>
  <si>
    <t>ञ ña</t>
  </si>
  <si>
    <t>Revati (रेवती)</t>
  </si>
  <si>
    <t>दे De</t>
  </si>
  <si>
    <t>दो Do</t>
  </si>
  <si>
    <t>च Cha</t>
  </si>
  <si>
    <t>ची Chi</t>
  </si>
  <si>
    <t xml:space="preserve">Ashwini </t>
  </si>
  <si>
    <t>अश्विनि</t>
  </si>
  <si>
    <t>Bharani </t>
  </si>
  <si>
    <t>भरणी</t>
  </si>
  <si>
    <t>Krittika </t>
  </si>
  <si>
    <t>कृत्तिका</t>
  </si>
  <si>
    <t xml:space="preserve">Rohini </t>
  </si>
  <si>
    <t>रोहिणी</t>
  </si>
  <si>
    <t>Mrigashīrsha</t>
  </si>
  <si>
    <t>मृगशीर्ष</t>
  </si>
  <si>
    <t xml:space="preserve">Ārdrā </t>
  </si>
  <si>
    <t>आर्द्रा</t>
  </si>
  <si>
    <t>Punarvasu </t>
  </si>
  <si>
    <t>पुनर्वसु</t>
  </si>
  <si>
    <t>Pushya </t>
  </si>
  <si>
    <t>पुष्य</t>
  </si>
  <si>
    <t>Āshleshā </t>
  </si>
  <si>
    <t>अश्लेषा</t>
  </si>
  <si>
    <t>Maghā </t>
  </si>
  <si>
    <t>मघा</t>
  </si>
  <si>
    <t>Pūrva or Pūrva Phalgunī </t>
  </si>
  <si>
    <t>पूर्व फल्गुनी</t>
  </si>
  <si>
    <t>Uttara or Uttara Phalgunī </t>
  </si>
  <si>
    <t>उत्तर फल्गुनी</t>
  </si>
  <si>
    <t>Hasta </t>
  </si>
  <si>
    <t>हस्त</t>
  </si>
  <si>
    <t xml:space="preserve">Chitra </t>
  </si>
  <si>
    <t>चित्रा</t>
  </si>
  <si>
    <t>Svātī </t>
  </si>
  <si>
    <t>स्वाति</t>
  </si>
  <si>
    <t>Viśākhā </t>
  </si>
  <si>
    <t>विशाखा</t>
  </si>
  <si>
    <t xml:space="preserve">Anurādhā </t>
  </si>
  <si>
    <t>अनुराधा</t>
  </si>
  <si>
    <t>Jyeshtha </t>
  </si>
  <si>
    <t>ज्येष्ठा</t>
  </si>
  <si>
    <t>Mula </t>
  </si>
  <si>
    <t>मूल</t>
  </si>
  <si>
    <t>Pūrva Āshādhā </t>
  </si>
  <si>
    <t>पूर्व आषाढ़</t>
  </si>
  <si>
    <t>Uttara Āṣāḍhā </t>
  </si>
  <si>
    <t>उत्तर आषाढ़</t>
  </si>
  <si>
    <t>Śrāvaṇa </t>
  </si>
  <si>
    <t>श्र‌ावण</t>
  </si>
  <si>
    <t xml:space="preserve">Śrāviṣṭha </t>
  </si>
  <si>
    <t>श्रविष्ठा</t>
  </si>
  <si>
    <t>Shatabhisha </t>
  </si>
  <si>
    <t>शतभिषा</t>
  </si>
  <si>
    <t>Pūrva Bhādrapadā </t>
  </si>
  <si>
    <t>पूर्व भाद्रपद</t>
  </si>
  <si>
    <t>Uttara Bhādrapadā </t>
  </si>
  <si>
    <t>उत्तर भाद्रपद</t>
  </si>
  <si>
    <t>Revati </t>
  </si>
  <si>
    <t>रेवती</t>
  </si>
  <si>
    <t>Nakshatra Name</t>
  </si>
  <si>
    <t>नक्षत्र नाम</t>
  </si>
  <si>
    <t>पद १</t>
  </si>
  <si>
    <t>पद २</t>
  </si>
  <si>
    <t>पद ३</t>
  </si>
  <si>
    <t>पद ४</t>
  </si>
  <si>
    <t>Start</t>
  </si>
  <si>
    <t>End</t>
  </si>
  <si>
    <t>Lord</t>
  </si>
  <si>
    <t>Ashwini</t>
  </si>
  <si>
    <t>Aries</t>
  </si>
  <si>
    <t>Ketu</t>
  </si>
  <si>
    <t>Bharani</t>
  </si>
  <si>
    <t>Venus</t>
  </si>
  <si>
    <t>Krittika</t>
  </si>
  <si>
    <t>Sun</t>
  </si>
  <si>
    <t>Rohini</t>
  </si>
  <si>
    <t>Taurus</t>
  </si>
  <si>
    <t>Moon</t>
  </si>
  <si>
    <t>Mars</t>
  </si>
  <si>
    <t>Gemini</t>
  </si>
  <si>
    <t>Rahu</t>
  </si>
  <si>
    <t>Punarvasu</t>
  </si>
  <si>
    <t>Jupiter</t>
  </si>
  <si>
    <t>Pushya</t>
  </si>
  <si>
    <t>Cancer</t>
  </si>
  <si>
    <t>Saturn</t>
  </si>
  <si>
    <t>Mercury</t>
  </si>
  <si>
    <t>Leo</t>
  </si>
  <si>
    <t>Hasta</t>
  </si>
  <si>
    <t>Virgo</t>
  </si>
  <si>
    <t>Chitra</t>
  </si>
  <si>
    <t>Libra</t>
  </si>
  <si>
    <t>Scorpio</t>
  </si>
  <si>
    <t>Jyeshtha</t>
  </si>
  <si>
    <t>Mula</t>
  </si>
  <si>
    <t>Sagittarius</t>
  </si>
  <si>
    <t>Capricorn</t>
  </si>
  <si>
    <t>Shatabhisha</t>
  </si>
  <si>
    <t>Aquarius</t>
  </si>
  <si>
    <t>Pisces</t>
  </si>
  <si>
    <t>Nakshatra</t>
  </si>
  <si>
    <t>Pada</t>
  </si>
  <si>
    <t>Pada Start</t>
  </si>
  <si>
    <t>Pada End</t>
  </si>
  <si>
    <t>केतु</t>
  </si>
  <si>
    <t>शुक्र</t>
  </si>
  <si>
    <t>सूर्य</t>
  </si>
  <si>
    <t>चन्द्र</t>
  </si>
  <si>
    <t>मंगल</t>
  </si>
  <si>
    <t>राहु</t>
  </si>
  <si>
    <t>बृहस्पति</t>
  </si>
  <si>
    <t>शनि</t>
  </si>
  <si>
    <t>बुध</t>
  </si>
  <si>
    <t>स्वामी</t>
  </si>
  <si>
    <t>Ārdrā</t>
  </si>
  <si>
    <t>चु</t>
  </si>
  <si>
    <t>Chu</t>
  </si>
  <si>
    <t>चे</t>
  </si>
  <si>
    <t>Che</t>
  </si>
  <si>
    <t>चो</t>
  </si>
  <si>
    <t>Cho</t>
  </si>
  <si>
    <t>ला</t>
  </si>
  <si>
    <t>La</t>
  </si>
  <si>
    <t>ली</t>
  </si>
  <si>
    <t>Li</t>
  </si>
  <si>
    <t>लू</t>
  </si>
  <si>
    <t>Lu</t>
  </si>
  <si>
    <t>ले</t>
  </si>
  <si>
    <t>Le</t>
  </si>
  <si>
    <t>लो</t>
  </si>
  <si>
    <t>Lo</t>
  </si>
  <si>
    <t>अ</t>
  </si>
  <si>
    <t>A</t>
  </si>
  <si>
    <t>ई</t>
  </si>
  <si>
    <t>I</t>
  </si>
  <si>
    <t>उ</t>
  </si>
  <si>
    <t>U</t>
  </si>
  <si>
    <t>ए</t>
  </si>
  <si>
    <t>E</t>
  </si>
  <si>
    <t>ओ</t>
  </si>
  <si>
    <t>O</t>
  </si>
  <si>
    <t>वा</t>
  </si>
  <si>
    <t>Vaa/Baa</t>
  </si>
  <si>
    <t>वी</t>
  </si>
  <si>
    <t>Vi/Bi</t>
  </si>
  <si>
    <t>वु</t>
  </si>
  <si>
    <t>Vu/Bu</t>
  </si>
  <si>
    <t>वे</t>
  </si>
  <si>
    <t>Ve/Be</t>
  </si>
  <si>
    <t>वो</t>
  </si>
  <si>
    <t>Vo/Bo</t>
  </si>
  <si>
    <t>का</t>
  </si>
  <si>
    <t>Ka</t>
  </si>
  <si>
    <t>की</t>
  </si>
  <si>
    <t>Kii</t>
  </si>
  <si>
    <t>कु</t>
  </si>
  <si>
    <t>Ku</t>
  </si>
  <si>
    <t>घ</t>
  </si>
  <si>
    <t>Gha</t>
  </si>
  <si>
    <t>ङ</t>
  </si>
  <si>
    <t>Ng/Na</t>
  </si>
  <si>
    <t>छ</t>
  </si>
  <si>
    <t>Chha</t>
  </si>
  <si>
    <t>के</t>
  </si>
  <si>
    <t>Ke</t>
  </si>
  <si>
    <t>को</t>
  </si>
  <si>
    <t>Ko</t>
  </si>
  <si>
    <t>हा</t>
  </si>
  <si>
    <t>Ha</t>
  </si>
  <si>
    <t>ही</t>
  </si>
  <si>
    <t>Hii</t>
  </si>
  <si>
    <t>हु</t>
  </si>
  <si>
    <t>Hu</t>
  </si>
  <si>
    <t>हे</t>
  </si>
  <si>
    <t>He</t>
  </si>
  <si>
    <t>हो</t>
  </si>
  <si>
    <t>Ho</t>
  </si>
  <si>
    <t>ड</t>
  </si>
  <si>
    <t>ḍa</t>
  </si>
  <si>
    <t>डी</t>
  </si>
  <si>
    <t>ḍi</t>
  </si>
  <si>
    <t>डू</t>
  </si>
  <si>
    <t>ḍu</t>
  </si>
  <si>
    <t>डे</t>
  </si>
  <si>
    <t>ḍe</t>
  </si>
  <si>
    <t>डो</t>
  </si>
  <si>
    <t>ḍo</t>
  </si>
  <si>
    <t>मा</t>
  </si>
  <si>
    <t>Ma</t>
  </si>
  <si>
    <t>मी</t>
  </si>
  <si>
    <t>Mi</t>
  </si>
  <si>
    <t>मू</t>
  </si>
  <si>
    <t>Mu</t>
  </si>
  <si>
    <t>मे</t>
  </si>
  <si>
    <t>Me</t>
  </si>
  <si>
    <t>मो</t>
  </si>
  <si>
    <t>Mo</t>
  </si>
  <si>
    <t>टा</t>
  </si>
  <si>
    <t>ṭa</t>
  </si>
  <si>
    <t>टी</t>
  </si>
  <si>
    <t>ṭii</t>
  </si>
  <si>
    <t>टू</t>
  </si>
  <si>
    <t>ṭuu</t>
  </si>
  <si>
    <t>टे</t>
  </si>
  <si>
    <t>ṭe</t>
  </si>
  <si>
    <t>टो</t>
  </si>
  <si>
    <t>ṭo</t>
  </si>
  <si>
    <t>पा</t>
  </si>
  <si>
    <t>Pa</t>
  </si>
  <si>
    <t>पी</t>
  </si>
  <si>
    <t>Pi</t>
  </si>
  <si>
    <t>पू</t>
  </si>
  <si>
    <t>Pu</t>
  </si>
  <si>
    <t>ष</t>
  </si>
  <si>
    <t>Sha</t>
  </si>
  <si>
    <t>ण</t>
  </si>
  <si>
    <t>Na</t>
  </si>
  <si>
    <t>ठ</t>
  </si>
  <si>
    <t>ṭha</t>
  </si>
  <si>
    <t>पे</t>
  </si>
  <si>
    <t>Pe</t>
  </si>
  <si>
    <t>पो</t>
  </si>
  <si>
    <t>Po</t>
  </si>
  <si>
    <t>रा</t>
  </si>
  <si>
    <t>Ra</t>
  </si>
  <si>
    <t>री</t>
  </si>
  <si>
    <t>Ri</t>
  </si>
  <si>
    <t>रू</t>
  </si>
  <si>
    <t>Ru</t>
  </si>
  <si>
    <t>रे</t>
  </si>
  <si>
    <t>Re</t>
  </si>
  <si>
    <t>रो</t>
  </si>
  <si>
    <t>Ro</t>
  </si>
  <si>
    <t>ता</t>
  </si>
  <si>
    <t>Ta</t>
  </si>
  <si>
    <t>ती</t>
  </si>
  <si>
    <t>Ti</t>
  </si>
  <si>
    <t>तू</t>
  </si>
  <si>
    <t>Tu</t>
  </si>
  <si>
    <t>ते</t>
  </si>
  <si>
    <t>Te</t>
  </si>
  <si>
    <t>तो</t>
  </si>
  <si>
    <t>To</t>
  </si>
  <si>
    <t>ना</t>
  </si>
  <si>
    <t>नी</t>
  </si>
  <si>
    <t>Ni</t>
  </si>
  <si>
    <t>नू</t>
  </si>
  <si>
    <t>Nu</t>
  </si>
  <si>
    <t>ने</t>
  </si>
  <si>
    <t>Ne</t>
  </si>
  <si>
    <t>नो</t>
  </si>
  <si>
    <t>No</t>
  </si>
  <si>
    <t>या</t>
  </si>
  <si>
    <t>Ya</t>
  </si>
  <si>
    <t>यी</t>
  </si>
  <si>
    <t>Yi</t>
  </si>
  <si>
    <t>यू</t>
  </si>
  <si>
    <t>Yu</t>
  </si>
  <si>
    <t>ये</t>
  </si>
  <si>
    <t>Ye</t>
  </si>
  <si>
    <t>यो</t>
  </si>
  <si>
    <t>Yo</t>
  </si>
  <si>
    <t>भा</t>
  </si>
  <si>
    <t>Bha</t>
  </si>
  <si>
    <t>भी</t>
  </si>
  <si>
    <t>Bhi</t>
  </si>
  <si>
    <t>भू</t>
  </si>
  <si>
    <t>Bhu</t>
  </si>
  <si>
    <t>धा</t>
  </si>
  <si>
    <t>Dha</t>
  </si>
  <si>
    <t>फा</t>
  </si>
  <si>
    <t>Bha/Pha</t>
  </si>
  <si>
    <t>ढा</t>
  </si>
  <si>
    <t>Da</t>
  </si>
  <si>
    <t>भे</t>
  </si>
  <si>
    <t>Bhe</t>
  </si>
  <si>
    <t>भो</t>
  </si>
  <si>
    <t>Bho</t>
  </si>
  <si>
    <t>जा</t>
  </si>
  <si>
    <t>Ja</t>
  </si>
  <si>
    <t>जी</t>
  </si>
  <si>
    <t>Ji</t>
  </si>
  <si>
    <t>खी</t>
  </si>
  <si>
    <t>Ju/Khii</t>
  </si>
  <si>
    <t>खू</t>
  </si>
  <si>
    <t>Je/Khu</t>
  </si>
  <si>
    <t>खे</t>
  </si>
  <si>
    <t>Jo/Khe</t>
  </si>
  <si>
    <t>खो</t>
  </si>
  <si>
    <t>Gha/Kho</t>
  </si>
  <si>
    <t>गा</t>
  </si>
  <si>
    <t>Ga</t>
  </si>
  <si>
    <t>गी</t>
  </si>
  <si>
    <t>Gii</t>
  </si>
  <si>
    <t>गु</t>
  </si>
  <si>
    <t>Gu</t>
  </si>
  <si>
    <t>गे</t>
  </si>
  <si>
    <t>Ge</t>
  </si>
  <si>
    <t>गो</t>
  </si>
  <si>
    <t>Go</t>
  </si>
  <si>
    <t>सा</t>
  </si>
  <si>
    <t>Sa</t>
  </si>
  <si>
    <t>सी</t>
  </si>
  <si>
    <t>Si</t>
  </si>
  <si>
    <t>सू</t>
  </si>
  <si>
    <t>Su</t>
  </si>
  <si>
    <t>से</t>
  </si>
  <si>
    <t>Se</t>
  </si>
  <si>
    <t>सो</t>
  </si>
  <si>
    <t>So</t>
  </si>
  <si>
    <t>दा</t>
  </si>
  <si>
    <t>दी</t>
  </si>
  <si>
    <t>Di</t>
  </si>
  <si>
    <t>दू</t>
  </si>
  <si>
    <t>Du</t>
  </si>
  <si>
    <t>थ</t>
  </si>
  <si>
    <t>Tha</t>
  </si>
  <si>
    <t>झ</t>
  </si>
  <si>
    <t>Jha</t>
  </si>
  <si>
    <t>ञ</t>
  </si>
  <si>
    <t>ña</t>
  </si>
  <si>
    <t>दे</t>
  </si>
  <si>
    <t>De</t>
  </si>
  <si>
    <t>दो</t>
  </si>
  <si>
    <t>Do</t>
  </si>
  <si>
    <t>च</t>
  </si>
  <si>
    <t>Cha</t>
  </si>
  <si>
    <t>ची</t>
  </si>
  <si>
    <t>Chi</t>
  </si>
  <si>
    <t>Āshleshā</t>
  </si>
  <si>
    <t>Maghā</t>
  </si>
  <si>
    <t>Pūrva or Pūrva Phalgunī</t>
  </si>
  <si>
    <t>Uttara or Uttara Phalgunī</t>
  </si>
  <si>
    <t>Svātī</t>
  </si>
  <si>
    <t>Viśākhā</t>
  </si>
  <si>
    <t>Anurādhā</t>
  </si>
  <si>
    <t>Pūrva Āshādhā</t>
  </si>
  <si>
    <t>Uttara Āṣāḍhā</t>
  </si>
  <si>
    <t>Śrāvaṇa</t>
  </si>
  <si>
    <t>Śrāviṣṭha</t>
  </si>
  <si>
    <t>Pūrva Bhādrapadā</t>
  </si>
  <si>
    <t>Uttara Bhādrapadā</t>
  </si>
  <si>
    <t>Saggitarius</t>
  </si>
  <si>
    <t>मेष</t>
  </si>
  <si>
    <t>वृष</t>
  </si>
  <si>
    <t>मिथुन</t>
  </si>
  <si>
    <t>कर्कट</t>
  </si>
  <si>
    <t>सिंह</t>
  </si>
  <si>
    <t>तुला</t>
  </si>
  <si>
    <t>कन्या</t>
  </si>
  <si>
    <t>वृश्चिक</t>
  </si>
  <si>
    <t>धनु</t>
  </si>
  <si>
    <t>मकर</t>
  </si>
  <si>
    <t>कुम्भ</t>
  </si>
  <si>
    <t>मीन</t>
  </si>
  <si>
    <t>Zodiac Sign</t>
  </si>
  <si>
    <t>राशी</t>
  </si>
  <si>
    <t xml:space="preserve">ग्रह स्वामी </t>
  </si>
  <si>
    <t>वृहस्पति</t>
  </si>
  <si>
    <t>Planets</t>
  </si>
  <si>
    <t>ग्रह</t>
  </si>
  <si>
    <t>Deblitation Sign</t>
  </si>
  <si>
    <t>Exaltation Sign</t>
  </si>
  <si>
    <t>Degree</t>
  </si>
  <si>
    <t>null</t>
  </si>
  <si>
    <t>Mooltrikon Sign</t>
  </si>
  <si>
    <t xml:space="preserve">1°-10° </t>
  </si>
  <si>
    <t xml:space="preserve">16°-20° </t>
  </si>
  <si>
    <t xml:space="preserve">0°-10° </t>
  </si>
  <si>
    <t xml:space="preserve">0°-15° </t>
  </si>
  <si>
    <t xml:space="preserve">0°-20° </t>
  </si>
  <si>
    <t xml:space="preserve">4°-20° </t>
  </si>
  <si>
    <t xml:space="preserve">0°-12° </t>
  </si>
  <si>
    <t>Mooltrikon Degree</t>
  </si>
  <si>
    <t>Ashwini Kumar</t>
  </si>
  <si>
    <t>Yamaraj</t>
  </si>
  <si>
    <t>Agni</t>
  </si>
  <si>
    <t>Brahma</t>
  </si>
  <si>
    <t>Chandra</t>
  </si>
  <si>
    <t>Shiva</t>
  </si>
  <si>
    <t>Aditi</t>
  </si>
  <si>
    <t>Brihaspati</t>
  </si>
  <si>
    <t>Sarpa</t>
  </si>
  <si>
    <t>Pitar</t>
  </si>
  <si>
    <t>Bhaga</t>
  </si>
  <si>
    <t>Aryama</t>
  </si>
  <si>
    <t>Surya</t>
  </si>
  <si>
    <t xml:space="preserve">Bishwakarma </t>
  </si>
  <si>
    <t>Vayu</t>
  </si>
  <si>
    <t>Indragni</t>
  </si>
  <si>
    <t>Mitra</t>
  </si>
  <si>
    <t>Indra</t>
  </si>
  <si>
    <t>Rakshyas</t>
  </si>
  <si>
    <t>Jal</t>
  </si>
  <si>
    <t>Bishwadev</t>
  </si>
  <si>
    <t>Vishnu</t>
  </si>
  <si>
    <t>Vasu</t>
  </si>
  <si>
    <t>Varun</t>
  </si>
  <si>
    <t>Ajekapa</t>
  </si>
  <si>
    <t>Ahirvyudhha</t>
  </si>
  <si>
    <t>Pusha</t>
  </si>
  <si>
    <t>Deity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</si>
</sst>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333333"/>
      <name val="Arial"/>
      <family val="2"/>
    </font>
    <font>
      <sz val="12"/>
      <color rgb="FF202122"/>
      <name val="Arial"/>
      <family val="2"/>
    </font>
    <font>
      <sz val="8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9"/>
      <color rgb="FF33333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sz val="11"/>
      <color rgb="FF000000"/>
      <name val="Calibri Light"/>
      <family val="2"/>
      <scheme val="major"/>
    </font>
    <font>
      <sz val="9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/>
    <xf numFmtId="0" fontId="0" fillId="0" borderId="0" xfId="0" applyFill="1" applyAlignment="1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/>
    <xf numFmtId="0" fontId="2" fillId="2" borderId="0" xfId="0" applyFont="1" applyFill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0" xfId="0" applyFont="1" applyBorder="1" applyAlignment="1"/>
    <xf numFmtId="0" fontId="9" fillId="0" borderId="0" xfId="0" applyFont="1" applyBorder="1" applyAlignment="1">
      <alignment horizontal="left" vertical="center"/>
    </xf>
    <xf numFmtId="0" fontId="10" fillId="3" borderId="0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7DC84-41B5-4837-AF7A-EE53DFF1F3ED}">
  <dimension ref="A1:F28"/>
  <sheetViews>
    <sheetView workbookViewId="0">
      <selection activeCell="B1" sqref="A1:XFD1048576"/>
    </sheetView>
  </sheetViews>
  <sheetFormatPr defaultRowHeight="15" x14ac:dyDescent="0.25"/>
  <cols>
    <col min="1" max="1" width="3.85546875" style="1" bestFit="1" customWidth="1"/>
    <col min="2" max="2" width="35.85546875" style="1" bestFit="1" customWidth="1"/>
    <col min="3" max="3" width="11.140625" style="1" bestFit="1" customWidth="1"/>
    <col min="4" max="4" width="12.5703125" style="1" bestFit="1" customWidth="1"/>
    <col min="5" max="5" width="13" style="1" bestFit="1" customWidth="1"/>
    <col min="6" max="6" width="13.140625" style="1" bestFit="1" customWidth="1"/>
    <col min="7" max="16384" width="9.140625" style="1"/>
  </cols>
  <sheetData>
    <row r="1" spans="1:6" ht="15.75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x14ac:dyDescent="0.25">
      <c r="A2" s="12">
        <v>1</v>
      </c>
      <c r="B2" s="12" t="s">
        <v>6</v>
      </c>
      <c r="C2" s="12" t="s">
        <v>7</v>
      </c>
      <c r="D2" s="12" t="s">
        <v>8</v>
      </c>
      <c r="E2" s="12" t="s">
        <v>9</v>
      </c>
      <c r="F2" s="12" t="s">
        <v>10</v>
      </c>
    </row>
    <row r="3" spans="1:6" x14ac:dyDescent="0.25">
      <c r="A3" s="12">
        <v>2</v>
      </c>
      <c r="B3" s="2" t="s">
        <v>11</v>
      </c>
      <c r="C3" s="12" t="s">
        <v>12</v>
      </c>
      <c r="D3" s="12" t="s">
        <v>13</v>
      </c>
      <c r="E3" s="12" t="s">
        <v>14</v>
      </c>
      <c r="F3" s="12" t="s">
        <v>15</v>
      </c>
    </row>
    <row r="4" spans="1:6" x14ac:dyDescent="0.25">
      <c r="A4" s="12">
        <v>3</v>
      </c>
      <c r="B4" s="2" t="s">
        <v>16</v>
      </c>
      <c r="C4" s="12" t="s">
        <v>17</v>
      </c>
      <c r="D4" s="12" t="s">
        <v>18</v>
      </c>
      <c r="E4" s="12" t="s">
        <v>19</v>
      </c>
      <c r="F4" s="12" t="s">
        <v>20</v>
      </c>
    </row>
    <row r="5" spans="1:6" x14ac:dyDescent="0.25">
      <c r="A5" s="12">
        <v>4</v>
      </c>
      <c r="B5" s="12" t="s">
        <v>21</v>
      </c>
      <c r="C5" s="12" t="s">
        <v>22</v>
      </c>
      <c r="D5" s="12" t="s">
        <v>23</v>
      </c>
      <c r="E5" s="12" t="s">
        <v>24</v>
      </c>
      <c r="F5" s="12" t="s">
        <v>25</v>
      </c>
    </row>
    <row r="6" spans="1:6" x14ac:dyDescent="0.25">
      <c r="A6" s="12">
        <v>5</v>
      </c>
      <c r="B6" s="2" t="s">
        <v>26</v>
      </c>
      <c r="C6" s="12" t="s">
        <v>27</v>
      </c>
      <c r="D6" s="12" t="s">
        <v>28</v>
      </c>
      <c r="E6" s="12" t="s">
        <v>29</v>
      </c>
      <c r="F6" s="12" t="s">
        <v>30</v>
      </c>
    </row>
    <row r="7" spans="1:6" x14ac:dyDescent="0.25">
      <c r="A7" s="12">
        <v>6</v>
      </c>
      <c r="B7" s="12" t="s">
        <v>31</v>
      </c>
      <c r="C7" s="12" t="s">
        <v>32</v>
      </c>
      <c r="D7" s="12" t="s">
        <v>33</v>
      </c>
      <c r="E7" s="12" t="s">
        <v>34</v>
      </c>
      <c r="F7" s="12" t="s">
        <v>35</v>
      </c>
    </row>
    <row r="8" spans="1:6" x14ac:dyDescent="0.25">
      <c r="A8" s="12">
        <v>7</v>
      </c>
      <c r="B8" s="2" t="s">
        <v>36</v>
      </c>
      <c r="C8" s="12" t="s">
        <v>37</v>
      </c>
      <c r="D8" s="12" t="s">
        <v>38</v>
      </c>
      <c r="E8" s="12" t="s">
        <v>39</v>
      </c>
      <c r="F8" s="12" t="s">
        <v>40</v>
      </c>
    </row>
    <row r="9" spans="1:6" x14ac:dyDescent="0.25">
      <c r="A9" s="12">
        <v>8</v>
      </c>
      <c r="B9" s="2" t="s">
        <v>41</v>
      </c>
      <c r="C9" s="12" t="s">
        <v>42</v>
      </c>
      <c r="D9" s="12" t="s">
        <v>43</v>
      </c>
      <c r="E9" s="12" t="s">
        <v>44</v>
      </c>
      <c r="F9" s="12" t="s">
        <v>45</v>
      </c>
    </row>
    <row r="10" spans="1:6" x14ac:dyDescent="0.25">
      <c r="A10" s="12">
        <v>9</v>
      </c>
      <c r="B10" s="2" t="s">
        <v>46</v>
      </c>
      <c r="C10" s="12" t="s">
        <v>47</v>
      </c>
      <c r="D10" s="12" t="s">
        <v>48</v>
      </c>
      <c r="E10" s="12" t="s">
        <v>49</v>
      </c>
      <c r="F10" s="12" t="s">
        <v>50</v>
      </c>
    </row>
    <row r="11" spans="1:6" x14ac:dyDescent="0.25">
      <c r="A11" s="12">
        <v>10</v>
      </c>
      <c r="B11" s="2" t="s">
        <v>51</v>
      </c>
      <c r="C11" s="12" t="s">
        <v>52</v>
      </c>
      <c r="D11" s="12" t="s">
        <v>53</v>
      </c>
      <c r="E11" s="12" t="s">
        <v>54</v>
      </c>
      <c r="F11" s="12" t="s">
        <v>55</v>
      </c>
    </row>
    <row r="12" spans="1:6" x14ac:dyDescent="0.25">
      <c r="A12" s="12">
        <v>11</v>
      </c>
      <c r="B12" s="2" t="s">
        <v>56</v>
      </c>
      <c r="C12" s="12" t="s">
        <v>57</v>
      </c>
      <c r="D12" s="12" t="s">
        <v>58</v>
      </c>
      <c r="E12" s="12" t="s">
        <v>59</v>
      </c>
      <c r="F12" s="12" t="s">
        <v>60</v>
      </c>
    </row>
    <row r="13" spans="1:6" x14ac:dyDescent="0.25">
      <c r="A13" s="12">
        <v>12</v>
      </c>
      <c r="B13" s="2" t="s">
        <v>61</v>
      </c>
      <c r="C13" s="12" t="s">
        <v>62</v>
      </c>
      <c r="D13" s="12" t="s">
        <v>63</v>
      </c>
      <c r="E13" s="12" t="s">
        <v>64</v>
      </c>
      <c r="F13" s="12" t="s">
        <v>65</v>
      </c>
    </row>
    <row r="14" spans="1:6" x14ac:dyDescent="0.25">
      <c r="A14" s="12">
        <v>13</v>
      </c>
      <c r="B14" s="2" t="s">
        <v>66</v>
      </c>
      <c r="C14" s="12" t="s">
        <v>67</v>
      </c>
      <c r="D14" s="12" t="s">
        <v>68</v>
      </c>
      <c r="E14" s="12" t="s">
        <v>69</v>
      </c>
      <c r="F14" s="12" t="s">
        <v>70</v>
      </c>
    </row>
    <row r="15" spans="1:6" x14ac:dyDescent="0.25">
      <c r="A15" s="12">
        <v>14</v>
      </c>
      <c r="B15" s="12" t="s">
        <v>71</v>
      </c>
      <c r="C15" s="12" t="s">
        <v>72</v>
      </c>
      <c r="D15" s="12" t="s">
        <v>73</v>
      </c>
      <c r="E15" s="12" t="s">
        <v>74</v>
      </c>
      <c r="F15" s="12" t="s">
        <v>75</v>
      </c>
    </row>
    <row r="16" spans="1:6" x14ac:dyDescent="0.25">
      <c r="A16" s="12">
        <v>15</v>
      </c>
      <c r="B16" s="2" t="s">
        <v>76</v>
      </c>
      <c r="C16" s="12" t="s">
        <v>77</v>
      </c>
      <c r="D16" s="12" t="s">
        <v>78</v>
      </c>
      <c r="E16" s="12" t="s">
        <v>79</v>
      </c>
      <c r="F16" s="12" t="s">
        <v>80</v>
      </c>
    </row>
    <row r="17" spans="1:6" x14ac:dyDescent="0.25">
      <c r="A17" s="12">
        <v>16</v>
      </c>
      <c r="B17" s="2" t="s">
        <v>81</v>
      </c>
      <c r="C17" s="12" t="s">
        <v>82</v>
      </c>
      <c r="D17" s="12" t="s">
        <v>83</v>
      </c>
      <c r="E17" s="12" t="s">
        <v>84</v>
      </c>
      <c r="F17" s="12" t="s">
        <v>85</v>
      </c>
    </row>
    <row r="18" spans="1:6" x14ac:dyDescent="0.25">
      <c r="A18" s="12">
        <v>17</v>
      </c>
      <c r="B18" s="12" t="s">
        <v>86</v>
      </c>
      <c r="C18" s="12" t="s">
        <v>87</v>
      </c>
      <c r="D18" s="12" t="s">
        <v>88</v>
      </c>
      <c r="E18" s="12" t="s">
        <v>89</v>
      </c>
      <c r="F18" s="12" t="s">
        <v>90</v>
      </c>
    </row>
    <row r="19" spans="1:6" x14ac:dyDescent="0.25">
      <c r="A19" s="12">
        <v>18</v>
      </c>
      <c r="B19" s="2" t="s">
        <v>91</v>
      </c>
      <c r="C19" s="12" t="s">
        <v>92</v>
      </c>
      <c r="D19" s="12" t="s">
        <v>93</v>
      </c>
      <c r="E19" s="12" t="s">
        <v>94</v>
      </c>
      <c r="F19" s="12" t="s">
        <v>95</v>
      </c>
    </row>
    <row r="20" spans="1:6" x14ac:dyDescent="0.25">
      <c r="A20" s="12">
        <v>19</v>
      </c>
      <c r="B20" s="2" t="s">
        <v>96</v>
      </c>
      <c r="C20" s="12" t="s">
        <v>97</v>
      </c>
      <c r="D20" s="12" t="s">
        <v>98</v>
      </c>
      <c r="E20" s="12" t="s">
        <v>99</v>
      </c>
      <c r="F20" s="12" t="s">
        <v>100</v>
      </c>
    </row>
    <row r="21" spans="1:6" x14ac:dyDescent="0.25">
      <c r="A21" s="12">
        <v>20</v>
      </c>
      <c r="B21" s="2" t="s">
        <v>101</v>
      </c>
      <c r="C21" s="12" t="s">
        <v>102</v>
      </c>
      <c r="D21" s="12" t="s">
        <v>103</v>
      </c>
      <c r="E21" s="12" t="s">
        <v>104</v>
      </c>
      <c r="F21" s="12" t="s">
        <v>105</v>
      </c>
    </row>
    <row r="22" spans="1:6" x14ac:dyDescent="0.25">
      <c r="A22" s="12">
        <v>21</v>
      </c>
      <c r="B22" s="2" t="s">
        <v>106</v>
      </c>
      <c r="C22" s="12" t="s">
        <v>107</v>
      </c>
      <c r="D22" s="12" t="s">
        <v>108</v>
      </c>
      <c r="E22" s="12" t="s">
        <v>109</v>
      </c>
      <c r="F22" s="12" t="s">
        <v>110</v>
      </c>
    </row>
    <row r="23" spans="1:6" x14ac:dyDescent="0.25">
      <c r="A23" s="12">
        <v>22</v>
      </c>
      <c r="B23" s="2" t="s">
        <v>111</v>
      </c>
      <c r="C23" s="12" t="s">
        <v>112</v>
      </c>
      <c r="D23" s="12" t="s">
        <v>113</v>
      </c>
      <c r="E23" s="12" t="s">
        <v>114</v>
      </c>
      <c r="F23" s="12" t="s">
        <v>115</v>
      </c>
    </row>
    <row r="24" spans="1:6" x14ac:dyDescent="0.25">
      <c r="A24" s="12">
        <v>23</v>
      </c>
      <c r="B24" s="2" t="s">
        <v>116</v>
      </c>
      <c r="C24" s="12" t="s">
        <v>117</v>
      </c>
      <c r="D24" s="12" t="s">
        <v>118</v>
      </c>
      <c r="E24" s="12" t="s">
        <v>119</v>
      </c>
      <c r="F24" s="12" t="s">
        <v>120</v>
      </c>
    </row>
    <row r="25" spans="1:6" x14ac:dyDescent="0.25">
      <c r="A25" s="12">
        <v>24</v>
      </c>
      <c r="B25" s="2" t="s">
        <v>121</v>
      </c>
      <c r="C25" s="12" t="s">
        <v>122</v>
      </c>
      <c r="D25" s="12" t="s">
        <v>123</v>
      </c>
      <c r="E25" s="12" t="s">
        <v>124</v>
      </c>
      <c r="F25" s="12" t="s">
        <v>125</v>
      </c>
    </row>
    <row r="26" spans="1:6" x14ac:dyDescent="0.25">
      <c r="A26" s="12">
        <v>25</v>
      </c>
      <c r="B26" s="2" t="s">
        <v>126</v>
      </c>
      <c r="C26" s="12" t="s">
        <v>127</v>
      </c>
      <c r="D26" s="12" t="s">
        <v>128</v>
      </c>
      <c r="E26" s="12" t="s">
        <v>129</v>
      </c>
      <c r="F26" s="12" t="s">
        <v>130</v>
      </c>
    </row>
    <row r="27" spans="1:6" x14ac:dyDescent="0.25">
      <c r="A27" s="12">
        <v>26</v>
      </c>
      <c r="B27" s="2" t="s">
        <v>131</v>
      </c>
      <c r="C27" s="12" t="s">
        <v>132</v>
      </c>
      <c r="D27" s="12" t="s">
        <v>133</v>
      </c>
      <c r="E27" s="12" t="s">
        <v>134</v>
      </c>
      <c r="F27" s="12" t="s">
        <v>135</v>
      </c>
    </row>
    <row r="28" spans="1:6" x14ac:dyDescent="0.25">
      <c r="A28" s="12">
        <v>27</v>
      </c>
      <c r="B28" s="2" t="s">
        <v>136</v>
      </c>
      <c r="C28" s="12" t="s">
        <v>137</v>
      </c>
      <c r="D28" s="12" t="s">
        <v>138</v>
      </c>
      <c r="E28" s="12" t="s">
        <v>139</v>
      </c>
      <c r="F28" s="12" t="s">
        <v>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EF62B-FE28-4401-AF1A-C90494567463}">
  <dimension ref="A1:N28"/>
  <sheetViews>
    <sheetView topLeftCell="A2" zoomScaleNormal="100" workbookViewId="0">
      <selection activeCell="C2" sqref="A1:N28"/>
    </sheetView>
  </sheetViews>
  <sheetFormatPr defaultRowHeight="13.5" x14ac:dyDescent="0.25"/>
  <cols>
    <col min="1" max="1" width="20.42578125" style="6" bestFit="1" customWidth="1"/>
    <col min="2" max="2" width="9" style="6" bestFit="1" customWidth="1"/>
    <col min="3" max="3" width="4.140625" style="6" bestFit="1" customWidth="1"/>
    <col min="4" max="4" width="6.140625" style="6" bestFit="1" customWidth="1"/>
    <col min="5" max="5" width="4.28515625" style="6" bestFit="1" customWidth="1"/>
    <col min="6" max="6" width="7.140625" style="6" bestFit="1" customWidth="1"/>
    <col min="7" max="7" width="4.28515625" style="6" bestFit="1" customWidth="1"/>
    <col min="8" max="8" width="7.42578125" style="6" bestFit="1" customWidth="1"/>
    <col min="9" max="9" width="4.28515625" style="6" bestFit="1" customWidth="1"/>
    <col min="10" max="10" width="7.7109375" style="6" bestFit="1" customWidth="1"/>
    <col min="11" max="12" width="6.140625" style="6" bestFit="1" customWidth="1"/>
    <col min="13" max="13" width="7.28515625" style="6" bestFit="1" customWidth="1"/>
    <col min="14" max="14" width="6.140625" style="6" bestFit="1" customWidth="1"/>
    <col min="15" max="16384" width="9.140625" style="6"/>
  </cols>
  <sheetData>
    <row r="1" spans="1:14" x14ac:dyDescent="0.25">
      <c r="A1" s="5" t="s">
        <v>195</v>
      </c>
      <c r="B1" s="6" t="s">
        <v>196</v>
      </c>
      <c r="C1" s="6" t="s">
        <v>197</v>
      </c>
      <c r="D1" s="5" t="s">
        <v>2</v>
      </c>
      <c r="E1" s="6" t="s">
        <v>198</v>
      </c>
      <c r="F1" s="5" t="s">
        <v>3</v>
      </c>
      <c r="G1" s="6" t="s">
        <v>199</v>
      </c>
      <c r="H1" s="5" t="s">
        <v>4</v>
      </c>
      <c r="I1" s="6" t="s">
        <v>200</v>
      </c>
      <c r="J1" s="5" t="s">
        <v>5</v>
      </c>
      <c r="K1" s="7" t="s">
        <v>201</v>
      </c>
      <c r="L1" s="7" t="s">
        <v>202</v>
      </c>
      <c r="M1" s="7" t="s">
        <v>203</v>
      </c>
      <c r="N1" s="8" t="s">
        <v>249</v>
      </c>
    </row>
    <row r="2" spans="1:14" x14ac:dyDescent="0.25">
      <c r="A2" s="6" t="str">
        <f>LEFT(Sheet1!B2, FIND("(", Sheet1!B2) - 1)</f>
        <v xml:space="preserve">Ashwini </v>
      </c>
      <c r="B2" s="6" t="str">
        <f>MID(Sheet1!B2, FIND("(", Sheet1!B2) + 1, FIND(")", Sheet1!B2) - FIND("(", Sheet1!B2) - 1)</f>
        <v>अश्विनि</v>
      </c>
      <c r="C2" s="6" t="str">
        <f>LEFT(Sheet1!C2, FIND(" ", Sheet1!C2) - 1)</f>
        <v>चु</v>
      </c>
      <c r="D2" s="6" t="str">
        <f>RIGHT(Sheet1!C2, LEN(Sheet1!C2) - FIND(" ", Sheet1!C2))</f>
        <v>Chu</v>
      </c>
      <c r="E2" s="6" t="str">
        <f>LEFT(Sheet1!D2, FIND(" ",Sheet1!D2) - 1)</f>
        <v>चे</v>
      </c>
      <c r="F2" s="6" t="str">
        <f>RIGHT(Sheet1!D2, LEN(Sheet1!D2) - FIND(" ", Sheet1!D2))</f>
        <v>Che</v>
      </c>
      <c r="G2" s="6" t="str">
        <f>LEFT(Sheet1!E2, FIND(" ", Sheet1!E2) - 1)</f>
        <v>चो</v>
      </c>
      <c r="H2" s="6" t="str">
        <f>RIGHT(Sheet1!E2, LEN(Sheet1!E2) - FIND(" ",Sheet1!E2))</f>
        <v>Cho</v>
      </c>
      <c r="I2" s="6" t="str">
        <f>LEFT(Sheet1!F2, FIND(" ", Sheet1!F2) - 1)</f>
        <v>ला</v>
      </c>
      <c r="J2" s="6" t="str">
        <f>RIGHT(Sheet1!F2, LEN(Sheet1!F2) - FIND(" ", Sheet1!F2))</f>
        <v>La</v>
      </c>
      <c r="K2" s="9">
        <v>0</v>
      </c>
      <c r="L2" s="9">
        <v>13.33</v>
      </c>
      <c r="M2" s="9" t="s">
        <v>206</v>
      </c>
      <c r="N2" s="6" t="s">
        <v>240</v>
      </c>
    </row>
    <row r="3" spans="1:14" x14ac:dyDescent="0.25">
      <c r="A3" s="6" t="str">
        <f>LEFT(Sheet1!B3, FIND("(", Sheet1!B3) - 1)</f>
        <v>Bharani </v>
      </c>
      <c r="B3" s="6" t="str">
        <f>MID(Sheet1!B3, FIND("(", Sheet1!B3) + 1, FIND(")", Sheet1!B3) - FIND("(", Sheet1!B3) - 1)</f>
        <v>भरणी</v>
      </c>
      <c r="C3" s="6" t="str">
        <f>LEFT(Sheet1!C3, FIND(" ", Sheet1!C3) - 1)</f>
        <v>ली</v>
      </c>
      <c r="D3" s="6" t="str">
        <f>RIGHT(Sheet1!C3, LEN(Sheet1!C3) - FIND(" ", Sheet1!C3))</f>
        <v>Li</v>
      </c>
      <c r="E3" s="6" t="str">
        <f>LEFT(Sheet1!D3, FIND(" ",Sheet1!D3) - 1)</f>
        <v>लू</v>
      </c>
      <c r="F3" s="6" t="str">
        <f>RIGHT(Sheet1!D3, LEN(Sheet1!D3) - FIND(" ", Sheet1!D3))</f>
        <v>Lu</v>
      </c>
      <c r="G3" s="6" t="str">
        <f>LEFT(Sheet1!E3, FIND(" ", Sheet1!E3) - 1)</f>
        <v>ले</v>
      </c>
      <c r="H3" s="6" t="str">
        <f>RIGHT(Sheet1!E3, LEN(Sheet1!E3) - FIND(" ",Sheet1!E3))</f>
        <v>Le</v>
      </c>
      <c r="I3" s="6" t="str">
        <f>LEFT(Sheet1!F3, FIND(" ", Sheet1!F3) - 1)</f>
        <v>लो</v>
      </c>
      <c r="J3" s="6" t="str">
        <f>RIGHT(Sheet1!F3, LEN(Sheet1!F3) - FIND(" ", Sheet1!F3))</f>
        <v>Lo</v>
      </c>
      <c r="K3" s="9">
        <v>13.34</v>
      </c>
      <c r="L3" s="9">
        <v>26.66</v>
      </c>
      <c r="M3" s="9" t="s">
        <v>208</v>
      </c>
      <c r="N3" s="6" t="s">
        <v>241</v>
      </c>
    </row>
    <row r="4" spans="1:14" x14ac:dyDescent="0.25">
      <c r="A4" s="6" t="str">
        <f>LEFT(Sheet1!B4, FIND("(", Sheet1!B4) - 1)</f>
        <v>Krittika </v>
      </c>
      <c r="B4" s="6" t="str">
        <f>MID(Sheet1!B4, FIND("(", Sheet1!B4) + 1, FIND(")", Sheet1!B4) - FIND("(", Sheet1!B4) - 1)</f>
        <v>कृत्तिका</v>
      </c>
      <c r="C4" s="6" t="str">
        <f>LEFT(Sheet1!C4, FIND(" ", Sheet1!C4) - 1)</f>
        <v>अ</v>
      </c>
      <c r="D4" s="6" t="str">
        <f>RIGHT(Sheet1!C4, LEN(Sheet1!C4) - FIND(" ", Sheet1!C4))</f>
        <v>A</v>
      </c>
      <c r="E4" s="6" t="str">
        <f>LEFT(Sheet1!D4, FIND(" ",Sheet1!D4) - 1)</f>
        <v>ई</v>
      </c>
      <c r="F4" s="6" t="str">
        <f>RIGHT(Sheet1!D4, LEN(Sheet1!D4) - FIND(" ", Sheet1!D4))</f>
        <v>I</v>
      </c>
      <c r="G4" s="6" t="str">
        <f>LEFT(Sheet1!E4, FIND(" ", Sheet1!E4) - 1)</f>
        <v>उ</v>
      </c>
      <c r="H4" s="6" t="str">
        <f>RIGHT(Sheet1!E4, LEN(Sheet1!E4) - FIND(" ",Sheet1!E4))</f>
        <v>U</v>
      </c>
      <c r="I4" s="6" t="str">
        <f>LEFT(Sheet1!F4, FIND(" ", Sheet1!F4) - 1)</f>
        <v>ए</v>
      </c>
      <c r="J4" s="6" t="str">
        <f>RIGHT(Sheet1!F4, LEN(Sheet1!F4) - FIND(" ", Sheet1!F4))</f>
        <v>E</v>
      </c>
      <c r="K4" s="9">
        <v>26.67</v>
      </c>
      <c r="L4" s="9">
        <v>40</v>
      </c>
      <c r="M4" s="9" t="s">
        <v>210</v>
      </c>
      <c r="N4" s="6" t="s">
        <v>242</v>
      </c>
    </row>
    <row r="5" spans="1:14" x14ac:dyDescent="0.25">
      <c r="A5" s="6" t="str">
        <f>LEFT(Sheet1!B5, FIND("(", Sheet1!B5) - 1)</f>
        <v xml:space="preserve">Rohini </v>
      </c>
      <c r="B5" s="6" t="str">
        <f>MID(Sheet1!B5, FIND("(", Sheet1!B5) + 1, FIND(")", Sheet1!B5) - FIND("(", Sheet1!B5) - 1)</f>
        <v>रोहिणी</v>
      </c>
      <c r="C5" s="6" t="str">
        <f>LEFT(Sheet1!C5, FIND(" ", Sheet1!C5) - 1)</f>
        <v>ओ</v>
      </c>
      <c r="D5" s="6" t="str">
        <f>RIGHT(Sheet1!C5, LEN(Sheet1!C5) - FIND(" ", Sheet1!C5))</f>
        <v>O</v>
      </c>
      <c r="E5" s="6" t="str">
        <f>LEFT(Sheet1!D5, FIND(" ",Sheet1!D5) - 1)</f>
        <v>वा</v>
      </c>
      <c r="F5" s="6" t="str">
        <f>RIGHT(Sheet1!D5, LEN(Sheet1!D5) - FIND(" ", Sheet1!D5))</f>
        <v>Vaa/Baa</v>
      </c>
      <c r="G5" s="6" t="str">
        <f>LEFT(Sheet1!E5, FIND(" ", Sheet1!E5) - 1)</f>
        <v>वी</v>
      </c>
      <c r="H5" s="6" t="str">
        <f>RIGHT(Sheet1!E5, LEN(Sheet1!E5) - FIND(" ",Sheet1!E5))</f>
        <v>Vi/Bi</v>
      </c>
      <c r="I5" s="6" t="str">
        <f>LEFT(Sheet1!F5, FIND(" ", Sheet1!F5) - 1)</f>
        <v>वु</v>
      </c>
      <c r="J5" s="6" t="str">
        <f>RIGHT(Sheet1!F5, LEN(Sheet1!F5) - FIND(" ", Sheet1!F5))</f>
        <v>Vu/Bu</v>
      </c>
      <c r="K5" s="9">
        <v>40.01</v>
      </c>
      <c r="L5" s="9">
        <v>53.33</v>
      </c>
      <c r="M5" s="9" t="s">
        <v>213</v>
      </c>
      <c r="N5" s="6" t="s">
        <v>243</v>
      </c>
    </row>
    <row r="6" spans="1:14" x14ac:dyDescent="0.25">
      <c r="A6" s="6" t="str">
        <f>LEFT(Sheet1!B6, FIND("(", Sheet1!B6) - 1)</f>
        <v>Mrigashīrsha</v>
      </c>
      <c r="B6" s="6" t="str">
        <f>MID(Sheet1!B6, FIND("(", Sheet1!B6) + 1, FIND(")", Sheet1!B6) - FIND("(", Sheet1!B6) - 1)</f>
        <v>मृगशीर्ष</v>
      </c>
      <c r="C6" s="6" t="str">
        <f>LEFT(Sheet1!C6, FIND(" ", Sheet1!C6) - 1)</f>
        <v>वे</v>
      </c>
      <c r="D6" s="6" t="str">
        <f>RIGHT(Sheet1!C6, LEN(Sheet1!C6) - FIND(" ", Sheet1!C6))</f>
        <v>Ve/Be</v>
      </c>
      <c r="E6" s="6" t="str">
        <f>LEFT(Sheet1!D6, FIND(" ",Sheet1!D6) - 1)</f>
        <v>वो</v>
      </c>
      <c r="F6" s="6" t="str">
        <f>RIGHT(Sheet1!D6, LEN(Sheet1!D6) - FIND(" ", Sheet1!D6))</f>
        <v>Vo/Bo</v>
      </c>
      <c r="G6" s="6" t="str">
        <f>LEFT(Sheet1!E6, FIND(" ", Sheet1!E6) - 1)</f>
        <v>का</v>
      </c>
      <c r="H6" s="6" t="str">
        <f>RIGHT(Sheet1!E6, LEN(Sheet1!E6) - FIND(" ",Sheet1!E6))</f>
        <v>Ka</v>
      </c>
      <c r="I6" s="6" t="str">
        <f>LEFT(Sheet1!F6, FIND(" ", Sheet1!F6) - 1)</f>
        <v>की</v>
      </c>
      <c r="J6" s="6" t="str">
        <f>RIGHT(Sheet1!F6, LEN(Sheet1!F6) - FIND(" ", Sheet1!F6))</f>
        <v>Kii</v>
      </c>
      <c r="K6" s="9">
        <v>53.34</v>
      </c>
      <c r="L6" s="9">
        <v>66.66</v>
      </c>
      <c r="M6" s="9" t="s">
        <v>214</v>
      </c>
      <c r="N6" s="6" t="s">
        <v>244</v>
      </c>
    </row>
    <row r="7" spans="1:14" x14ac:dyDescent="0.25">
      <c r="A7" s="6" t="str">
        <f>LEFT(Sheet1!B7, FIND("(", Sheet1!B7) - 1)</f>
        <v xml:space="preserve">Ārdrā </v>
      </c>
      <c r="B7" s="6" t="str">
        <f>MID(Sheet1!B7, FIND("(", Sheet1!B7) + 1, FIND(")", Sheet1!B7) - FIND("(", Sheet1!B7) - 1)</f>
        <v>आर्द्रा</v>
      </c>
      <c r="C7" s="6" t="str">
        <f>LEFT(Sheet1!C7, FIND(" ", Sheet1!C7) - 1)</f>
        <v>कु</v>
      </c>
      <c r="D7" s="6" t="str">
        <f>RIGHT(Sheet1!C7, LEN(Sheet1!C7) - FIND(" ", Sheet1!C7))</f>
        <v>Ku</v>
      </c>
      <c r="E7" s="6" t="str">
        <f>LEFT(Sheet1!D7, FIND(" ",Sheet1!D7) - 1)</f>
        <v>घ</v>
      </c>
      <c r="F7" s="6" t="str">
        <f>RIGHT(Sheet1!D7, LEN(Sheet1!D7) - FIND(" ", Sheet1!D7))</f>
        <v>Gha</v>
      </c>
      <c r="G7" s="6" t="str">
        <f>LEFT(Sheet1!E7, FIND(" ", Sheet1!E7) - 1)</f>
        <v>ङ</v>
      </c>
      <c r="H7" s="6" t="str">
        <f>RIGHT(Sheet1!E7, LEN(Sheet1!E7) - FIND(" ",Sheet1!E7))</f>
        <v>Ng/Na</v>
      </c>
      <c r="I7" s="6" t="str">
        <f>LEFT(Sheet1!F7, FIND(" ", Sheet1!F7) - 1)</f>
        <v>छ</v>
      </c>
      <c r="J7" s="6" t="str">
        <f>RIGHT(Sheet1!F7, LEN(Sheet1!F7) - FIND(" ", Sheet1!F7))</f>
        <v>Chha</v>
      </c>
      <c r="K7" s="9">
        <v>66.67</v>
      </c>
      <c r="L7" s="9">
        <v>80</v>
      </c>
      <c r="M7" s="9" t="s">
        <v>216</v>
      </c>
      <c r="N7" s="6" t="s">
        <v>245</v>
      </c>
    </row>
    <row r="8" spans="1:14" x14ac:dyDescent="0.25">
      <c r="A8" s="6" t="str">
        <f>LEFT(Sheet1!B8, FIND("(", Sheet1!B8) - 1)</f>
        <v>Punarvasu </v>
      </c>
      <c r="B8" s="6" t="str">
        <f>MID(Sheet1!B8, FIND("(", Sheet1!B8) + 1, FIND(")", Sheet1!B8) - FIND("(", Sheet1!B8) - 1)</f>
        <v>पुनर्वसु</v>
      </c>
      <c r="C8" s="6" t="str">
        <f>LEFT(Sheet1!C8, FIND(" ", Sheet1!C8) - 1)</f>
        <v>के</v>
      </c>
      <c r="D8" s="6" t="str">
        <f>RIGHT(Sheet1!C8, LEN(Sheet1!C8) - FIND(" ", Sheet1!C8))</f>
        <v>Ke</v>
      </c>
      <c r="E8" s="6" t="str">
        <f>LEFT(Sheet1!D8, FIND(" ",Sheet1!D8) - 1)</f>
        <v>को</v>
      </c>
      <c r="F8" s="6" t="str">
        <f>RIGHT(Sheet1!D8, LEN(Sheet1!D8) - FIND(" ", Sheet1!D8))</f>
        <v>Ko</v>
      </c>
      <c r="G8" s="6" t="str">
        <f>LEFT(Sheet1!E8, FIND(" ", Sheet1!E8) - 1)</f>
        <v>हा</v>
      </c>
      <c r="H8" s="6" t="str">
        <f>RIGHT(Sheet1!E8, LEN(Sheet1!E8) - FIND(" ",Sheet1!E8))</f>
        <v>Ha</v>
      </c>
      <c r="I8" s="6" t="str">
        <f>LEFT(Sheet1!F8, FIND(" ", Sheet1!F8) - 1)</f>
        <v>ही</v>
      </c>
      <c r="J8" s="6" t="str">
        <f>RIGHT(Sheet1!F8, LEN(Sheet1!F8) - FIND(" ", Sheet1!F8))</f>
        <v>Hii</v>
      </c>
      <c r="K8" s="9">
        <v>80.010000000000005</v>
      </c>
      <c r="L8" s="9">
        <v>93.33</v>
      </c>
      <c r="M8" s="9" t="s">
        <v>218</v>
      </c>
      <c r="N8" s="6" t="s">
        <v>246</v>
      </c>
    </row>
    <row r="9" spans="1:14" x14ac:dyDescent="0.25">
      <c r="A9" s="6" t="str">
        <f>LEFT(Sheet1!B9, FIND("(", Sheet1!B9) - 1)</f>
        <v>Pushya </v>
      </c>
      <c r="B9" s="6" t="str">
        <f>MID(Sheet1!B9, FIND("(", Sheet1!B9) + 1, FIND(")", Sheet1!B9) - FIND("(", Sheet1!B9) - 1)</f>
        <v>पुष्य</v>
      </c>
      <c r="C9" s="6" t="str">
        <f>LEFT(Sheet1!C9, FIND(" ", Sheet1!C9) - 1)</f>
        <v>हु</v>
      </c>
      <c r="D9" s="6" t="str">
        <f>RIGHT(Sheet1!C9, LEN(Sheet1!C9) - FIND(" ", Sheet1!C9))</f>
        <v>Hu</v>
      </c>
      <c r="E9" s="6" t="str">
        <f>LEFT(Sheet1!D9, FIND(" ",Sheet1!D9) - 1)</f>
        <v>हे</v>
      </c>
      <c r="F9" s="6" t="str">
        <f>RIGHT(Sheet1!D9, LEN(Sheet1!D9) - FIND(" ", Sheet1!D9))</f>
        <v>He</v>
      </c>
      <c r="G9" s="6" t="str">
        <f>LEFT(Sheet1!E9, FIND(" ", Sheet1!E9) - 1)</f>
        <v>हो</v>
      </c>
      <c r="H9" s="6" t="str">
        <f>RIGHT(Sheet1!E9, LEN(Sheet1!E9) - FIND(" ",Sheet1!E9))</f>
        <v>Ho</v>
      </c>
      <c r="I9" s="6" t="str">
        <f>LEFT(Sheet1!F9, FIND(" ", Sheet1!F9) - 1)</f>
        <v>ड</v>
      </c>
      <c r="J9" s="6" t="str">
        <f>RIGHT(Sheet1!F9, LEN(Sheet1!F9) - FIND(" ", Sheet1!F9))</f>
        <v>ḍa</v>
      </c>
      <c r="K9" s="9">
        <v>93.34</v>
      </c>
      <c r="L9" s="9">
        <v>106.66</v>
      </c>
      <c r="M9" s="9" t="s">
        <v>221</v>
      </c>
      <c r="N9" s="6" t="s">
        <v>247</v>
      </c>
    </row>
    <row r="10" spans="1:14" x14ac:dyDescent="0.25">
      <c r="A10" s="6" t="str">
        <f>LEFT(Sheet1!B10, FIND("(", Sheet1!B10) - 1)</f>
        <v>Āshleshā </v>
      </c>
      <c r="B10" s="6" t="str">
        <f>MID(Sheet1!B10, FIND("(", Sheet1!B10) + 1, FIND(")", Sheet1!B10) - FIND("(", Sheet1!B10) - 1)</f>
        <v>अश्लेषा</v>
      </c>
      <c r="C10" s="6" t="str">
        <f>LEFT(Sheet1!C10, FIND(" ", Sheet1!C10) - 1)</f>
        <v>डी</v>
      </c>
      <c r="D10" s="6" t="str">
        <f>RIGHT(Sheet1!C10, LEN(Sheet1!C10) - FIND(" ", Sheet1!C10))</f>
        <v>ḍi</v>
      </c>
      <c r="E10" s="6" t="str">
        <f>LEFT(Sheet1!D10, FIND(" ",Sheet1!D10) - 1)</f>
        <v>डू</v>
      </c>
      <c r="F10" s="6" t="str">
        <f>RIGHT(Sheet1!D10, LEN(Sheet1!D10) - FIND(" ", Sheet1!D10))</f>
        <v>ḍu</v>
      </c>
      <c r="G10" s="6" t="str">
        <f>LEFT(Sheet1!E10, FIND(" ", Sheet1!E10) - 1)</f>
        <v>डे</v>
      </c>
      <c r="H10" s="6" t="str">
        <f>RIGHT(Sheet1!E10, LEN(Sheet1!E10) - FIND(" ",Sheet1!E10))</f>
        <v>ḍe</v>
      </c>
      <c r="I10" s="6" t="str">
        <f>LEFT(Sheet1!F10, FIND(" ", Sheet1!F10) - 1)</f>
        <v>डो</v>
      </c>
      <c r="J10" s="6" t="str">
        <f>RIGHT(Sheet1!F10, LEN(Sheet1!F10) - FIND(" ", Sheet1!F10))</f>
        <v>ḍo</v>
      </c>
      <c r="K10" s="9">
        <v>106.67</v>
      </c>
      <c r="L10" s="9">
        <v>120</v>
      </c>
      <c r="M10" s="9" t="s">
        <v>222</v>
      </c>
      <c r="N10" s="6" t="s">
        <v>248</v>
      </c>
    </row>
    <row r="11" spans="1:14" x14ac:dyDescent="0.25">
      <c r="A11" s="6" t="str">
        <f>LEFT(Sheet1!B11, FIND("(", Sheet1!B11) - 1)</f>
        <v>Maghā </v>
      </c>
      <c r="B11" s="6" t="str">
        <f>MID(Sheet1!B11, FIND("(", Sheet1!B11) + 1, FIND(")", Sheet1!B11) - FIND("(", Sheet1!B11) - 1)</f>
        <v>मघा</v>
      </c>
      <c r="C11" s="6" t="str">
        <f>LEFT(Sheet1!C11, FIND(" ", Sheet1!C11) - 1)</f>
        <v>मा</v>
      </c>
      <c r="D11" s="6" t="str">
        <f>RIGHT(Sheet1!C11, LEN(Sheet1!C11) - FIND(" ", Sheet1!C11))</f>
        <v>Ma</v>
      </c>
      <c r="E11" s="6" t="str">
        <f>LEFT(Sheet1!D11, FIND(" ",Sheet1!D11) - 1)</f>
        <v>मी</v>
      </c>
      <c r="F11" s="6" t="str">
        <f>RIGHT(Sheet1!D11, LEN(Sheet1!D11) - FIND(" ", Sheet1!D11))</f>
        <v>Mi</v>
      </c>
      <c r="G11" s="6" t="str">
        <f>LEFT(Sheet1!E11, FIND(" ", Sheet1!E11) - 1)</f>
        <v>मू</v>
      </c>
      <c r="H11" s="6" t="str">
        <f>RIGHT(Sheet1!E11, LEN(Sheet1!E11) - FIND(" ",Sheet1!E11))</f>
        <v>Mu</v>
      </c>
      <c r="I11" s="6" t="str">
        <f>LEFT(Sheet1!F11, FIND(" ", Sheet1!F11) - 1)</f>
        <v>मे</v>
      </c>
      <c r="J11" s="6" t="str">
        <f>RIGHT(Sheet1!F11, LEN(Sheet1!F11) - FIND(" ", Sheet1!F11))</f>
        <v>Me</v>
      </c>
      <c r="K11" s="9">
        <v>120.01</v>
      </c>
      <c r="L11" s="9">
        <v>133.33000000000001</v>
      </c>
      <c r="M11" s="9" t="s">
        <v>206</v>
      </c>
      <c r="N11" s="6" t="s">
        <v>240</v>
      </c>
    </row>
    <row r="12" spans="1:14" x14ac:dyDescent="0.25">
      <c r="A12" s="6" t="str">
        <f>LEFT(Sheet1!B12, FIND("(", Sheet1!B12) - 1)</f>
        <v>Pūrva or Pūrva Phalgunī </v>
      </c>
      <c r="B12" s="6" t="str">
        <f>MID(Sheet1!B12, FIND("(", Sheet1!B12) + 1, FIND(")", Sheet1!B12) - FIND("(", Sheet1!B12) - 1)</f>
        <v>पूर्व फल्गुनी</v>
      </c>
      <c r="C12" s="6" t="str">
        <f>LEFT(Sheet1!C12, FIND(" ", Sheet1!C12) - 1)</f>
        <v>मो</v>
      </c>
      <c r="D12" s="6" t="str">
        <f>RIGHT(Sheet1!C12, LEN(Sheet1!C12) - FIND(" ", Sheet1!C12))</f>
        <v>Mo</v>
      </c>
      <c r="E12" s="6" t="str">
        <f>LEFT(Sheet1!D12, FIND(" ",Sheet1!D12) - 1)</f>
        <v>टा</v>
      </c>
      <c r="F12" s="6" t="str">
        <f>RIGHT(Sheet1!D12, LEN(Sheet1!D12) - FIND(" ", Sheet1!D12))</f>
        <v>ṭa</v>
      </c>
      <c r="G12" s="6" t="str">
        <f>LEFT(Sheet1!E12, FIND(" ", Sheet1!E12) - 1)</f>
        <v>टी</v>
      </c>
      <c r="H12" s="6" t="str">
        <f>RIGHT(Sheet1!E12, LEN(Sheet1!E12) - FIND(" ",Sheet1!E12))</f>
        <v>ṭii</v>
      </c>
      <c r="I12" s="6" t="str">
        <f>LEFT(Sheet1!F12, FIND(" ", Sheet1!F12) - 1)</f>
        <v>टू</v>
      </c>
      <c r="J12" s="6" t="str">
        <f>RIGHT(Sheet1!F12, LEN(Sheet1!F12) - FIND(" ", Sheet1!F12))</f>
        <v>ṭuu</v>
      </c>
      <c r="K12" s="9">
        <v>133.34</v>
      </c>
      <c r="L12" s="9">
        <v>146.66</v>
      </c>
      <c r="M12" s="9" t="s">
        <v>208</v>
      </c>
      <c r="N12" s="6" t="s">
        <v>241</v>
      </c>
    </row>
    <row r="13" spans="1:14" x14ac:dyDescent="0.25">
      <c r="A13" s="6" t="str">
        <f>LEFT(Sheet1!B13, FIND("(", Sheet1!B13) - 1)</f>
        <v>Uttara or Uttara Phalgunī </v>
      </c>
      <c r="B13" s="6" t="str">
        <f>MID(Sheet1!B13, FIND("(", Sheet1!B13) + 1, FIND(")", Sheet1!B13) - FIND("(", Sheet1!B13) - 1)</f>
        <v>उत्तर फल्गुनी</v>
      </c>
      <c r="C13" s="6" t="str">
        <f>LEFT(Sheet1!C13, FIND(" ", Sheet1!C13) - 1)</f>
        <v>टे</v>
      </c>
      <c r="D13" s="6" t="str">
        <f>RIGHT(Sheet1!C13, LEN(Sheet1!C13) - FIND(" ", Sheet1!C13))</f>
        <v>ṭe</v>
      </c>
      <c r="E13" s="6" t="str">
        <f>LEFT(Sheet1!D13, FIND(" ",Sheet1!D13) - 1)</f>
        <v>टो</v>
      </c>
      <c r="F13" s="6" t="str">
        <f>RIGHT(Sheet1!D13, LEN(Sheet1!D13) - FIND(" ", Sheet1!D13))</f>
        <v>ṭo</v>
      </c>
      <c r="G13" s="6" t="str">
        <f>LEFT(Sheet1!E13, FIND(" ", Sheet1!E13) - 1)</f>
        <v>पा</v>
      </c>
      <c r="H13" s="6" t="str">
        <f>RIGHT(Sheet1!E13, LEN(Sheet1!E13) - FIND(" ",Sheet1!E13))</f>
        <v>Pa</v>
      </c>
      <c r="I13" s="6" t="str">
        <f>LEFT(Sheet1!F13, FIND(" ", Sheet1!F13) - 1)</f>
        <v>पी</v>
      </c>
      <c r="J13" s="6" t="str">
        <f>RIGHT(Sheet1!F13, LEN(Sheet1!F13) - FIND(" ", Sheet1!F13))</f>
        <v>Pi</v>
      </c>
      <c r="K13" s="9">
        <v>146.66999999999999</v>
      </c>
      <c r="L13" s="9">
        <v>160</v>
      </c>
      <c r="M13" s="9" t="s">
        <v>210</v>
      </c>
      <c r="N13" s="6" t="s">
        <v>242</v>
      </c>
    </row>
    <row r="14" spans="1:14" x14ac:dyDescent="0.25">
      <c r="A14" s="6" t="str">
        <f>LEFT(Sheet1!B14, FIND("(", Sheet1!B14) - 1)</f>
        <v>Hasta </v>
      </c>
      <c r="B14" s="6" t="str">
        <f>MID(Sheet1!B14, FIND("(", Sheet1!B14) + 1, FIND(")", Sheet1!B14) - FIND("(", Sheet1!B14) - 1)</f>
        <v>हस्त</v>
      </c>
      <c r="C14" s="6" t="str">
        <f>LEFT(Sheet1!C14, FIND(" ", Sheet1!C14) - 1)</f>
        <v>पू</v>
      </c>
      <c r="D14" s="6" t="str">
        <f>RIGHT(Sheet1!C14, LEN(Sheet1!C14) - FIND(" ", Sheet1!C14))</f>
        <v>Pu</v>
      </c>
      <c r="E14" s="6" t="str">
        <f>LEFT(Sheet1!D14, FIND(" ",Sheet1!D14) - 1)</f>
        <v>ष</v>
      </c>
      <c r="F14" s="6" t="str">
        <f>RIGHT(Sheet1!D14, LEN(Sheet1!D14) - FIND(" ", Sheet1!D14))</f>
        <v>Sha</v>
      </c>
      <c r="G14" s="6" t="str">
        <f>LEFT(Sheet1!E14, FIND(" ", Sheet1!E14) - 1)</f>
        <v>ण</v>
      </c>
      <c r="H14" s="6" t="str">
        <f>RIGHT(Sheet1!E14, LEN(Sheet1!E14) - FIND(" ",Sheet1!E14))</f>
        <v>Na</v>
      </c>
      <c r="I14" s="6" t="str">
        <f>LEFT(Sheet1!F14, FIND(" ", Sheet1!F14) - 1)</f>
        <v>ठ</v>
      </c>
      <c r="J14" s="6" t="str">
        <f>RIGHT(Sheet1!F14, LEN(Sheet1!F14) - FIND(" ", Sheet1!F14))</f>
        <v>ṭha</v>
      </c>
      <c r="K14" s="9">
        <v>160.01</v>
      </c>
      <c r="L14" s="9">
        <v>173.33</v>
      </c>
      <c r="M14" s="9" t="s">
        <v>213</v>
      </c>
      <c r="N14" s="6" t="s">
        <v>243</v>
      </c>
    </row>
    <row r="15" spans="1:14" x14ac:dyDescent="0.25">
      <c r="A15" s="6" t="str">
        <f>LEFT(Sheet1!B15, FIND("(", Sheet1!B15) - 1)</f>
        <v xml:space="preserve">Chitra </v>
      </c>
      <c r="B15" s="6" t="str">
        <f>MID(Sheet1!B15, FIND("(", Sheet1!B15) + 1, FIND(")", Sheet1!B15) - FIND("(", Sheet1!B15) - 1)</f>
        <v>चित्रा</v>
      </c>
      <c r="C15" s="6" t="str">
        <f>LEFT(Sheet1!C15, FIND(" ", Sheet1!C15) - 1)</f>
        <v>पे</v>
      </c>
      <c r="D15" s="6" t="str">
        <f>RIGHT(Sheet1!C15, LEN(Sheet1!C15) - FIND(" ", Sheet1!C15))</f>
        <v>Pe</v>
      </c>
      <c r="E15" s="6" t="str">
        <f>LEFT(Sheet1!D15, FIND(" ",Sheet1!D15) - 1)</f>
        <v>पो</v>
      </c>
      <c r="F15" s="6" t="str">
        <f>RIGHT(Sheet1!D15, LEN(Sheet1!D15) - FIND(" ", Sheet1!D15))</f>
        <v>Po</v>
      </c>
      <c r="G15" s="6" t="str">
        <f>LEFT(Sheet1!E15, FIND(" ", Sheet1!E15) - 1)</f>
        <v>रा</v>
      </c>
      <c r="H15" s="6" t="str">
        <f>RIGHT(Sheet1!E15, LEN(Sheet1!E15) - FIND(" ",Sheet1!E15))</f>
        <v>Ra</v>
      </c>
      <c r="I15" s="6" t="str">
        <f>LEFT(Sheet1!F15, FIND(" ", Sheet1!F15) - 1)</f>
        <v>री</v>
      </c>
      <c r="J15" s="6" t="str">
        <f>RIGHT(Sheet1!F15, LEN(Sheet1!F15) - FIND(" ", Sheet1!F15))</f>
        <v>Ri</v>
      </c>
      <c r="K15" s="9">
        <v>173.34</v>
      </c>
      <c r="L15" s="9">
        <v>186.66</v>
      </c>
      <c r="M15" s="9" t="s">
        <v>214</v>
      </c>
      <c r="N15" s="6" t="s">
        <v>244</v>
      </c>
    </row>
    <row r="16" spans="1:14" x14ac:dyDescent="0.25">
      <c r="A16" s="6" t="str">
        <f>LEFT(Sheet1!B16, FIND("(", Sheet1!B16) - 1)</f>
        <v>Svātī </v>
      </c>
      <c r="B16" s="6" t="str">
        <f>MID(Sheet1!B16, FIND("(", Sheet1!B16) + 1, FIND(")", Sheet1!B16) - FIND("(", Sheet1!B16) - 1)</f>
        <v>स्वाति</v>
      </c>
      <c r="C16" s="6" t="str">
        <f>LEFT(Sheet1!C16, FIND(" ", Sheet1!C16) - 1)</f>
        <v>रू</v>
      </c>
      <c r="D16" s="6" t="str">
        <f>RIGHT(Sheet1!C16, LEN(Sheet1!C16) - FIND(" ", Sheet1!C16))</f>
        <v>Ru</v>
      </c>
      <c r="E16" s="6" t="str">
        <f>LEFT(Sheet1!D16, FIND(" ",Sheet1!D16) - 1)</f>
        <v>रे</v>
      </c>
      <c r="F16" s="6" t="str">
        <f>RIGHT(Sheet1!D16, LEN(Sheet1!D16) - FIND(" ", Sheet1!D16))</f>
        <v>Re</v>
      </c>
      <c r="G16" s="6" t="str">
        <f>LEFT(Sheet1!E16, FIND(" ", Sheet1!E16) - 1)</f>
        <v>रो</v>
      </c>
      <c r="H16" s="6" t="str">
        <f>RIGHT(Sheet1!E16, LEN(Sheet1!E16) - FIND(" ",Sheet1!E16))</f>
        <v>Ro</v>
      </c>
      <c r="I16" s="6" t="str">
        <f>LEFT(Sheet1!F16, FIND(" ", Sheet1!F16) - 1)</f>
        <v>ता</v>
      </c>
      <c r="J16" s="6" t="str">
        <f>RIGHT(Sheet1!F16, LEN(Sheet1!F16) - FIND(" ", Sheet1!F16))</f>
        <v>Ta</v>
      </c>
      <c r="K16" s="9">
        <v>186.67</v>
      </c>
      <c r="L16" s="9">
        <v>200</v>
      </c>
      <c r="M16" s="9" t="s">
        <v>216</v>
      </c>
      <c r="N16" s="6" t="s">
        <v>245</v>
      </c>
    </row>
    <row r="17" spans="1:14" x14ac:dyDescent="0.25">
      <c r="A17" s="6" t="str">
        <f>LEFT(Sheet1!B17, FIND("(", Sheet1!B17) - 1)</f>
        <v>Viśākhā </v>
      </c>
      <c r="B17" s="6" t="str">
        <f>MID(Sheet1!B17, FIND("(", Sheet1!B17) + 1, FIND(")", Sheet1!B17) - FIND("(", Sheet1!B17) - 1)</f>
        <v>विशाखा</v>
      </c>
      <c r="C17" s="6" t="str">
        <f>LEFT(Sheet1!C17, FIND(" ", Sheet1!C17) - 1)</f>
        <v>ती</v>
      </c>
      <c r="D17" s="6" t="str">
        <f>RIGHT(Sheet1!C17, LEN(Sheet1!C17) - FIND(" ", Sheet1!C17))</f>
        <v>Ti</v>
      </c>
      <c r="E17" s="6" t="str">
        <f>LEFT(Sheet1!D17, FIND(" ",Sheet1!D17) - 1)</f>
        <v>तू</v>
      </c>
      <c r="F17" s="6" t="str">
        <f>RIGHT(Sheet1!D17, LEN(Sheet1!D17) - FIND(" ", Sheet1!D17))</f>
        <v>Tu</v>
      </c>
      <c r="G17" s="6" t="str">
        <f>LEFT(Sheet1!E17, FIND(" ", Sheet1!E17) - 1)</f>
        <v>ते</v>
      </c>
      <c r="H17" s="6" t="str">
        <f>RIGHT(Sheet1!E17, LEN(Sheet1!E17) - FIND(" ",Sheet1!E17))</f>
        <v>Te</v>
      </c>
      <c r="I17" s="6" t="str">
        <f>LEFT(Sheet1!F17, FIND(" ", Sheet1!F17) - 1)</f>
        <v>तो</v>
      </c>
      <c r="J17" s="6" t="str">
        <f>RIGHT(Sheet1!F17, LEN(Sheet1!F17) - FIND(" ", Sheet1!F17))</f>
        <v>To</v>
      </c>
      <c r="K17" s="9">
        <v>200.01</v>
      </c>
      <c r="L17" s="9">
        <v>213.33</v>
      </c>
      <c r="M17" s="9" t="s">
        <v>218</v>
      </c>
      <c r="N17" s="6" t="s">
        <v>246</v>
      </c>
    </row>
    <row r="18" spans="1:14" x14ac:dyDescent="0.25">
      <c r="A18" s="6" t="str">
        <f>LEFT(Sheet1!B18, FIND("(", Sheet1!B18) - 1)</f>
        <v xml:space="preserve">Anurādhā </v>
      </c>
      <c r="B18" s="6" t="str">
        <f>MID(Sheet1!B18, FIND("(", Sheet1!B18) + 1, FIND(")", Sheet1!B18) - FIND("(", Sheet1!B18) - 1)</f>
        <v>अनुराधा</v>
      </c>
      <c r="C18" s="6" t="str">
        <f>LEFT(Sheet1!C18, FIND(" ", Sheet1!C18) - 1)</f>
        <v>ना</v>
      </c>
      <c r="D18" s="6" t="str">
        <f>RIGHT(Sheet1!C18, LEN(Sheet1!C18) - FIND(" ", Sheet1!C18))</f>
        <v>Na</v>
      </c>
      <c r="E18" s="6" t="str">
        <f>LEFT(Sheet1!D18, FIND(" ",Sheet1!D18) - 1)</f>
        <v>नी</v>
      </c>
      <c r="F18" s="6" t="str">
        <f>RIGHT(Sheet1!D18, LEN(Sheet1!D18) - FIND(" ", Sheet1!D18))</f>
        <v>Ni</v>
      </c>
      <c r="G18" s="6" t="str">
        <f>LEFT(Sheet1!E18, FIND(" ", Sheet1!E18) - 1)</f>
        <v>नू</v>
      </c>
      <c r="H18" s="6" t="str">
        <f>RIGHT(Sheet1!E18, LEN(Sheet1!E18) - FIND(" ",Sheet1!E18))</f>
        <v>Nu</v>
      </c>
      <c r="I18" s="6" t="str">
        <f>LEFT(Sheet1!F18, FIND(" ", Sheet1!F18) - 1)</f>
        <v>ने</v>
      </c>
      <c r="J18" s="6" t="str">
        <f>RIGHT(Sheet1!F18, LEN(Sheet1!F18) - FIND(" ", Sheet1!F18))</f>
        <v>Ne</v>
      </c>
      <c r="K18" s="9">
        <v>213.34</v>
      </c>
      <c r="L18" s="9">
        <v>226.66</v>
      </c>
      <c r="M18" s="9" t="s">
        <v>221</v>
      </c>
      <c r="N18" s="6" t="s">
        <v>247</v>
      </c>
    </row>
    <row r="19" spans="1:14" x14ac:dyDescent="0.25">
      <c r="A19" s="6" t="str">
        <f>LEFT(Sheet1!B19, FIND("(", Sheet1!B19) - 1)</f>
        <v>Jyeshtha </v>
      </c>
      <c r="B19" s="6" t="str">
        <f>MID(Sheet1!B19, FIND("(", Sheet1!B19) + 1, FIND(")", Sheet1!B19) - FIND("(", Sheet1!B19) - 1)</f>
        <v>ज्येष्ठा</v>
      </c>
      <c r="C19" s="6" t="str">
        <f>LEFT(Sheet1!C19, FIND(" ", Sheet1!C19) - 1)</f>
        <v>नो</v>
      </c>
      <c r="D19" s="6" t="str">
        <f>RIGHT(Sheet1!C19, LEN(Sheet1!C19) - FIND(" ", Sheet1!C19))</f>
        <v>No</v>
      </c>
      <c r="E19" s="6" t="str">
        <f>LEFT(Sheet1!D19, FIND(" ",Sheet1!D19) - 1)</f>
        <v>या</v>
      </c>
      <c r="F19" s="6" t="str">
        <f>RIGHT(Sheet1!D19, LEN(Sheet1!D19) - FIND(" ", Sheet1!D19))</f>
        <v>Ya</v>
      </c>
      <c r="G19" s="6" t="str">
        <f>LEFT(Sheet1!E19, FIND(" ", Sheet1!E19) - 1)</f>
        <v>यी</v>
      </c>
      <c r="H19" s="6" t="str">
        <f>RIGHT(Sheet1!E19, LEN(Sheet1!E19) - FIND(" ",Sheet1!E19))</f>
        <v>Yi</v>
      </c>
      <c r="I19" s="6" t="str">
        <f>LEFT(Sheet1!F19, FIND(" ", Sheet1!F19) - 1)</f>
        <v>यू</v>
      </c>
      <c r="J19" s="6" t="str">
        <f>RIGHT(Sheet1!F19, LEN(Sheet1!F19) - FIND(" ", Sheet1!F19))</f>
        <v>Yu</v>
      </c>
      <c r="K19" s="9">
        <v>226.67</v>
      </c>
      <c r="L19" s="9">
        <v>240</v>
      </c>
      <c r="M19" s="9" t="s">
        <v>222</v>
      </c>
      <c r="N19" s="6" t="s">
        <v>248</v>
      </c>
    </row>
    <row r="20" spans="1:14" x14ac:dyDescent="0.25">
      <c r="A20" s="6" t="str">
        <f>LEFT(Sheet1!B20, FIND("(", Sheet1!B20) - 1)</f>
        <v>Mula </v>
      </c>
      <c r="B20" s="6" t="str">
        <f>MID(Sheet1!B20, FIND("(", Sheet1!B20) + 1, FIND(")", Sheet1!B20) - FIND("(", Sheet1!B20) - 1)</f>
        <v>मूल</v>
      </c>
      <c r="C20" s="6" t="str">
        <f>LEFT(Sheet1!C20, FIND(" ", Sheet1!C20) - 1)</f>
        <v>ये</v>
      </c>
      <c r="D20" s="6" t="str">
        <f>RIGHT(Sheet1!C20, LEN(Sheet1!C20) - FIND(" ", Sheet1!C20))</f>
        <v>Ye</v>
      </c>
      <c r="E20" s="6" t="str">
        <f>LEFT(Sheet1!D20, FIND(" ",Sheet1!D20) - 1)</f>
        <v>यो</v>
      </c>
      <c r="F20" s="6" t="str">
        <f>RIGHT(Sheet1!D20, LEN(Sheet1!D20) - FIND(" ", Sheet1!D20))</f>
        <v>Yo</v>
      </c>
      <c r="G20" s="6" t="str">
        <f>LEFT(Sheet1!E20, FIND(" ", Sheet1!E20) - 1)</f>
        <v>भा</v>
      </c>
      <c r="H20" s="6" t="str">
        <f>RIGHT(Sheet1!E20, LEN(Sheet1!E20) - FIND(" ",Sheet1!E20))</f>
        <v>Bha</v>
      </c>
      <c r="I20" s="6" t="str">
        <f>LEFT(Sheet1!F20, FIND(" ", Sheet1!F20) - 1)</f>
        <v>भी</v>
      </c>
      <c r="J20" s="6" t="str">
        <f>RIGHT(Sheet1!F20, LEN(Sheet1!F20) - FIND(" ", Sheet1!F20))</f>
        <v>Bhi</v>
      </c>
      <c r="K20" s="9">
        <v>240.01</v>
      </c>
      <c r="L20" s="9">
        <v>253.33</v>
      </c>
      <c r="M20" s="9" t="s">
        <v>206</v>
      </c>
      <c r="N20" s="6" t="s">
        <v>240</v>
      </c>
    </row>
    <row r="21" spans="1:14" x14ac:dyDescent="0.25">
      <c r="A21" s="6" t="str">
        <f>LEFT(Sheet1!B21, FIND("(", Sheet1!B21) - 1)</f>
        <v>Pūrva Āshādhā </v>
      </c>
      <c r="B21" s="6" t="str">
        <f>MID(Sheet1!B21, FIND("(", Sheet1!B21) + 1, FIND(")", Sheet1!B21) - FIND("(", Sheet1!B21) - 1)</f>
        <v>पूर्व आषाढ़</v>
      </c>
      <c r="C21" s="6" t="str">
        <f>LEFT(Sheet1!C21, FIND(" ", Sheet1!C21) - 1)</f>
        <v>भू</v>
      </c>
      <c r="D21" s="6" t="str">
        <f>RIGHT(Sheet1!C21, LEN(Sheet1!C21) - FIND(" ", Sheet1!C21))</f>
        <v>Bhu</v>
      </c>
      <c r="E21" s="6" t="str">
        <f>LEFT(Sheet1!D21, FIND(" ",Sheet1!D21) - 1)</f>
        <v>धा</v>
      </c>
      <c r="F21" s="6" t="str">
        <f>RIGHT(Sheet1!D21, LEN(Sheet1!D21) - FIND(" ", Sheet1!D21))</f>
        <v>Dha</v>
      </c>
      <c r="G21" s="6" t="str">
        <f>LEFT(Sheet1!E21, FIND(" ", Sheet1!E21) - 1)</f>
        <v>फा</v>
      </c>
      <c r="H21" s="6" t="str">
        <f>RIGHT(Sheet1!E21, LEN(Sheet1!E21) - FIND(" ",Sheet1!E21))</f>
        <v>Bha/Pha</v>
      </c>
      <c r="I21" s="6" t="str">
        <f>LEFT(Sheet1!F21, FIND(" ", Sheet1!F21) - 1)</f>
        <v>ढा</v>
      </c>
      <c r="J21" s="6" t="str">
        <f>RIGHT(Sheet1!F21, LEN(Sheet1!F21) - FIND(" ", Sheet1!F21))</f>
        <v>Da</v>
      </c>
      <c r="K21" s="9">
        <v>253.34</v>
      </c>
      <c r="L21" s="9">
        <v>266.66000000000003</v>
      </c>
      <c r="M21" s="9" t="s">
        <v>208</v>
      </c>
      <c r="N21" s="6" t="s">
        <v>241</v>
      </c>
    </row>
    <row r="22" spans="1:14" x14ac:dyDescent="0.25">
      <c r="A22" s="6" t="str">
        <f>LEFT(Sheet1!B22, FIND("(", Sheet1!B22) - 1)</f>
        <v>Uttara Āṣāḍhā </v>
      </c>
      <c r="B22" s="6" t="str">
        <f>MID(Sheet1!B22, FIND("(", Sheet1!B22) + 1, FIND(")", Sheet1!B22) - FIND("(", Sheet1!B22) - 1)</f>
        <v>उत्तर आषाढ़</v>
      </c>
      <c r="C22" s="6" t="str">
        <f>LEFT(Sheet1!C22, FIND(" ", Sheet1!C22) - 1)</f>
        <v>भे</v>
      </c>
      <c r="D22" s="6" t="str">
        <f>RIGHT(Sheet1!C22, LEN(Sheet1!C22) - FIND(" ", Sheet1!C22))</f>
        <v>Bhe</v>
      </c>
      <c r="E22" s="6" t="str">
        <f>LEFT(Sheet1!D22, FIND(" ",Sheet1!D22) - 1)</f>
        <v>भो</v>
      </c>
      <c r="F22" s="6" t="str">
        <f>RIGHT(Sheet1!D22, LEN(Sheet1!D22) - FIND(" ", Sheet1!D22))</f>
        <v>Bho</v>
      </c>
      <c r="G22" s="6" t="str">
        <f>LEFT(Sheet1!E22, FIND(" ", Sheet1!E22) - 1)</f>
        <v>जा</v>
      </c>
      <c r="H22" s="6" t="str">
        <f>RIGHT(Sheet1!E22, LEN(Sheet1!E22) - FIND(" ",Sheet1!E22))</f>
        <v>Ja</v>
      </c>
      <c r="I22" s="6" t="str">
        <f>LEFT(Sheet1!F22, FIND(" ", Sheet1!F22) - 1)</f>
        <v>जी</v>
      </c>
      <c r="J22" s="6" t="str">
        <f>RIGHT(Sheet1!F22, LEN(Sheet1!F22) - FIND(" ", Sheet1!F22))</f>
        <v>Ji</v>
      </c>
      <c r="K22" s="9">
        <v>266.67</v>
      </c>
      <c r="L22" s="9">
        <v>280</v>
      </c>
      <c r="M22" s="9" t="s">
        <v>210</v>
      </c>
      <c r="N22" s="6" t="s">
        <v>242</v>
      </c>
    </row>
    <row r="23" spans="1:14" x14ac:dyDescent="0.25">
      <c r="A23" s="6" t="str">
        <f>LEFT(Sheet1!B23, FIND("(", Sheet1!B23) - 1)</f>
        <v>Śrāvaṇa </v>
      </c>
      <c r="B23" s="6" t="str">
        <f>MID(Sheet1!B23, FIND("(", Sheet1!B23) + 1, FIND(")", Sheet1!B23) - FIND("(", Sheet1!B23) - 1)</f>
        <v>श्र‌ावण</v>
      </c>
      <c r="C23" s="6" t="str">
        <f>LEFT(Sheet1!C23, FIND(" ", Sheet1!C23) - 1)</f>
        <v>खी</v>
      </c>
      <c r="D23" s="6" t="str">
        <f>RIGHT(Sheet1!C23, LEN(Sheet1!C23) - FIND(" ", Sheet1!C23))</f>
        <v>Ju/Khii</v>
      </c>
      <c r="E23" s="6" t="str">
        <f>LEFT(Sheet1!D23, FIND(" ",Sheet1!D23) - 1)</f>
        <v>खू</v>
      </c>
      <c r="F23" s="6" t="str">
        <f>RIGHT(Sheet1!D23, LEN(Sheet1!D23) - FIND(" ", Sheet1!D23))</f>
        <v>Je/Khu</v>
      </c>
      <c r="G23" s="6" t="str">
        <f>LEFT(Sheet1!E23, FIND(" ", Sheet1!E23) - 1)</f>
        <v>खे</v>
      </c>
      <c r="H23" s="6" t="str">
        <f>RIGHT(Sheet1!E23, LEN(Sheet1!E23) - FIND(" ",Sheet1!E23))</f>
        <v>Jo/Khe</v>
      </c>
      <c r="I23" s="6" t="str">
        <f>LEFT(Sheet1!F23, FIND(" ", Sheet1!F23) - 1)</f>
        <v>खो</v>
      </c>
      <c r="J23" s="6" t="str">
        <f>RIGHT(Sheet1!F23, LEN(Sheet1!F23) - FIND(" ", Sheet1!F23))</f>
        <v>Gha/Kho</v>
      </c>
      <c r="K23" s="9">
        <v>280.01</v>
      </c>
      <c r="L23" s="9">
        <v>293.33</v>
      </c>
      <c r="M23" s="9" t="s">
        <v>213</v>
      </c>
      <c r="N23" s="6" t="s">
        <v>243</v>
      </c>
    </row>
    <row r="24" spans="1:14" x14ac:dyDescent="0.25">
      <c r="A24" s="6" t="str">
        <f>LEFT(Sheet1!B24, FIND("(", Sheet1!B24) - 1)</f>
        <v xml:space="preserve">Śrāviṣṭha </v>
      </c>
      <c r="B24" s="6" t="str">
        <f>MID(Sheet1!B24, FIND("(", Sheet1!B24) + 1, FIND(")", Sheet1!B24) - FIND("(", Sheet1!B24) - 1)</f>
        <v>श्रविष्ठा</v>
      </c>
      <c r="C24" s="6" t="str">
        <f>LEFT(Sheet1!C24, FIND(" ", Sheet1!C24) - 1)</f>
        <v>गा</v>
      </c>
      <c r="D24" s="6" t="str">
        <f>RIGHT(Sheet1!C24, LEN(Sheet1!C24) - FIND(" ", Sheet1!C24))</f>
        <v>Ga</v>
      </c>
      <c r="E24" s="6" t="str">
        <f>LEFT(Sheet1!D24, FIND(" ",Sheet1!D24) - 1)</f>
        <v>गी</v>
      </c>
      <c r="F24" s="6" t="str">
        <f>RIGHT(Sheet1!D24, LEN(Sheet1!D24) - FIND(" ", Sheet1!D24))</f>
        <v>Gii</v>
      </c>
      <c r="G24" s="6" t="str">
        <f>LEFT(Sheet1!E24, FIND(" ", Sheet1!E24) - 1)</f>
        <v>गु</v>
      </c>
      <c r="H24" s="6" t="str">
        <f>RIGHT(Sheet1!E24, LEN(Sheet1!E24) - FIND(" ",Sheet1!E24))</f>
        <v>Gu</v>
      </c>
      <c r="I24" s="6" t="str">
        <f>LEFT(Sheet1!F24, FIND(" ", Sheet1!F24) - 1)</f>
        <v>गे</v>
      </c>
      <c r="J24" s="6" t="str">
        <f>RIGHT(Sheet1!F24, LEN(Sheet1!F24) - FIND(" ", Sheet1!F24))</f>
        <v>Ge</v>
      </c>
      <c r="K24" s="9">
        <v>293.33999999999997</v>
      </c>
      <c r="L24" s="9">
        <v>306.66000000000003</v>
      </c>
      <c r="M24" s="9" t="s">
        <v>214</v>
      </c>
      <c r="N24" s="6" t="s">
        <v>244</v>
      </c>
    </row>
    <row r="25" spans="1:14" x14ac:dyDescent="0.25">
      <c r="A25" s="6" t="str">
        <f>LEFT(Sheet1!B25, FIND("(", Sheet1!B25) - 1)</f>
        <v>Shatabhisha </v>
      </c>
      <c r="B25" s="6" t="str">
        <f>MID(Sheet1!B25, FIND("(", Sheet1!B25) + 1, FIND(")", Sheet1!B25) - FIND("(", Sheet1!B25) - 1)</f>
        <v>शतभिषा</v>
      </c>
      <c r="C25" s="6" t="str">
        <f>LEFT(Sheet1!C25, FIND(" ", Sheet1!C25) - 1)</f>
        <v>गो</v>
      </c>
      <c r="D25" s="6" t="str">
        <f>RIGHT(Sheet1!C25, LEN(Sheet1!C25) - FIND(" ", Sheet1!C25))</f>
        <v>Go</v>
      </c>
      <c r="E25" s="6" t="str">
        <f>LEFT(Sheet1!D25, FIND(" ",Sheet1!D25) - 1)</f>
        <v>सा</v>
      </c>
      <c r="F25" s="6" t="str">
        <f>RIGHT(Sheet1!D25, LEN(Sheet1!D25) - FIND(" ", Sheet1!D25))</f>
        <v>Sa</v>
      </c>
      <c r="G25" s="6" t="str">
        <f>LEFT(Sheet1!E25, FIND(" ", Sheet1!E25) - 1)</f>
        <v>सी</v>
      </c>
      <c r="H25" s="6" t="str">
        <f>RIGHT(Sheet1!E25, LEN(Sheet1!E25) - FIND(" ",Sheet1!E25))</f>
        <v>Si</v>
      </c>
      <c r="I25" s="6" t="str">
        <f>LEFT(Sheet1!F25, FIND(" ", Sheet1!F25) - 1)</f>
        <v>सू</v>
      </c>
      <c r="J25" s="6" t="str">
        <f>RIGHT(Sheet1!F25, LEN(Sheet1!F25) - FIND(" ", Sheet1!F25))</f>
        <v>Su</v>
      </c>
      <c r="K25" s="9">
        <v>306.67</v>
      </c>
      <c r="L25" s="9">
        <v>320</v>
      </c>
      <c r="M25" s="9" t="s">
        <v>216</v>
      </c>
      <c r="N25" s="6" t="s">
        <v>245</v>
      </c>
    </row>
    <row r="26" spans="1:14" x14ac:dyDescent="0.25">
      <c r="A26" s="6" t="str">
        <f>LEFT(Sheet1!B26, FIND("(", Sheet1!B26) - 1)</f>
        <v>Pūrva Bhādrapadā </v>
      </c>
      <c r="B26" s="6" t="str">
        <f>MID(Sheet1!B26, FIND("(", Sheet1!B26) + 1, FIND(")", Sheet1!B26) - FIND("(", Sheet1!B26) - 1)</f>
        <v>पूर्व भाद्रपद</v>
      </c>
      <c r="C26" s="6" t="str">
        <f>LEFT(Sheet1!C26, FIND(" ", Sheet1!C26) - 1)</f>
        <v>से</v>
      </c>
      <c r="D26" s="6" t="str">
        <f>RIGHT(Sheet1!C26, LEN(Sheet1!C26) - FIND(" ", Sheet1!C26))</f>
        <v>Se</v>
      </c>
      <c r="E26" s="6" t="str">
        <f>LEFT(Sheet1!D26, FIND(" ",Sheet1!D26) - 1)</f>
        <v>सो</v>
      </c>
      <c r="F26" s="6" t="str">
        <f>RIGHT(Sheet1!D26, LEN(Sheet1!D26) - FIND(" ", Sheet1!D26))</f>
        <v>So</v>
      </c>
      <c r="G26" s="6" t="str">
        <f>LEFT(Sheet1!E26, FIND(" ", Sheet1!E26) - 1)</f>
        <v>दा</v>
      </c>
      <c r="H26" s="6" t="str">
        <f>RIGHT(Sheet1!E26, LEN(Sheet1!E26) - FIND(" ",Sheet1!E26))</f>
        <v>Da</v>
      </c>
      <c r="I26" s="6" t="str">
        <f>LEFT(Sheet1!F26, FIND(" ", Sheet1!F26) - 1)</f>
        <v>दी</v>
      </c>
      <c r="J26" s="6" t="str">
        <f>RIGHT(Sheet1!F26, LEN(Sheet1!F26) - FIND(" ", Sheet1!F26))</f>
        <v>Di</v>
      </c>
      <c r="K26" s="9">
        <v>320.01</v>
      </c>
      <c r="L26" s="9">
        <v>333.33</v>
      </c>
      <c r="M26" s="9" t="s">
        <v>218</v>
      </c>
      <c r="N26" s="6" t="s">
        <v>246</v>
      </c>
    </row>
    <row r="27" spans="1:14" x14ac:dyDescent="0.25">
      <c r="A27" s="6" t="str">
        <f>LEFT(Sheet1!B27, FIND("(", Sheet1!B27) - 1)</f>
        <v>Uttara Bhādrapadā </v>
      </c>
      <c r="B27" s="6" t="str">
        <f>MID(Sheet1!B27, FIND("(", Sheet1!B27) + 1, FIND(")", Sheet1!B27) - FIND("(", Sheet1!B27) - 1)</f>
        <v>उत्तर भाद्रपद</v>
      </c>
      <c r="C27" s="6" t="str">
        <f>LEFT(Sheet1!C27, FIND(" ", Sheet1!C27) - 1)</f>
        <v>दू</v>
      </c>
      <c r="D27" s="6" t="str">
        <f>RIGHT(Sheet1!C27, LEN(Sheet1!C27) - FIND(" ", Sheet1!C27))</f>
        <v>Du</v>
      </c>
      <c r="E27" s="6" t="str">
        <f>LEFT(Sheet1!D27, FIND(" ",Sheet1!D27) - 1)</f>
        <v>थ</v>
      </c>
      <c r="F27" s="6" t="str">
        <f>RIGHT(Sheet1!D27, LEN(Sheet1!D27) - FIND(" ", Sheet1!D27))</f>
        <v>Tha</v>
      </c>
      <c r="G27" s="6" t="str">
        <f>LEFT(Sheet1!E27, FIND(" ", Sheet1!E27) - 1)</f>
        <v>झ</v>
      </c>
      <c r="H27" s="6" t="str">
        <f>RIGHT(Sheet1!E27, LEN(Sheet1!E27) - FIND(" ",Sheet1!E27))</f>
        <v>Jha</v>
      </c>
      <c r="I27" s="6" t="str">
        <f>LEFT(Sheet1!F27, FIND(" ", Sheet1!F27) - 1)</f>
        <v>ञ</v>
      </c>
      <c r="J27" s="6" t="str">
        <f>RIGHT(Sheet1!F27, LEN(Sheet1!F27) - FIND(" ", Sheet1!F27))</f>
        <v>ña</v>
      </c>
      <c r="K27" s="9">
        <v>333.34</v>
      </c>
      <c r="L27" s="9">
        <v>346.66</v>
      </c>
      <c r="M27" s="9" t="s">
        <v>221</v>
      </c>
      <c r="N27" s="6" t="s">
        <v>247</v>
      </c>
    </row>
    <row r="28" spans="1:14" x14ac:dyDescent="0.25">
      <c r="A28" s="6" t="str">
        <f>LEFT(Sheet1!B28, FIND("(", Sheet1!B28) - 1)</f>
        <v>Revati </v>
      </c>
      <c r="B28" s="6" t="str">
        <f>MID(Sheet1!B28, FIND("(", Sheet1!B28) + 1, FIND(")", Sheet1!B28) - FIND("(", Sheet1!B28) - 1)</f>
        <v>रेवती</v>
      </c>
      <c r="C28" s="6" t="str">
        <f>LEFT(Sheet1!C28, FIND(" ", Sheet1!C28) - 1)</f>
        <v>दे</v>
      </c>
      <c r="D28" s="6" t="str">
        <f>RIGHT(Sheet1!C28, LEN(Sheet1!C28) - FIND(" ", Sheet1!C28))</f>
        <v>De</v>
      </c>
      <c r="E28" s="6" t="str">
        <f>LEFT(Sheet1!D28, FIND(" ",Sheet1!D28) - 1)</f>
        <v>दो</v>
      </c>
      <c r="F28" s="6" t="str">
        <f>RIGHT(Sheet1!D28, LEN(Sheet1!D28) - FIND(" ", Sheet1!D28))</f>
        <v>Do</v>
      </c>
      <c r="G28" s="6" t="str">
        <f>LEFT(Sheet1!E28, FIND(" ", Sheet1!E28) - 1)</f>
        <v>च</v>
      </c>
      <c r="H28" s="6" t="str">
        <f>RIGHT(Sheet1!E28, LEN(Sheet1!E28) - FIND(" ",Sheet1!E28))</f>
        <v>Cha</v>
      </c>
      <c r="I28" s="6" t="str">
        <f>LEFT(Sheet1!F28, FIND(" ", Sheet1!F28) - 1)</f>
        <v>ची</v>
      </c>
      <c r="J28" s="6" t="str">
        <f>RIGHT(Sheet1!F28, LEN(Sheet1!F28) - FIND(" ", Sheet1!F28))</f>
        <v>Chi</v>
      </c>
      <c r="K28" s="9">
        <v>346.67</v>
      </c>
      <c r="L28" s="9">
        <v>360</v>
      </c>
      <c r="M28" s="9" t="s">
        <v>222</v>
      </c>
      <c r="N28" s="6" t="s">
        <v>248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7E5E-9C9E-4874-AF84-B46ED76C9A65}">
  <dimension ref="A1:O28"/>
  <sheetViews>
    <sheetView tabSelected="1" workbookViewId="0">
      <selection activeCell="H24" sqref="H24"/>
    </sheetView>
  </sheetViews>
  <sheetFormatPr defaultRowHeight="15" x14ac:dyDescent="0.25"/>
  <cols>
    <col min="1" max="1" width="23.42578125" style="1" bestFit="1" customWidth="1"/>
    <col min="2" max="2" width="11.5703125" style="1" bestFit="1" customWidth="1"/>
    <col min="3" max="3" width="5.140625" style="1" bestFit="1" customWidth="1"/>
    <col min="4" max="4" width="7.140625" style="1" bestFit="1" customWidth="1"/>
    <col min="5" max="5" width="5.28515625" style="1" bestFit="1" customWidth="1"/>
    <col min="6" max="6" width="8.28515625" style="1" bestFit="1" customWidth="1"/>
    <col min="7" max="7" width="5.28515625" style="1" bestFit="1" customWidth="1"/>
    <col min="8" max="8" width="8.42578125" style="1" bestFit="1" customWidth="1"/>
    <col min="9" max="9" width="5.42578125" style="1" bestFit="1" customWidth="1"/>
    <col min="10" max="10" width="8.7109375" style="1" bestFit="1" customWidth="1"/>
    <col min="11" max="12" width="7" style="1" bestFit="1" customWidth="1"/>
    <col min="13" max="13" width="8.28515625" style="1" bestFit="1" customWidth="1"/>
    <col min="14" max="14" width="7.7109375" style="1" bestFit="1" customWidth="1"/>
    <col min="15" max="15" width="14.42578125" style="1" bestFit="1" customWidth="1"/>
    <col min="16" max="16384" width="9.140625" style="1"/>
  </cols>
  <sheetData>
    <row r="1" spans="1:15" x14ac:dyDescent="0.25">
      <c r="A1" s="3" t="s">
        <v>195</v>
      </c>
      <c r="B1" s="1" t="s">
        <v>196</v>
      </c>
      <c r="C1" s="1" t="s">
        <v>197</v>
      </c>
      <c r="D1" s="1" t="s">
        <v>2</v>
      </c>
      <c r="E1" s="1" t="s">
        <v>198</v>
      </c>
      <c r="F1" s="1" t="s">
        <v>3</v>
      </c>
      <c r="G1" s="1" t="s">
        <v>199</v>
      </c>
      <c r="H1" s="1" t="s">
        <v>4</v>
      </c>
      <c r="I1" s="1" t="s">
        <v>200</v>
      </c>
      <c r="J1" s="1" t="s">
        <v>5</v>
      </c>
      <c r="K1" s="1" t="s">
        <v>201</v>
      </c>
      <c r="L1" s="1" t="s">
        <v>202</v>
      </c>
      <c r="M1" s="1" t="s">
        <v>203</v>
      </c>
      <c r="N1" s="1" t="s">
        <v>249</v>
      </c>
      <c r="O1" s="1" t="s">
        <v>537</v>
      </c>
    </row>
    <row r="2" spans="1:15" x14ac:dyDescent="0.25">
      <c r="A2" s="4" t="s">
        <v>141</v>
      </c>
      <c r="B2" s="1" t="s">
        <v>142</v>
      </c>
      <c r="C2" s="1" t="s">
        <v>251</v>
      </c>
      <c r="D2" s="1" t="s">
        <v>252</v>
      </c>
      <c r="E2" s="1" t="s">
        <v>253</v>
      </c>
      <c r="F2" s="1" t="s">
        <v>254</v>
      </c>
      <c r="G2" s="1" t="s">
        <v>255</v>
      </c>
      <c r="H2" s="1" t="s">
        <v>256</v>
      </c>
      <c r="I2" s="1" t="s">
        <v>257</v>
      </c>
      <c r="J2" s="1" t="s">
        <v>258</v>
      </c>
      <c r="K2" s="1">
        <v>0</v>
      </c>
      <c r="L2" s="1">
        <v>13.33</v>
      </c>
      <c r="M2" s="1" t="s">
        <v>206</v>
      </c>
      <c r="N2" s="1" t="s">
        <v>240</v>
      </c>
      <c r="O2" s="1" t="s">
        <v>510</v>
      </c>
    </row>
    <row r="3" spans="1:15" x14ac:dyDescent="0.25">
      <c r="A3" s="4" t="s">
        <v>143</v>
      </c>
      <c r="B3" s="1" t="s">
        <v>144</v>
      </c>
      <c r="C3" s="1" t="s">
        <v>259</v>
      </c>
      <c r="D3" s="1" t="s">
        <v>260</v>
      </c>
      <c r="E3" s="1" t="s">
        <v>261</v>
      </c>
      <c r="F3" s="1" t="s">
        <v>262</v>
      </c>
      <c r="G3" s="1" t="s">
        <v>263</v>
      </c>
      <c r="H3" s="1" t="s">
        <v>264</v>
      </c>
      <c r="I3" s="1" t="s">
        <v>265</v>
      </c>
      <c r="J3" s="1" t="s">
        <v>266</v>
      </c>
      <c r="K3" s="1">
        <v>13.34</v>
      </c>
      <c r="L3" s="1">
        <v>26.66</v>
      </c>
      <c r="M3" s="1" t="s">
        <v>208</v>
      </c>
      <c r="N3" s="1" t="s">
        <v>241</v>
      </c>
      <c r="O3" s="1" t="s">
        <v>511</v>
      </c>
    </row>
    <row r="4" spans="1:15" x14ac:dyDescent="0.25">
      <c r="A4" s="4" t="s">
        <v>145</v>
      </c>
      <c r="B4" s="1" t="s">
        <v>146</v>
      </c>
      <c r="C4" s="1" t="s">
        <v>267</v>
      </c>
      <c r="D4" s="1" t="s">
        <v>268</v>
      </c>
      <c r="E4" s="1" t="s">
        <v>269</v>
      </c>
      <c r="F4" s="1" t="s">
        <v>270</v>
      </c>
      <c r="G4" s="1" t="s">
        <v>271</v>
      </c>
      <c r="H4" s="1" t="s">
        <v>272</v>
      </c>
      <c r="I4" s="1" t="s">
        <v>273</v>
      </c>
      <c r="J4" s="1" t="s">
        <v>274</v>
      </c>
      <c r="K4" s="1">
        <v>26.67</v>
      </c>
      <c r="L4" s="1">
        <v>40</v>
      </c>
      <c r="M4" s="1" t="s">
        <v>210</v>
      </c>
      <c r="N4" s="1" t="s">
        <v>242</v>
      </c>
      <c r="O4" s="1" t="s">
        <v>512</v>
      </c>
    </row>
    <row r="5" spans="1:15" x14ac:dyDescent="0.25">
      <c r="A5" s="4" t="s">
        <v>147</v>
      </c>
      <c r="B5" s="1" t="s">
        <v>148</v>
      </c>
      <c r="C5" s="1" t="s">
        <v>275</v>
      </c>
      <c r="D5" s="1" t="s">
        <v>276</v>
      </c>
      <c r="E5" s="1" t="s">
        <v>277</v>
      </c>
      <c r="F5" s="1" t="s">
        <v>278</v>
      </c>
      <c r="G5" s="1" t="s">
        <v>279</v>
      </c>
      <c r="H5" s="1" t="s">
        <v>280</v>
      </c>
      <c r="I5" s="1" t="s">
        <v>281</v>
      </c>
      <c r="J5" s="1" t="s">
        <v>282</v>
      </c>
      <c r="K5" s="1">
        <v>40.01</v>
      </c>
      <c r="L5" s="1">
        <v>53.33</v>
      </c>
      <c r="M5" s="1" t="s">
        <v>213</v>
      </c>
      <c r="N5" s="1" t="s">
        <v>243</v>
      </c>
      <c r="O5" s="1" t="s">
        <v>513</v>
      </c>
    </row>
    <row r="6" spans="1:15" x14ac:dyDescent="0.25">
      <c r="A6" s="4" t="s">
        <v>149</v>
      </c>
      <c r="B6" s="1" t="s">
        <v>150</v>
      </c>
      <c r="C6" s="1" t="s">
        <v>283</v>
      </c>
      <c r="D6" s="1" t="s">
        <v>284</v>
      </c>
      <c r="E6" s="1" t="s">
        <v>285</v>
      </c>
      <c r="F6" s="1" t="s">
        <v>286</v>
      </c>
      <c r="G6" s="1" t="s">
        <v>287</v>
      </c>
      <c r="H6" s="1" t="s">
        <v>288</v>
      </c>
      <c r="I6" s="1" t="s">
        <v>289</v>
      </c>
      <c r="J6" s="1" t="s">
        <v>290</v>
      </c>
      <c r="K6" s="1">
        <v>53.34</v>
      </c>
      <c r="L6" s="1">
        <v>66.66</v>
      </c>
      <c r="M6" s="1" t="s">
        <v>214</v>
      </c>
      <c r="N6" s="1" t="s">
        <v>244</v>
      </c>
      <c r="O6" s="1" t="s">
        <v>514</v>
      </c>
    </row>
    <row r="7" spans="1:15" x14ac:dyDescent="0.25">
      <c r="A7" s="4" t="s">
        <v>151</v>
      </c>
      <c r="B7" s="1" t="s">
        <v>152</v>
      </c>
      <c r="C7" s="1" t="s">
        <v>291</v>
      </c>
      <c r="D7" s="1" t="s">
        <v>292</v>
      </c>
      <c r="E7" s="1" t="s">
        <v>293</v>
      </c>
      <c r="F7" s="1" t="s">
        <v>294</v>
      </c>
      <c r="G7" s="1" t="s">
        <v>295</v>
      </c>
      <c r="H7" s="1" t="s">
        <v>296</v>
      </c>
      <c r="I7" s="1" t="s">
        <v>297</v>
      </c>
      <c r="J7" s="1" t="s">
        <v>298</v>
      </c>
      <c r="K7" s="1">
        <v>66.67</v>
      </c>
      <c r="L7" s="1">
        <v>80</v>
      </c>
      <c r="M7" s="1" t="s">
        <v>216</v>
      </c>
      <c r="N7" s="1" t="s">
        <v>245</v>
      </c>
      <c r="O7" s="1" t="s">
        <v>515</v>
      </c>
    </row>
    <row r="8" spans="1:15" x14ac:dyDescent="0.25">
      <c r="A8" s="4" t="s">
        <v>153</v>
      </c>
      <c r="B8" s="1" t="s">
        <v>154</v>
      </c>
      <c r="C8" s="1" t="s">
        <v>299</v>
      </c>
      <c r="D8" s="1" t="s">
        <v>300</v>
      </c>
      <c r="E8" s="1" t="s">
        <v>301</v>
      </c>
      <c r="F8" s="1" t="s">
        <v>302</v>
      </c>
      <c r="G8" s="1" t="s">
        <v>303</v>
      </c>
      <c r="H8" s="1" t="s">
        <v>304</v>
      </c>
      <c r="I8" s="1" t="s">
        <v>305</v>
      </c>
      <c r="J8" s="1" t="s">
        <v>306</v>
      </c>
      <c r="K8" s="1">
        <v>80.010000000000005</v>
      </c>
      <c r="L8" s="1">
        <v>93.33</v>
      </c>
      <c r="M8" s="1" t="s">
        <v>218</v>
      </c>
      <c r="N8" s="1" t="s">
        <v>246</v>
      </c>
      <c r="O8" s="1" t="s">
        <v>516</v>
      </c>
    </row>
    <row r="9" spans="1:15" x14ac:dyDescent="0.25">
      <c r="A9" s="4" t="s">
        <v>155</v>
      </c>
      <c r="B9" s="1" t="s">
        <v>156</v>
      </c>
      <c r="C9" s="1" t="s">
        <v>307</v>
      </c>
      <c r="D9" s="1" t="s">
        <v>308</v>
      </c>
      <c r="E9" s="1" t="s">
        <v>309</v>
      </c>
      <c r="F9" s="1" t="s">
        <v>310</v>
      </c>
      <c r="G9" s="1" t="s">
        <v>311</v>
      </c>
      <c r="H9" s="1" t="s">
        <v>312</v>
      </c>
      <c r="I9" s="1" t="s">
        <v>313</v>
      </c>
      <c r="J9" s="1" t="s">
        <v>314</v>
      </c>
      <c r="K9" s="1">
        <v>93.34</v>
      </c>
      <c r="L9" s="1">
        <v>106.66</v>
      </c>
      <c r="M9" s="1" t="s">
        <v>221</v>
      </c>
      <c r="N9" s="1" t="s">
        <v>247</v>
      </c>
      <c r="O9" s="1" t="s">
        <v>517</v>
      </c>
    </row>
    <row r="10" spans="1:15" x14ac:dyDescent="0.25">
      <c r="A10" s="4" t="s">
        <v>157</v>
      </c>
      <c r="B10" s="1" t="s">
        <v>158</v>
      </c>
      <c r="C10" s="1" t="s">
        <v>315</v>
      </c>
      <c r="D10" s="1" t="s">
        <v>316</v>
      </c>
      <c r="E10" s="1" t="s">
        <v>317</v>
      </c>
      <c r="F10" s="1" t="s">
        <v>318</v>
      </c>
      <c r="G10" s="1" t="s">
        <v>319</v>
      </c>
      <c r="H10" s="1" t="s">
        <v>320</v>
      </c>
      <c r="I10" s="1" t="s">
        <v>321</v>
      </c>
      <c r="J10" s="1" t="s">
        <v>322</v>
      </c>
      <c r="K10" s="1">
        <v>106.67</v>
      </c>
      <c r="L10" s="1">
        <v>120</v>
      </c>
      <c r="M10" s="1" t="s">
        <v>222</v>
      </c>
      <c r="N10" s="1" t="s">
        <v>248</v>
      </c>
      <c r="O10" s="1" t="s">
        <v>518</v>
      </c>
    </row>
    <row r="11" spans="1:15" x14ac:dyDescent="0.25">
      <c r="A11" s="4" t="s">
        <v>159</v>
      </c>
      <c r="B11" s="1" t="s">
        <v>160</v>
      </c>
      <c r="C11" s="1" t="s">
        <v>323</v>
      </c>
      <c r="D11" s="1" t="s">
        <v>324</v>
      </c>
      <c r="E11" s="1" t="s">
        <v>325</v>
      </c>
      <c r="F11" s="1" t="s">
        <v>326</v>
      </c>
      <c r="G11" s="1" t="s">
        <v>327</v>
      </c>
      <c r="H11" s="1" t="s">
        <v>328</v>
      </c>
      <c r="I11" s="1" t="s">
        <v>329</v>
      </c>
      <c r="J11" s="1" t="s">
        <v>330</v>
      </c>
      <c r="K11" s="1">
        <v>120.01</v>
      </c>
      <c r="L11" s="1">
        <v>133.33000000000001</v>
      </c>
      <c r="M11" s="1" t="s">
        <v>206</v>
      </c>
      <c r="N11" s="1" t="s">
        <v>240</v>
      </c>
      <c r="O11" s="1" t="s">
        <v>519</v>
      </c>
    </row>
    <row r="12" spans="1:15" x14ac:dyDescent="0.25">
      <c r="A12" s="4" t="s">
        <v>161</v>
      </c>
      <c r="B12" s="1" t="s">
        <v>162</v>
      </c>
      <c r="C12" s="1" t="s">
        <v>331</v>
      </c>
      <c r="D12" s="1" t="s">
        <v>332</v>
      </c>
      <c r="E12" s="1" t="s">
        <v>333</v>
      </c>
      <c r="F12" s="1" t="s">
        <v>334</v>
      </c>
      <c r="G12" s="1" t="s">
        <v>335</v>
      </c>
      <c r="H12" s="1" t="s">
        <v>336</v>
      </c>
      <c r="I12" s="1" t="s">
        <v>337</v>
      </c>
      <c r="J12" s="1" t="s">
        <v>338</v>
      </c>
      <c r="K12" s="1">
        <v>133.34</v>
      </c>
      <c r="L12" s="1">
        <v>146.66</v>
      </c>
      <c r="M12" s="1" t="s">
        <v>208</v>
      </c>
      <c r="N12" s="1" t="s">
        <v>241</v>
      </c>
      <c r="O12" s="1" t="s">
        <v>520</v>
      </c>
    </row>
    <row r="13" spans="1:15" x14ac:dyDescent="0.25">
      <c r="A13" s="4" t="s">
        <v>163</v>
      </c>
      <c r="B13" s="1" t="s">
        <v>164</v>
      </c>
      <c r="C13" s="1" t="s">
        <v>339</v>
      </c>
      <c r="D13" s="1" t="s">
        <v>340</v>
      </c>
      <c r="E13" s="1" t="s">
        <v>341</v>
      </c>
      <c r="F13" s="1" t="s">
        <v>342</v>
      </c>
      <c r="G13" s="1" t="s">
        <v>343</v>
      </c>
      <c r="H13" s="1" t="s">
        <v>344</v>
      </c>
      <c r="I13" s="1" t="s">
        <v>345</v>
      </c>
      <c r="J13" s="1" t="s">
        <v>346</v>
      </c>
      <c r="K13" s="1">
        <v>146.66999999999999</v>
      </c>
      <c r="L13" s="1">
        <v>160</v>
      </c>
      <c r="M13" s="1" t="s">
        <v>210</v>
      </c>
      <c r="N13" s="1" t="s">
        <v>242</v>
      </c>
      <c r="O13" s="1" t="s">
        <v>521</v>
      </c>
    </row>
    <row r="14" spans="1:15" x14ac:dyDescent="0.25">
      <c r="A14" s="4" t="s">
        <v>165</v>
      </c>
      <c r="B14" s="1" t="s">
        <v>166</v>
      </c>
      <c r="C14" s="1" t="s">
        <v>347</v>
      </c>
      <c r="D14" s="1" t="s">
        <v>348</v>
      </c>
      <c r="E14" s="1" t="s">
        <v>349</v>
      </c>
      <c r="F14" s="1" t="s">
        <v>350</v>
      </c>
      <c r="G14" s="1" t="s">
        <v>351</v>
      </c>
      <c r="H14" s="1" t="s">
        <v>352</v>
      </c>
      <c r="I14" s="1" t="s">
        <v>353</v>
      </c>
      <c r="J14" s="1" t="s">
        <v>354</v>
      </c>
      <c r="K14" s="1">
        <v>160.01</v>
      </c>
      <c r="L14" s="1">
        <v>173.33</v>
      </c>
      <c r="M14" s="1" t="s">
        <v>213</v>
      </c>
      <c r="N14" s="1" t="s">
        <v>243</v>
      </c>
      <c r="O14" s="1" t="s">
        <v>522</v>
      </c>
    </row>
    <row r="15" spans="1:15" x14ac:dyDescent="0.25">
      <c r="A15" s="4" t="s">
        <v>167</v>
      </c>
      <c r="B15" s="1" t="s">
        <v>168</v>
      </c>
      <c r="C15" s="1" t="s">
        <v>355</v>
      </c>
      <c r="D15" s="1" t="s">
        <v>356</v>
      </c>
      <c r="E15" s="1" t="s">
        <v>357</v>
      </c>
      <c r="F15" s="1" t="s">
        <v>358</v>
      </c>
      <c r="G15" s="1" t="s">
        <v>359</v>
      </c>
      <c r="H15" s="1" t="s">
        <v>360</v>
      </c>
      <c r="I15" s="1" t="s">
        <v>361</v>
      </c>
      <c r="J15" s="1" t="s">
        <v>362</v>
      </c>
      <c r="K15" s="1">
        <v>173.34</v>
      </c>
      <c r="L15" s="1">
        <v>186.66</v>
      </c>
      <c r="M15" s="1" t="s">
        <v>214</v>
      </c>
      <c r="N15" s="1" t="s">
        <v>244</v>
      </c>
      <c r="O15" s="1" t="s">
        <v>523</v>
      </c>
    </row>
    <row r="16" spans="1:15" x14ac:dyDescent="0.25">
      <c r="A16" s="4" t="s">
        <v>169</v>
      </c>
      <c r="B16" s="1" t="s">
        <v>170</v>
      </c>
      <c r="C16" s="1" t="s">
        <v>363</v>
      </c>
      <c r="D16" s="1" t="s">
        <v>364</v>
      </c>
      <c r="E16" s="1" t="s">
        <v>365</v>
      </c>
      <c r="F16" s="1" t="s">
        <v>366</v>
      </c>
      <c r="G16" s="1" t="s">
        <v>367</v>
      </c>
      <c r="H16" s="1" t="s">
        <v>368</v>
      </c>
      <c r="I16" s="1" t="s">
        <v>369</v>
      </c>
      <c r="J16" s="1" t="s">
        <v>370</v>
      </c>
      <c r="K16" s="1">
        <v>186.67</v>
      </c>
      <c r="L16" s="1">
        <v>200</v>
      </c>
      <c r="M16" s="1" t="s">
        <v>216</v>
      </c>
      <c r="N16" s="1" t="s">
        <v>245</v>
      </c>
      <c r="O16" s="1" t="s">
        <v>524</v>
      </c>
    </row>
    <row r="17" spans="1:15" x14ac:dyDescent="0.25">
      <c r="A17" s="4" t="s">
        <v>171</v>
      </c>
      <c r="B17" s="1" t="s">
        <v>172</v>
      </c>
      <c r="C17" s="1" t="s">
        <v>371</v>
      </c>
      <c r="D17" s="1" t="s">
        <v>372</v>
      </c>
      <c r="E17" s="1" t="s">
        <v>373</v>
      </c>
      <c r="F17" s="1" t="s">
        <v>374</v>
      </c>
      <c r="G17" s="1" t="s">
        <v>375</v>
      </c>
      <c r="H17" s="1" t="s">
        <v>376</v>
      </c>
      <c r="I17" s="1" t="s">
        <v>377</v>
      </c>
      <c r="J17" s="1" t="s">
        <v>378</v>
      </c>
      <c r="K17" s="1">
        <v>200.01</v>
      </c>
      <c r="L17" s="1">
        <v>213.33</v>
      </c>
      <c r="M17" s="1" t="s">
        <v>218</v>
      </c>
      <c r="N17" s="1" t="s">
        <v>246</v>
      </c>
      <c r="O17" s="1" t="s">
        <v>525</v>
      </c>
    </row>
    <row r="18" spans="1:15" x14ac:dyDescent="0.25">
      <c r="A18" s="4" t="s">
        <v>173</v>
      </c>
      <c r="B18" s="1" t="s">
        <v>174</v>
      </c>
      <c r="C18" s="1" t="s">
        <v>379</v>
      </c>
      <c r="D18" s="1" t="s">
        <v>352</v>
      </c>
      <c r="E18" s="1" t="s">
        <v>380</v>
      </c>
      <c r="F18" s="1" t="s">
        <v>381</v>
      </c>
      <c r="G18" s="1" t="s">
        <v>382</v>
      </c>
      <c r="H18" s="1" t="s">
        <v>383</v>
      </c>
      <c r="I18" s="1" t="s">
        <v>384</v>
      </c>
      <c r="J18" s="1" t="s">
        <v>385</v>
      </c>
      <c r="K18" s="1">
        <v>213.34</v>
      </c>
      <c r="L18" s="1">
        <v>226.66</v>
      </c>
      <c r="M18" s="1" t="s">
        <v>221</v>
      </c>
      <c r="N18" s="1" t="s">
        <v>247</v>
      </c>
      <c r="O18" s="1" t="s">
        <v>526</v>
      </c>
    </row>
    <row r="19" spans="1:15" x14ac:dyDescent="0.25">
      <c r="A19" s="4" t="s">
        <v>175</v>
      </c>
      <c r="B19" s="1" t="s">
        <v>176</v>
      </c>
      <c r="C19" s="1" t="s">
        <v>386</v>
      </c>
      <c r="D19" s="1" t="s">
        <v>387</v>
      </c>
      <c r="E19" s="1" t="s">
        <v>388</v>
      </c>
      <c r="F19" s="1" t="s">
        <v>389</v>
      </c>
      <c r="G19" s="1" t="s">
        <v>390</v>
      </c>
      <c r="H19" s="1" t="s">
        <v>391</v>
      </c>
      <c r="I19" s="1" t="s">
        <v>392</v>
      </c>
      <c r="J19" s="1" t="s">
        <v>393</v>
      </c>
      <c r="K19" s="1">
        <v>226.67</v>
      </c>
      <c r="L19" s="1">
        <v>240</v>
      </c>
      <c r="M19" s="1" t="s">
        <v>222</v>
      </c>
      <c r="N19" s="1" t="s">
        <v>248</v>
      </c>
      <c r="O19" s="1" t="s">
        <v>527</v>
      </c>
    </row>
    <row r="20" spans="1:15" x14ac:dyDescent="0.25">
      <c r="A20" s="4" t="s">
        <v>177</v>
      </c>
      <c r="B20" s="1" t="s">
        <v>178</v>
      </c>
      <c r="C20" s="1" t="s">
        <v>394</v>
      </c>
      <c r="D20" s="1" t="s">
        <v>395</v>
      </c>
      <c r="E20" s="1" t="s">
        <v>396</v>
      </c>
      <c r="F20" s="1" t="s">
        <v>397</v>
      </c>
      <c r="G20" s="1" t="s">
        <v>398</v>
      </c>
      <c r="H20" s="1" t="s">
        <v>399</v>
      </c>
      <c r="I20" s="1" t="s">
        <v>400</v>
      </c>
      <c r="J20" s="1" t="s">
        <v>401</v>
      </c>
      <c r="K20" s="1">
        <v>240.01</v>
      </c>
      <c r="L20" s="1">
        <v>253.33</v>
      </c>
      <c r="M20" s="1" t="s">
        <v>206</v>
      </c>
      <c r="N20" s="1" t="s">
        <v>240</v>
      </c>
      <c r="O20" s="1" t="s">
        <v>528</v>
      </c>
    </row>
    <row r="21" spans="1:15" x14ac:dyDescent="0.25">
      <c r="A21" s="4" t="s">
        <v>179</v>
      </c>
      <c r="B21" s="1" t="s">
        <v>180</v>
      </c>
      <c r="C21" s="1" t="s">
        <v>402</v>
      </c>
      <c r="D21" s="1" t="s">
        <v>403</v>
      </c>
      <c r="E21" s="1" t="s">
        <v>404</v>
      </c>
      <c r="F21" s="1" t="s">
        <v>405</v>
      </c>
      <c r="G21" s="1" t="s">
        <v>406</v>
      </c>
      <c r="H21" s="1" t="s">
        <v>407</v>
      </c>
      <c r="I21" s="1" t="s">
        <v>408</v>
      </c>
      <c r="J21" s="1" t="s">
        <v>409</v>
      </c>
      <c r="K21" s="1">
        <v>253.34</v>
      </c>
      <c r="L21" s="1">
        <v>266.66000000000003</v>
      </c>
      <c r="M21" s="1" t="s">
        <v>208</v>
      </c>
      <c r="N21" s="1" t="s">
        <v>241</v>
      </c>
      <c r="O21" s="1" t="s">
        <v>529</v>
      </c>
    </row>
    <row r="22" spans="1:15" x14ac:dyDescent="0.25">
      <c r="A22" s="4" t="s">
        <v>181</v>
      </c>
      <c r="B22" s="1" t="s">
        <v>182</v>
      </c>
      <c r="C22" s="1" t="s">
        <v>410</v>
      </c>
      <c r="D22" s="1" t="s">
        <v>411</v>
      </c>
      <c r="E22" s="1" t="s">
        <v>412</v>
      </c>
      <c r="F22" s="1" t="s">
        <v>413</v>
      </c>
      <c r="G22" s="1" t="s">
        <v>414</v>
      </c>
      <c r="H22" s="1" t="s">
        <v>415</v>
      </c>
      <c r="I22" s="1" t="s">
        <v>416</v>
      </c>
      <c r="J22" s="1" t="s">
        <v>417</v>
      </c>
      <c r="K22" s="1">
        <v>266.67</v>
      </c>
      <c r="L22" s="1">
        <v>280</v>
      </c>
      <c r="M22" s="1" t="s">
        <v>210</v>
      </c>
      <c r="N22" s="1" t="s">
        <v>242</v>
      </c>
      <c r="O22" s="1" t="s">
        <v>530</v>
      </c>
    </row>
    <row r="23" spans="1:15" x14ac:dyDescent="0.25">
      <c r="A23" s="4" t="s">
        <v>183</v>
      </c>
      <c r="B23" s="1" t="s">
        <v>184</v>
      </c>
      <c r="C23" s="1" t="s">
        <v>418</v>
      </c>
      <c r="D23" s="1" t="s">
        <v>419</v>
      </c>
      <c r="E23" s="1" t="s">
        <v>420</v>
      </c>
      <c r="F23" s="1" t="s">
        <v>421</v>
      </c>
      <c r="G23" s="1" t="s">
        <v>422</v>
      </c>
      <c r="H23" s="1" t="s">
        <v>423</v>
      </c>
      <c r="I23" s="1" t="s">
        <v>424</v>
      </c>
      <c r="J23" s="1" t="s">
        <v>425</v>
      </c>
      <c r="K23" s="1">
        <v>280.01</v>
      </c>
      <c r="L23" s="1">
        <v>293.33</v>
      </c>
      <c r="M23" s="1" t="s">
        <v>213</v>
      </c>
      <c r="N23" s="1" t="s">
        <v>243</v>
      </c>
      <c r="O23" s="1" t="s">
        <v>531</v>
      </c>
    </row>
    <row r="24" spans="1:15" x14ac:dyDescent="0.25">
      <c r="A24" s="4" t="s">
        <v>185</v>
      </c>
      <c r="B24" s="1" t="s">
        <v>186</v>
      </c>
      <c r="C24" s="1" t="s">
        <v>426</v>
      </c>
      <c r="D24" s="1" t="s">
        <v>427</v>
      </c>
      <c r="E24" s="1" t="s">
        <v>428</v>
      </c>
      <c r="F24" s="1" t="s">
        <v>429</v>
      </c>
      <c r="G24" s="1" t="s">
        <v>430</v>
      </c>
      <c r="H24" s="1" t="s">
        <v>431</v>
      </c>
      <c r="I24" s="1" t="s">
        <v>432</v>
      </c>
      <c r="J24" s="1" t="s">
        <v>433</v>
      </c>
      <c r="K24" s="1">
        <v>293.33999999999997</v>
      </c>
      <c r="L24" s="1">
        <v>306.66000000000003</v>
      </c>
      <c r="M24" s="1" t="s">
        <v>214</v>
      </c>
      <c r="N24" s="1" t="s">
        <v>244</v>
      </c>
      <c r="O24" s="1" t="s">
        <v>532</v>
      </c>
    </row>
    <row r="25" spans="1:15" x14ac:dyDescent="0.25">
      <c r="A25" s="4" t="s">
        <v>187</v>
      </c>
      <c r="B25" s="1" t="s">
        <v>188</v>
      </c>
      <c r="C25" s="1" t="s">
        <v>434</v>
      </c>
      <c r="D25" s="1" t="s">
        <v>435</v>
      </c>
      <c r="E25" s="1" t="s">
        <v>436</v>
      </c>
      <c r="F25" s="1" t="s">
        <v>437</v>
      </c>
      <c r="G25" s="1" t="s">
        <v>438</v>
      </c>
      <c r="H25" s="1" t="s">
        <v>439</v>
      </c>
      <c r="I25" s="1" t="s">
        <v>440</v>
      </c>
      <c r="J25" s="1" t="s">
        <v>441</v>
      </c>
      <c r="K25" s="1">
        <v>306.67</v>
      </c>
      <c r="L25" s="1">
        <v>320</v>
      </c>
      <c r="M25" s="1" t="s">
        <v>216</v>
      </c>
      <c r="N25" s="1" t="s">
        <v>245</v>
      </c>
      <c r="O25" s="1" t="s">
        <v>533</v>
      </c>
    </row>
    <row r="26" spans="1:15" x14ac:dyDescent="0.25">
      <c r="A26" s="4" t="s">
        <v>189</v>
      </c>
      <c r="B26" s="1" t="s">
        <v>190</v>
      </c>
      <c r="C26" s="1" t="s">
        <v>442</v>
      </c>
      <c r="D26" s="1" t="s">
        <v>443</v>
      </c>
      <c r="E26" s="1" t="s">
        <v>444</v>
      </c>
      <c r="F26" s="1" t="s">
        <v>445</v>
      </c>
      <c r="G26" s="1" t="s">
        <v>446</v>
      </c>
      <c r="H26" s="1" t="s">
        <v>409</v>
      </c>
      <c r="I26" s="1" t="s">
        <v>447</v>
      </c>
      <c r="J26" s="1" t="s">
        <v>448</v>
      </c>
      <c r="K26" s="1">
        <v>320.01</v>
      </c>
      <c r="L26" s="1">
        <v>333.33</v>
      </c>
      <c r="M26" s="1" t="s">
        <v>218</v>
      </c>
      <c r="N26" s="1" t="s">
        <v>246</v>
      </c>
      <c r="O26" s="1" t="s">
        <v>534</v>
      </c>
    </row>
    <row r="27" spans="1:15" x14ac:dyDescent="0.25">
      <c r="A27" s="10" t="s">
        <v>191</v>
      </c>
      <c r="B27" s="1" t="s">
        <v>192</v>
      </c>
      <c r="C27" s="1" t="s">
        <v>449</v>
      </c>
      <c r="D27" s="1" t="s">
        <v>450</v>
      </c>
      <c r="E27" s="1" t="s">
        <v>451</v>
      </c>
      <c r="F27" s="1" t="s">
        <v>452</v>
      </c>
      <c r="G27" s="1" t="s">
        <v>453</v>
      </c>
      <c r="H27" s="1" t="s">
        <v>454</v>
      </c>
      <c r="I27" s="1" t="s">
        <v>455</v>
      </c>
      <c r="J27" s="1" t="s">
        <v>456</v>
      </c>
      <c r="K27" s="1">
        <v>333.34</v>
      </c>
      <c r="L27" s="1">
        <v>346.66</v>
      </c>
      <c r="M27" s="1" t="s">
        <v>221</v>
      </c>
      <c r="N27" s="1" t="s">
        <v>247</v>
      </c>
      <c r="O27" s="1" t="s">
        <v>535</v>
      </c>
    </row>
    <row r="28" spans="1:15" x14ac:dyDescent="0.25">
      <c r="A28" s="1" t="s">
        <v>193</v>
      </c>
      <c r="B28" s="1" t="s">
        <v>194</v>
      </c>
      <c r="C28" s="1" t="s">
        <v>457</v>
      </c>
      <c r="D28" s="1" t="s">
        <v>458</v>
      </c>
      <c r="E28" s="1" t="s">
        <v>459</v>
      </c>
      <c r="F28" s="1" t="s">
        <v>460</v>
      </c>
      <c r="G28" s="1" t="s">
        <v>461</v>
      </c>
      <c r="H28" s="1" t="s">
        <v>462</v>
      </c>
      <c r="I28" s="1" t="s">
        <v>463</v>
      </c>
      <c r="J28" s="1" t="s">
        <v>464</v>
      </c>
      <c r="K28" s="1">
        <v>346.67</v>
      </c>
      <c r="L28" s="1">
        <v>360</v>
      </c>
      <c r="M28" s="1" t="s">
        <v>222</v>
      </c>
      <c r="N28" s="1" t="s">
        <v>248</v>
      </c>
      <c r="O28" s="1" t="s">
        <v>536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541C-0D68-4518-B607-BEAE3FB60D50}">
  <dimension ref="A1:F109"/>
  <sheetViews>
    <sheetView topLeftCell="A90" workbookViewId="0">
      <selection activeCell="E1" sqref="E1:F1"/>
    </sheetView>
  </sheetViews>
  <sheetFormatPr defaultRowHeight="15" x14ac:dyDescent="0.25"/>
  <cols>
    <col min="1" max="1" width="23" style="1" bestFit="1" customWidth="1"/>
    <col min="2" max="2" width="5.28515625" style="1" bestFit="1" customWidth="1"/>
    <col min="3" max="3" width="9.85546875" style="1" bestFit="1" customWidth="1"/>
    <col min="4" max="4" width="9" style="1" bestFit="1" customWidth="1"/>
    <col min="5" max="5" width="10.5703125" style="1" bestFit="1" customWidth="1"/>
    <col min="6" max="16384" width="9.140625" style="1"/>
  </cols>
  <sheetData>
    <row r="1" spans="1:6" x14ac:dyDescent="0.25">
      <c r="A1" s="3" t="s">
        <v>236</v>
      </c>
      <c r="B1" s="3" t="s">
        <v>237</v>
      </c>
      <c r="C1" s="3" t="s">
        <v>238</v>
      </c>
      <c r="D1" s="3" t="s">
        <v>239</v>
      </c>
      <c r="E1" s="3" t="s">
        <v>491</v>
      </c>
      <c r="F1" s="3" t="s">
        <v>492</v>
      </c>
    </row>
    <row r="2" spans="1:6" x14ac:dyDescent="0.25">
      <c r="A2" s="4" t="s">
        <v>204</v>
      </c>
      <c r="B2" s="4">
        <v>1</v>
      </c>
      <c r="C2" s="4">
        <v>0</v>
      </c>
      <c r="D2" s="4">
        <v>3.33</v>
      </c>
      <c r="E2" s="4" t="s">
        <v>205</v>
      </c>
      <c r="F2" s="1" t="s">
        <v>479</v>
      </c>
    </row>
    <row r="3" spans="1:6" x14ac:dyDescent="0.25">
      <c r="A3" s="4" t="s">
        <v>204</v>
      </c>
      <c r="B3" s="4">
        <v>2</v>
      </c>
      <c r="C3" s="4">
        <v>3.34</v>
      </c>
      <c r="D3" s="4">
        <v>6.66</v>
      </c>
      <c r="E3" s="4" t="s">
        <v>205</v>
      </c>
      <c r="F3" s="1" t="s">
        <v>479</v>
      </c>
    </row>
    <row r="4" spans="1:6" x14ac:dyDescent="0.25">
      <c r="A4" s="4" t="s">
        <v>204</v>
      </c>
      <c r="B4" s="4">
        <v>3</v>
      </c>
      <c r="C4" s="4">
        <v>6.67</v>
      </c>
      <c r="D4" s="4">
        <v>10</v>
      </c>
      <c r="E4" s="4" t="s">
        <v>205</v>
      </c>
      <c r="F4" s="1" t="s">
        <v>479</v>
      </c>
    </row>
    <row r="5" spans="1:6" x14ac:dyDescent="0.25">
      <c r="A5" s="4" t="s">
        <v>204</v>
      </c>
      <c r="B5" s="4">
        <v>4</v>
      </c>
      <c r="C5" s="4">
        <v>10.01</v>
      </c>
      <c r="D5" s="4">
        <v>13.33</v>
      </c>
      <c r="E5" s="4" t="s">
        <v>205</v>
      </c>
      <c r="F5" s="1" t="s">
        <v>479</v>
      </c>
    </row>
    <row r="6" spans="1:6" x14ac:dyDescent="0.25">
      <c r="A6" s="4" t="s">
        <v>207</v>
      </c>
      <c r="B6" s="4">
        <v>1</v>
      </c>
      <c r="C6" s="4">
        <v>13.34</v>
      </c>
      <c r="D6" s="4">
        <v>16.66</v>
      </c>
      <c r="E6" s="4" t="s">
        <v>205</v>
      </c>
      <c r="F6" s="1" t="s">
        <v>479</v>
      </c>
    </row>
    <row r="7" spans="1:6" x14ac:dyDescent="0.25">
      <c r="A7" s="4" t="s">
        <v>207</v>
      </c>
      <c r="B7" s="4">
        <v>2</v>
      </c>
      <c r="C7" s="4">
        <v>16.670000000000002</v>
      </c>
      <c r="D7" s="4">
        <v>20</v>
      </c>
      <c r="E7" s="4" t="s">
        <v>205</v>
      </c>
      <c r="F7" s="1" t="s">
        <v>479</v>
      </c>
    </row>
    <row r="8" spans="1:6" x14ac:dyDescent="0.25">
      <c r="A8" s="4" t="s">
        <v>207</v>
      </c>
      <c r="B8" s="4">
        <v>3</v>
      </c>
      <c r="C8" s="4">
        <v>20.010000000000002</v>
      </c>
      <c r="D8" s="4">
        <v>23.33</v>
      </c>
      <c r="E8" s="4" t="s">
        <v>205</v>
      </c>
      <c r="F8" s="1" t="s">
        <v>479</v>
      </c>
    </row>
    <row r="9" spans="1:6" x14ac:dyDescent="0.25">
      <c r="A9" s="4" t="s">
        <v>207</v>
      </c>
      <c r="B9" s="4">
        <v>4</v>
      </c>
      <c r="C9" s="4">
        <v>23.34</v>
      </c>
      <c r="D9" s="4">
        <v>26.66</v>
      </c>
      <c r="E9" s="4" t="s">
        <v>205</v>
      </c>
      <c r="F9" s="1" t="s">
        <v>479</v>
      </c>
    </row>
    <row r="10" spans="1:6" x14ac:dyDescent="0.25">
      <c r="A10" s="4" t="s">
        <v>209</v>
      </c>
      <c r="B10" s="4">
        <v>1</v>
      </c>
      <c r="C10" s="4">
        <v>26.67</v>
      </c>
      <c r="D10" s="4">
        <v>30</v>
      </c>
      <c r="E10" s="4" t="s">
        <v>205</v>
      </c>
      <c r="F10" s="1" t="s">
        <v>479</v>
      </c>
    </row>
    <row r="11" spans="1:6" x14ac:dyDescent="0.25">
      <c r="A11" s="4" t="s">
        <v>209</v>
      </c>
      <c r="B11" s="4">
        <v>2</v>
      </c>
      <c r="C11" s="4">
        <v>30.01</v>
      </c>
      <c r="D11" s="4">
        <v>33.33</v>
      </c>
      <c r="E11" s="4" t="s">
        <v>212</v>
      </c>
      <c r="F11" s="1" t="s">
        <v>480</v>
      </c>
    </row>
    <row r="12" spans="1:6" x14ac:dyDescent="0.25">
      <c r="A12" s="4" t="s">
        <v>209</v>
      </c>
      <c r="B12" s="4">
        <v>3</v>
      </c>
      <c r="C12" s="4">
        <v>33.340000000000003</v>
      </c>
      <c r="D12" s="4">
        <v>36.659999999999997</v>
      </c>
      <c r="E12" s="4" t="s">
        <v>212</v>
      </c>
      <c r="F12" s="1" t="s">
        <v>480</v>
      </c>
    </row>
    <row r="13" spans="1:6" x14ac:dyDescent="0.25">
      <c r="A13" s="4" t="s">
        <v>209</v>
      </c>
      <c r="B13" s="4">
        <v>4</v>
      </c>
      <c r="C13" s="4">
        <v>36.67</v>
      </c>
      <c r="D13" s="4">
        <v>40</v>
      </c>
      <c r="E13" s="4" t="s">
        <v>212</v>
      </c>
      <c r="F13" s="1" t="s">
        <v>480</v>
      </c>
    </row>
    <row r="14" spans="1:6" x14ac:dyDescent="0.25">
      <c r="A14" s="4" t="s">
        <v>211</v>
      </c>
      <c r="B14" s="4">
        <v>1</v>
      </c>
      <c r="C14" s="4">
        <v>40.01</v>
      </c>
      <c r="D14" s="4">
        <v>43.33</v>
      </c>
      <c r="E14" s="4" t="s">
        <v>212</v>
      </c>
      <c r="F14" s="1" t="s">
        <v>480</v>
      </c>
    </row>
    <row r="15" spans="1:6" x14ac:dyDescent="0.25">
      <c r="A15" s="4" t="s">
        <v>211</v>
      </c>
      <c r="B15" s="4">
        <v>2</v>
      </c>
      <c r="C15" s="4">
        <v>43.34</v>
      </c>
      <c r="D15" s="4">
        <v>46.66</v>
      </c>
      <c r="E15" s="4" t="s">
        <v>212</v>
      </c>
      <c r="F15" s="1" t="s">
        <v>480</v>
      </c>
    </row>
    <row r="16" spans="1:6" x14ac:dyDescent="0.25">
      <c r="A16" s="4" t="s">
        <v>211</v>
      </c>
      <c r="B16" s="4">
        <v>3</v>
      </c>
      <c r="C16" s="4">
        <v>46.67</v>
      </c>
      <c r="D16" s="4">
        <v>50</v>
      </c>
      <c r="E16" s="4" t="s">
        <v>212</v>
      </c>
      <c r="F16" s="1" t="s">
        <v>480</v>
      </c>
    </row>
    <row r="17" spans="1:6" x14ac:dyDescent="0.25">
      <c r="A17" s="4" t="s">
        <v>211</v>
      </c>
      <c r="B17" s="4">
        <v>4</v>
      </c>
      <c r="C17" s="4">
        <v>50.01</v>
      </c>
      <c r="D17" s="4">
        <v>53.33</v>
      </c>
      <c r="E17" s="4" t="s">
        <v>212</v>
      </c>
      <c r="F17" s="1" t="s">
        <v>480</v>
      </c>
    </row>
    <row r="18" spans="1:6" x14ac:dyDescent="0.25">
      <c r="A18" s="4" t="s">
        <v>149</v>
      </c>
      <c r="B18" s="4">
        <v>1</v>
      </c>
      <c r="C18" s="4">
        <v>53.34</v>
      </c>
      <c r="D18" s="4">
        <v>56.66</v>
      </c>
      <c r="E18" s="4" t="s">
        <v>212</v>
      </c>
      <c r="F18" s="1" t="s">
        <v>480</v>
      </c>
    </row>
    <row r="19" spans="1:6" x14ac:dyDescent="0.25">
      <c r="A19" s="4" t="s">
        <v>149</v>
      </c>
      <c r="B19" s="4">
        <v>2</v>
      </c>
      <c r="C19" s="4">
        <v>56.67</v>
      </c>
      <c r="D19" s="4">
        <v>60</v>
      </c>
      <c r="E19" s="4" t="s">
        <v>212</v>
      </c>
      <c r="F19" s="1" t="s">
        <v>480</v>
      </c>
    </row>
    <row r="20" spans="1:6" x14ac:dyDescent="0.25">
      <c r="A20" s="4" t="s">
        <v>149</v>
      </c>
      <c r="B20" s="4">
        <v>3</v>
      </c>
      <c r="C20" s="4">
        <v>60.01</v>
      </c>
      <c r="D20" s="4">
        <v>63.33</v>
      </c>
      <c r="E20" s="4" t="s">
        <v>215</v>
      </c>
      <c r="F20" s="1" t="s">
        <v>481</v>
      </c>
    </row>
    <row r="21" spans="1:6" x14ac:dyDescent="0.25">
      <c r="A21" s="4" t="s">
        <v>149</v>
      </c>
      <c r="B21" s="4">
        <v>4</v>
      </c>
      <c r="C21" s="4">
        <v>63.34</v>
      </c>
      <c r="D21" s="4">
        <v>66.66</v>
      </c>
      <c r="E21" s="4" t="s">
        <v>215</v>
      </c>
      <c r="F21" s="1" t="s">
        <v>481</v>
      </c>
    </row>
    <row r="22" spans="1:6" x14ac:dyDescent="0.25">
      <c r="A22" s="4" t="s">
        <v>250</v>
      </c>
      <c r="B22" s="4">
        <v>1</v>
      </c>
      <c r="C22" s="4">
        <v>66.67</v>
      </c>
      <c r="D22" s="4">
        <v>70</v>
      </c>
      <c r="E22" s="4" t="s">
        <v>215</v>
      </c>
      <c r="F22" s="1" t="s">
        <v>481</v>
      </c>
    </row>
    <row r="23" spans="1:6" x14ac:dyDescent="0.25">
      <c r="A23" s="4" t="s">
        <v>250</v>
      </c>
      <c r="B23" s="4">
        <v>2</v>
      </c>
      <c r="C23" s="4">
        <v>70.010000000000005</v>
      </c>
      <c r="D23" s="4">
        <v>73.33</v>
      </c>
      <c r="E23" s="4" t="s">
        <v>215</v>
      </c>
      <c r="F23" s="1" t="s">
        <v>481</v>
      </c>
    </row>
    <row r="24" spans="1:6" x14ac:dyDescent="0.25">
      <c r="A24" s="4" t="s">
        <v>250</v>
      </c>
      <c r="B24" s="4">
        <v>3</v>
      </c>
      <c r="C24" s="4">
        <v>73.34</v>
      </c>
      <c r="D24" s="4">
        <v>76.66</v>
      </c>
      <c r="E24" s="4" t="s">
        <v>215</v>
      </c>
      <c r="F24" s="1" t="s">
        <v>481</v>
      </c>
    </row>
    <row r="25" spans="1:6" x14ac:dyDescent="0.25">
      <c r="A25" s="4" t="s">
        <v>250</v>
      </c>
      <c r="B25" s="4">
        <v>4</v>
      </c>
      <c r="C25" s="4">
        <v>76.67</v>
      </c>
      <c r="D25" s="4">
        <v>80</v>
      </c>
      <c r="E25" s="4" t="s">
        <v>215</v>
      </c>
      <c r="F25" s="1" t="s">
        <v>481</v>
      </c>
    </row>
    <row r="26" spans="1:6" x14ac:dyDescent="0.25">
      <c r="A26" s="4" t="s">
        <v>217</v>
      </c>
      <c r="B26" s="4">
        <v>1</v>
      </c>
      <c r="C26" s="4">
        <v>80.010000000000005</v>
      </c>
      <c r="D26" s="4">
        <v>83.33</v>
      </c>
      <c r="E26" s="4" t="s">
        <v>215</v>
      </c>
      <c r="F26" s="1" t="s">
        <v>481</v>
      </c>
    </row>
    <row r="27" spans="1:6" x14ac:dyDescent="0.25">
      <c r="A27" s="4" t="s">
        <v>217</v>
      </c>
      <c r="B27" s="4">
        <v>2</v>
      </c>
      <c r="C27" s="4">
        <v>83.34</v>
      </c>
      <c r="D27" s="4">
        <v>86.66</v>
      </c>
      <c r="E27" s="4" t="s">
        <v>215</v>
      </c>
      <c r="F27" s="1" t="s">
        <v>481</v>
      </c>
    </row>
    <row r="28" spans="1:6" x14ac:dyDescent="0.25">
      <c r="A28" s="4" t="s">
        <v>217</v>
      </c>
      <c r="B28" s="4">
        <v>3</v>
      </c>
      <c r="C28" s="4">
        <v>86.67</v>
      </c>
      <c r="D28" s="4">
        <v>90</v>
      </c>
      <c r="E28" s="4" t="s">
        <v>215</v>
      </c>
      <c r="F28" s="1" t="s">
        <v>481</v>
      </c>
    </row>
    <row r="29" spans="1:6" x14ac:dyDescent="0.25">
      <c r="A29" s="4" t="s">
        <v>217</v>
      </c>
      <c r="B29" s="4">
        <v>4</v>
      </c>
      <c r="C29" s="4">
        <v>90.01</v>
      </c>
      <c r="D29" s="4">
        <v>93.33</v>
      </c>
      <c r="E29" s="4" t="s">
        <v>220</v>
      </c>
      <c r="F29" s="1" t="s">
        <v>482</v>
      </c>
    </row>
    <row r="30" spans="1:6" x14ac:dyDescent="0.25">
      <c r="A30" s="4" t="s">
        <v>219</v>
      </c>
      <c r="B30" s="4">
        <v>1</v>
      </c>
      <c r="C30" s="4">
        <v>93.34</v>
      </c>
      <c r="D30" s="4">
        <v>96.66</v>
      </c>
      <c r="E30" s="4" t="s">
        <v>220</v>
      </c>
      <c r="F30" s="1" t="s">
        <v>482</v>
      </c>
    </row>
    <row r="31" spans="1:6" x14ac:dyDescent="0.25">
      <c r="A31" s="4" t="s">
        <v>219</v>
      </c>
      <c r="B31" s="4">
        <v>2</v>
      </c>
      <c r="C31" s="4">
        <v>96.67</v>
      </c>
      <c r="D31" s="4">
        <v>100</v>
      </c>
      <c r="E31" s="4" t="s">
        <v>220</v>
      </c>
      <c r="F31" s="1" t="s">
        <v>482</v>
      </c>
    </row>
    <row r="32" spans="1:6" x14ac:dyDescent="0.25">
      <c r="A32" s="4" t="s">
        <v>219</v>
      </c>
      <c r="B32" s="4">
        <v>3</v>
      </c>
      <c r="C32" s="4">
        <v>100.01</v>
      </c>
      <c r="D32" s="4">
        <v>103.33</v>
      </c>
      <c r="E32" s="4" t="s">
        <v>220</v>
      </c>
      <c r="F32" s="1" t="s">
        <v>482</v>
      </c>
    </row>
    <row r="33" spans="1:6" x14ac:dyDescent="0.25">
      <c r="A33" s="4" t="s">
        <v>219</v>
      </c>
      <c r="B33" s="4">
        <v>4</v>
      </c>
      <c r="C33" s="4">
        <v>103.34</v>
      </c>
      <c r="D33" s="4">
        <v>106.66</v>
      </c>
      <c r="E33" s="4" t="s">
        <v>220</v>
      </c>
      <c r="F33" s="1" t="s">
        <v>482</v>
      </c>
    </row>
    <row r="34" spans="1:6" x14ac:dyDescent="0.25">
      <c r="A34" s="4" t="s">
        <v>465</v>
      </c>
      <c r="B34" s="4">
        <v>1</v>
      </c>
      <c r="C34" s="4">
        <v>106.67</v>
      </c>
      <c r="D34" s="4">
        <v>110</v>
      </c>
      <c r="E34" s="4" t="s">
        <v>220</v>
      </c>
      <c r="F34" s="1" t="s">
        <v>482</v>
      </c>
    </row>
    <row r="35" spans="1:6" x14ac:dyDescent="0.25">
      <c r="A35" s="4" t="s">
        <v>465</v>
      </c>
      <c r="B35" s="4">
        <v>2</v>
      </c>
      <c r="C35" s="4">
        <v>110.01</v>
      </c>
      <c r="D35" s="4">
        <v>113.33</v>
      </c>
      <c r="E35" s="4" t="s">
        <v>220</v>
      </c>
      <c r="F35" s="1" t="s">
        <v>482</v>
      </c>
    </row>
    <row r="36" spans="1:6" x14ac:dyDescent="0.25">
      <c r="A36" s="4" t="s">
        <v>465</v>
      </c>
      <c r="B36" s="4">
        <v>3</v>
      </c>
      <c r="C36" s="4">
        <v>113.34</v>
      </c>
      <c r="D36" s="4">
        <v>116.66</v>
      </c>
      <c r="E36" s="4" t="s">
        <v>220</v>
      </c>
      <c r="F36" s="1" t="s">
        <v>482</v>
      </c>
    </row>
    <row r="37" spans="1:6" x14ac:dyDescent="0.25">
      <c r="A37" s="4" t="s">
        <v>465</v>
      </c>
      <c r="B37" s="4">
        <v>4</v>
      </c>
      <c r="C37" s="4">
        <v>116.67</v>
      </c>
      <c r="D37" s="4">
        <v>120</v>
      </c>
      <c r="E37" s="4" t="s">
        <v>220</v>
      </c>
      <c r="F37" s="1" t="s">
        <v>482</v>
      </c>
    </row>
    <row r="38" spans="1:6" x14ac:dyDescent="0.25">
      <c r="A38" s="4" t="s">
        <v>466</v>
      </c>
      <c r="B38" s="4">
        <v>1</v>
      </c>
      <c r="C38" s="4">
        <v>120.01</v>
      </c>
      <c r="D38" s="4">
        <v>123.33</v>
      </c>
      <c r="E38" s="4" t="s">
        <v>223</v>
      </c>
      <c r="F38" s="1" t="s">
        <v>483</v>
      </c>
    </row>
    <row r="39" spans="1:6" x14ac:dyDescent="0.25">
      <c r="A39" s="4" t="s">
        <v>466</v>
      </c>
      <c r="B39" s="4">
        <v>2</v>
      </c>
      <c r="C39" s="4">
        <v>123.34</v>
      </c>
      <c r="D39" s="4">
        <v>126.66</v>
      </c>
      <c r="E39" s="4" t="s">
        <v>223</v>
      </c>
      <c r="F39" s="1" t="s">
        <v>483</v>
      </c>
    </row>
    <row r="40" spans="1:6" x14ac:dyDescent="0.25">
      <c r="A40" s="4" t="s">
        <v>466</v>
      </c>
      <c r="B40" s="4">
        <v>3</v>
      </c>
      <c r="C40" s="4">
        <v>126.67</v>
      </c>
      <c r="D40" s="4">
        <v>130</v>
      </c>
      <c r="E40" s="4" t="s">
        <v>223</v>
      </c>
      <c r="F40" s="1" t="s">
        <v>483</v>
      </c>
    </row>
    <row r="41" spans="1:6" x14ac:dyDescent="0.25">
      <c r="A41" s="4" t="s">
        <v>466</v>
      </c>
      <c r="B41" s="4">
        <v>4</v>
      </c>
      <c r="C41" s="4">
        <v>130.01</v>
      </c>
      <c r="D41" s="4">
        <v>133.33000000000001</v>
      </c>
      <c r="E41" s="4" t="s">
        <v>223</v>
      </c>
      <c r="F41" s="1" t="s">
        <v>483</v>
      </c>
    </row>
    <row r="42" spans="1:6" x14ac:dyDescent="0.25">
      <c r="A42" s="4" t="s">
        <v>467</v>
      </c>
      <c r="B42" s="4">
        <v>1</v>
      </c>
      <c r="C42" s="4">
        <v>133.34</v>
      </c>
      <c r="D42" s="4">
        <v>136.66</v>
      </c>
      <c r="E42" s="4" t="s">
        <v>223</v>
      </c>
      <c r="F42" s="1" t="s">
        <v>483</v>
      </c>
    </row>
    <row r="43" spans="1:6" x14ac:dyDescent="0.25">
      <c r="A43" s="4" t="s">
        <v>467</v>
      </c>
      <c r="B43" s="4">
        <v>2</v>
      </c>
      <c r="C43" s="4">
        <v>136.66999999999999</v>
      </c>
      <c r="D43" s="4">
        <v>140</v>
      </c>
      <c r="E43" s="4" t="s">
        <v>223</v>
      </c>
      <c r="F43" s="1" t="s">
        <v>483</v>
      </c>
    </row>
    <row r="44" spans="1:6" x14ac:dyDescent="0.25">
      <c r="A44" s="4" t="s">
        <v>467</v>
      </c>
      <c r="B44" s="4">
        <v>3</v>
      </c>
      <c r="C44" s="4">
        <v>140.01</v>
      </c>
      <c r="D44" s="4">
        <v>143.33000000000001</v>
      </c>
      <c r="E44" s="4" t="s">
        <v>223</v>
      </c>
      <c r="F44" s="1" t="s">
        <v>483</v>
      </c>
    </row>
    <row r="45" spans="1:6" x14ac:dyDescent="0.25">
      <c r="A45" s="4" t="s">
        <v>467</v>
      </c>
      <c r="B45" s="4">
        <v>4</v>
      </c>
      <c r="C45" s="4">
        <v>143.34</v>
      </c>
      <c r="D45" s="4">
        <v>146.66</v>
      </c>
      <c r="E45" s="4" t="s">
        <v>223</v>
      </c>
      <c r="F45" s="1" t="s">
        <v>483</v>
      </c>
    </row>
    <row r="46" spans="1:6" x14ac:dyDescent="0.25">
      <c r="A46" s="4" t="s">
        <v>468</v>
      </c>
      <c r="B46" s="4">
        <v>1</v>
      </c>
      <c r="C46" s="4">
        <v>146.66999999999999</v>
      </c>
      <c r="D46" s="4">
        <v>150</v>
      </c>
      <c r="E46" s="4" t="s">
        <v>223</v>
      </c>
      <c r="F46" s="1" t="s">
        <v>483</v>
      </c>
    </row>
    <row r="47" spans="1:6" x14ac:dyDescent="0.25">
      <c r="A47" s="4" t="s">
        <v>468</v>
      </c>
      <c r="B47" s="4">
        <v>2</v>
      </c>
      <c r="C47" s="4">
        <v>150.01</v>
      </c>
      <c r="D47" s="4">
        <v>153.33000000000001</v>
      </c>
      <c r="E47" s="4" t="s">
        <v>227</v>
      </c>
      <c r="F47" s="1" t="s">
        <v>484</v>
      </c>
    </row>
    <row r="48" spans="1:6" x14ac:dyDescent="0.25">
      <c r="A48" s="4" t="s">
        <v>468</v>
      </c>
      <c r="B48" s="4">
        <v>3</v>
      </c>
      <c r="C48" s="4">
        <v>153.34</v>
      </c>
      <c r="D48" s="4">
        <v>156.66</v>
      </c>
      <c r="E48" s="4" t="s">
        <v>227</v>
      </c>
      <c r="F48" s="1" t="s">
        <v>484</v>
      </c>
    </row>
    <row r="49" spans="1:6" x14ac:dyDescent="0.25">
      <c r="A49" s="4" t="s">
        <v>468</v>
      </c>
      <c r="B49" s="4">
        <v>4</v>
      </c>
      <c r="C49" s="4">
        <v>156.66999999999999</v>
      </c>
      <c r="D49" s="4">
        <v>160</v>
      </c>
      <c r="E49" s="4" t="s">
        <v>227</v>
      </c>
      <c r="F49" s="1" t="s">
        <v>484</v>
      </c>
    </row>
    <row r="50" spans="1:6" x14ac:dyDescent="0.25">
      <c r="A50" s="4" t="s">
        <v>224</v>
      </c>
      <c r="B50" s="4">
        <v>1</v>
      </c>
      <c r="C50" s="4">
        <v>160.01</v>
      </c>
      <c r="D50" s="4">
        <v>163.33000000000001</v>
      </c>
      <c r="E50" s="4" t="s">
        <v>227</v>
      </c>
      <c r="F50" s="1" t="s">
        <v>484</v>
      </c>
    </row>
    <row r="51" spans="1:6" x14ac:dyDescent="0.25">
      <c r="A51" s="4" t="s">
        <v>224</v>
      </c>
      <c r="B51" s="4">
        <v>2</v>
      </c>
      <c r="C51" s="4">
        <v>163.34</v>
      </c>
      <c r="D51" s="4">
        <v>166.66</v>
      </c>
      <c r="E51" s="4" t="s">
        <v>227</v>
      </c>
      <c r="F51" s="1" t="s">
        <v>484</v>
      </c>
    </row>
    <row r="52" spans="1:6" x14ac:dyDescent="0.25">
      <c r="A52" s="4" t="s">
        <v>224</v>
      </c>
      <c r="B52" s="4">
        <v>3</v>
      </c>
      <c r="C52" s="4">
        <v>166.67</v>
      </c>
      <c r="D52" s="4">
        <v>170</v>
      </c>
      <c r="E52" s="4" t="s">
        <v>227</v>
      </c>
      <c r="F52" s="1" t="s">
        <v>484</v>
      </c>
    </row>
    <row r="53" spans="1:6" x14ac:dyDescent="0.25">
      <c r="A53" s="4" t="s">
        <v>224</v>
      </c>
      <c r="B53" s="4">
        <v>4</v>
      </c>
      <c r="C53" s="4">
        <v>170.01</v>
      </c>
      <c r="D53" s="4">
        <v>173.33</v>
      </c>
      <c r="E53" s="4" t="s">
        <v>227</v>
      </c>
      <c r="F53" s="1" t="s">
        <v>484</v>
      </c>
    </row>
    <row r="54" spans="1:6" x14ac:dyDescent="0.25">
      <c r="A54" s="4" t="s">
        <v>226</v>
      </c>
      <c r="B54" s="4">
        <v>1</v>
      </c>
      <c r="C54" s="4">
        <v>173.34</v>
      </c>
      <c r="D54" s="4">
        <v>176.66</v>
      </c>
      <c r="E54" s="4" t="s">
        <v>227</v>
      </c>
      <c r="F54" s="1" t="s">
        <v>484</v>
      </c>
    </row>
    <row r="55" spans="1:6" x14ac:dyDescent="0.25">
      <c r="A55" s="4" t="s">
        <v>226</v>
      </c>
      <c r="B55" s="4">
        <v>2</v>
      </c>
      <c r="C55" s="4">
        <v>176.67</v>
      </c>
      <c r="D55" s="4">
        <v>180</v>
      </c>
      <c r="E55" s="4" t="s">
        <v>227</v>
      </c>
      <c r="F55" s="1" t="s">
        <v>484</v>
      </c>
    </row>
    <row r="56" spans="1:6" x14ac:dyDescent="0.25">
      <c r="A56" s="4" t="s">
        <v>226</v>
      </c>
      <c r="B56" s="4">
        <v>3</v>
      </c>
      <c r="C56" s="4">
        <v>180.01</v>
      </c>
      <c r="D56" s="4">
        <v>183.33</v>
      </c>
      <c r="E56" s="4" t="s">
        <v>225</v>
      </c>
      <c r="F56" s="1" t="s">
        <v>485</v>
      </c>
    </row>
    <row r="57" spans="1:6" x14ac:dyDescent="0.25">
      <c r="A57" s="4" t="s">
        <v>226</v>
      </c>
      <c r="B57" s="4">
        <v>4</v>
      </c>
      <c r="C57" s="4">
        <v>183.34</v>
      </c>
      <c r="D57" s="4">
        <v>186.66</v>
      </c>
      <c r="E57" s="4" t="s">
        <v>225</v>
      </c>
      <c r="F57" s="1" t="s">
        <v>485</v>
      </c>
    </row>
    <row r="58" spans="1:6" x14ac:dyDescent="0.25">
      <c r="A58" s="4" t="s">
        <v>469</v>
      </c>
      <c r="B58" s="4">
        <v>1</v>
      </c>
      <c r="C58" s="4">
        <v>186.67</v>
      </c>
      <c r="D58" s="4">
        <v>190</v>
      </c>
      <c r="E58" s="4" t="s">
        <v>225</v>
      </c>
      <c r="F58" s="1" t="s">
        <v>485</v>
      </c>
    </row>
    <row r="59" spans="1:6" x14ac:dyDescent="0.25">
      <c r="A59" s="4" t="s">
        <v>469</v>
      </c>
      <c r="B59" s="4">
        <v>2</v>
      </c>
      <c r="C59" s="4">
        <v>190.01</v>
      </c>
      <c r="D59" s="4">
        <v>193.33</v>
      </c>
      <c r="E59" s="4" t="s">
        <v>225</v>
      </c>
      <c r="F59" s="1" t="s">
        <v>485</v>
      </c>
    </row>
    <row r="60" spans="1:6" x14ac:dyDescent="0.25">
      <c r="A60" s="4" t="s">
        <v>469</v>
      </c>
      <c r="B60" s="4">
        <v>3</v>
      </c>
      <c r="C60" s="4">
        <v>193.34</v>
      </c>
      <c r="D60" s="4">
        <v>196.66</v>
      </c>
      <c r="E60" s="4" t="s">
        <v>225</v>
      </c>
      <c r="F60" s="1" t="s">
        <v>485</v>
      </c>
    </row>
    <row r="61" spans="1:6" x14ac:dyDescent="0.25">
      <c r="A61" s="4" t="s">
        <v>469</v>
      </c>
      <c r="B61" s="4">
        <v>4</v>
      </c>
      <c r="C61" s="4">
        <v>196.67</v>
      </c>
      <c r="D61" s="4">
        <v>200</v>
      </c>
      <c r="E61" s="4" t="s">
        <v>225</v>
      </c>
      <c r="F61" s="1" t="s">
        <v>485</v>
      </c>
    </row>
    <row r="62" spans="1:6" x14ac:dyDescent="0.25">
      <c r="A62" s="4" t="s">
        <v>470</v>
      </c>
      <c r="B62" s="4">
        <v>1</v>
      </c>
      <c r="C62" s="4">
        <v>200.01</v>
      </c>
      <c r="D62" s="4">
        <v>203.33</v>
      </c>
      <c r="E62" s="4" t="s">
        <v>225</v>
      </c>
      <c r="F62" s="1" t="s">
        <v>485</v>
      </c>
    </row>
    <row r="63" spans="1:6" x14ac:dyDescent="0.25">
      <c r="A63" s="4" t="s">
        <v>470</v>
      </c>
      <c r="B63" s="4">
        <v>2</v>
      </c>
      <c r="C63" s="4">
        <v>203.34</v>
      </c>
      <c r="D63" s="4">
        <v>206.66</v>
      </c>
      <c r="E63" s="4" t="s">
        <v>225</v>
      </c>
      <c r="F63" s="1" t="s">
        <v>485</v>
      </c>
    </row>
    <row r="64" spans="1:6" x14ac:dyDescent="0.25">
      <c r="A64" s="4" t="s">
        <v>470</v>
      </c>
      <c r="B64" s="4">
        <v>3</v>
      </c>
      <c r="C64" s="4">
        <v>206.67</v>
      </c>
      <c r="D64" s="4">
        <v>210</v>
      </c>
      <c r="E64" s="4" t="s">
        <v>225</v>
      </c>
      <c r="F64" s="1" t="s">
        <v>485</v>
      </c>
    </row>
    <row r="65" spans="1:6" x14ac:dyDescent="0.25">
      <c r="A65" s="4" t="s">
        <v>470</v>
      </c>
      <c r="B65" s="4">
        <v>4</v>
      </c>
      <c r="C65" s="4">
        <v>210.01</v>
      </c>
      <c r="D65" s="4">
        <v>213.33</v>
      </c>
      <c r="E65" s="4" t="s">
        <v>228</v>
      </c>
      <c r="F65" s="1" t="s">
        <v>486</v>
      </c>
    </row>
    <row r="66" spans="1:6" x14ac:dyDescent="0.25">
      <c r="A66" s="4" t="s">
        <v>471</v>
      </c>
      <c r="B66" s="4">
        <v>1</v>
      </c>
      <c r="C66" s="4">
        <v>213.34</v>
      </c>
      <c r="D66" s="4">
        <v>216.66</v>
      </c>
      <c r="E66" s="4" t="s">
        <v>228</v>
      </c>
      <c r="F66" s="1" t="s">
        <v>486</v>
      </c>
    </row>
    <row r="67" spans="1:6" x14ac:dyDescent="0.25">
      <c r="A67" s="4" t="s">
        <v>471</v>
      </c>
      <c r="B67" s="4">
        <v>2</v>
      </c>
      <c r="C67" s="4">
        <v>216.67</v>
      </c>
      <c r="D67" s="4">
        <v>220</v>
      </c>
      <c r="E67" s="4" t="s">
        <v>228</v>
      </c>
      <c r="F67" s="1" t="s">
        <v>486</v>
      </c>
    </row>
    <row r="68" spans="1:6" x14ac:dyDescent="0.25">
      <c r="A68" s="4" t="s">
        <v>471</v>
      </c>
      <c r="B68" s="4">
        <v>3</v>
      </c>
      <c r="C68" s="4">
        <v>220.01</v>
      </c>
      <c r="D68" s="4">
        <v>223.33</v>
      </c>
      <c r="E68" s="4" t="s">
        <v>228</v>
      </c>
      <c r="F68" s="1" t="s">
        <v>486</v>
      </c>
    </row>
    <row r="69" spans="1:6" x14ac:dyDescent="0.25">
      <c r="A69" s="4" t="s">
        <v>471</v>
      </c>
      <c r="B69" s="4">
        <v>4</v>
      </c>
      <c r="C69" s="4">
        <v>223.34</v>
      </c>
      <c r="D69" s="4">
        <v>226.66</v>
      </c>
      <c r="E69" s="4" t="s">
        <v>228</v>
      </c>
      <c r="F69" s="1" t="s">
        <v>486</v>
      </c>
    </row>
    <row r="70" spans="1:6" x14ac:dyDescent="0.25">
      <c r="A70" s="4" t="s">
        <v>229</v>
      </c>
      <c r="B70" s="4">
        <v>1</v>
      </c>
      <c r="C70" s="4">
        <v>226.67</v>
      </c>
      <c r="D70" s="4">
        <v>230</v>
      </c>
      <c r="E70" s="4" t="s">
        <v>228</v>
      </c>
      <c r="F70" s="1" t="s">
        <v>486</v>
      </c>
    </row>
    <row r="71" spans="1:6" x14ac:dyDescent="0.25">
      <c r="A71" s="4" t="s">
        <v>229</v>
      </c>
      <c r="B71" s="4">
        <v>2</v>
      </c>
      <c r="C71" s="4">
        <v>230.01</v>
      </c>
      <c r="D71" s="4">
        <v>233.33</v>
      </c>
      <c r="E71" s="4" t="s">
        <v>228</v>
      </c>
      <c r="F71" s="1" t="s">
        <v>486</v>
      </c>
    </row>
    <row r="72" spans="1:6" x14ac:dyDescent="0.25">
      <c r="A72" s="4" t="s">
        <v>229</v>
      </c>
      <c r="B72" s="4">
        <v>3</v>
      </c>
      <c r="C72" s="4">
        <v>233.34</v>
      </c>
      <c r="D72" s="4">
        <v>236.66</v>
      </c>
      <c r="E72" s="4" t="s">
        <v>228</v>
      </c>
      <c r="F72" s="1" t="s">
        <v>486</v>
      </c>
    </row>
    <row r="73" spans="1:6" x14ac:dyDescent="0.25">
      <c r="A73" s="4" t="s">
        <v>229</v>
      </c>
      <c r="B73" s="4">
        <v>4</v>
      </c>
      <c r="C73" s="4">
        <v>236.67</v>
      </c>
      <c r="D73" s="4">
        <v>240</v>
      </c>
      <c r="E73" s="4" t="s">
        <v>228</v>
      </c>
      <c r="F73" s="1" t="s">
        <v>486</v>
      </c>
    </row>
    <row r="74" spans="1:6" x14ac:dyDescent="0.25">
      <c r="A74" s="4" t="s">
        <v>230</v>
      </c>
      <c r="B74" s="4">
        <v>1</v>
      </c>
      <c r="C74" s="4">
        <v>240.01</v>
      </c>
      <c r="D74" s="4">
        <v>243.33</v>
      </c>
      <c r="E74" s="4" t="s">
        <v>478</v>
      </c>
      <c r="F74" s="1" t="s">
        <v>487</v>
      </c>
    </row>
    <row r="75" spans="1:6" x14ac:dyDescent="0.25">
      <c r="A75" s="4" t="s">
        <v>230</v>
      </c>
      <c r="B75" s="4">
        <v>2</v>
      </c>
      <c r="C75" s="4">
        <v>243.34</v>
      </c>
      <c r="D75" s="4">
        <v>246.66</v>
      </c>
      <c r="E75" s="4" t="s">
        <v>478</v>
      </c>
      <c r="F75" s="1" t="s">
        <v>487</v>
      </c>
    </row>
    <row r="76" spans="1:6" x14ac:dyDescent="0.25">
      <c r="A76" s="4" t="s">
        <v>230</v>
      </c>
      <c r="B76" s="4">
        <v>3</v>
      </c>
      <c r="C76" s="4">
        <v>246.67</v>
      </c>
      <c r="D76" s="4">
        <v>250</v>
      </c>
      <c r="E76" s="4" t="s">
        <v>478</v>
      </c>
      <c r="F76" s="1" t="s">
        <v>487</v>
      </c>
    </row>
    <row r="77" spans="1:6" x14ac:dyDescent="0.25">
      <c r="A77" s="4" t="s">
        <v>230</v>
      </c>
      <c r="B77" s="4">
        <v>4</v>
      </c>
      <c r="C77" s="4">
        <v>250.01</v>
      </c>
      <c r="D77" s="4">
        <v>253.33</v>
      </c>
      <c r="E77" s="4" t="s">
        <v>478</v>
      </c>
      <c r="F77" s="1" t="s">
        <v>487</v>
      </c>
    </row>
    <row r="78" spans="1:6" x14ac:dyDescent="0.25">
      <c r="A78" s="4" t="s">
        <v>472</v>
      </c>
      <c r="B78" s="4">
        <v>1</v>
      </c>
      <c r="C78" s="4">
        <v>253.34</v>
      </c>
      <c r="D78" s="4">
        <v>256.66000000000003</v>
      </c>
      <c r="E78" s="4" t="s">
        <v>478</v>
      </c>
      <c r="F78" s="1" t="s">
        <v>487</v>
      </c>
    </row>
    <row r="79" spans="1:6" x14ac:dyDescent="0.25">
      <c r="A79" s="4" t="s">
        <v>472</v>
      </c>
      <c r="B79" s="4">
        <v>2</v>
      </c>
      <c r="C79" s="4">
        <v>256.67</v>
      </c>
      <c r="D79" s="4">
        <v>260</v>
      </c>
      <c r="E79" s="4" t="s">
        <v>478</v>
      </c>
      <c r="F79" s="1" t="s">
        <v>487</v>
      </c>
    </row>
    <row r="80" spans="1:6" x14ac:dyDescent="0.25">
      <c r="A80" s="4" t="s">
        <v>472</v>
      </c>
      <c r="B80" s="4">
        <v>3</v>
      </c>
      <c r="C80" s="4">
        <v>260.01</v>
      </c>
      <c r="D80" s="4">
        <v>263.33</v>
      </c>
      <c r="E80" s="4" t="s">
        <v>478</v>
      </c>
      <c r="F80" s="1" t="s">
        <v>487</v>
      </c>
    </row>
    <row r="81" spans="1:6" x14ac:dyDescent="0.25">
      <c r="A81" s="4" t="s">
        <v>472</v>
      </c>
      <c r="B81" s="4">
        <v>4</v>
      </c>
      <c r="C81" s="4">
        <v>263.33999999999997</v>
      </c>
      <c r="D81" s="4">
        <v>266.66000000000003</v>
      </c>
      <c r="E81" s="4" t="s">
        <v>478</v>
      </c>
      <c r="F81" s="1" t="s">
        <v>487</v>
      </c>
    </row>
    <row r="82" spans="1:6" x14ac:dyDescent="0.25">
      <c r="A82" s="4" t="s">
        <v>473</v>
      </c>
      <c r="B82" s="4">
        <v>1</v>
      </c>
      <c r="C82" s="4">
        <v>266.67</v>
      </c>
      <c r="D82" s="4">
        <v>270</v>
      </c>
      <c r="E82" s="4" t="s">
        <v>478</v>
      </c>
      <c r="F82" s="1" t="s">
        <v>487</v>
      </c>
    </row>
    <row r="83" spans="1:6" x14ac:dyDescent="0.25">
      <c r="A83" s="4" t="s">
        <v>473</v>
      </c>
      <c r="B83" s="4">
        <v>2</v>
      </c>
      <c r="C83" s="4">
        <v>270.01</v>
      </c>
      <c r="D83" s="4">
        <v>273.33</v>
      </c>
      <c r="E83" s="4" t="s">
        <v>232</v>
      </c>
      <c r="F83" s="1" t="s">
        <v>488</v>
      </c>
    </row>
    <row r="84" spans="1:6" x14ac:dyDescent="0.25">
      <c r="A84" s="4" t="s">
        <v>473</v>
      </c>
      <c r="B84" s="4">
        <v>3</v>
      </c>
      <c r="C84" s="4">
        <v>273.33999999999997</v>
      </c>
      <c r="D84" s="4">
        <v>276.66000000000003</v>
      </c>
      <c r="E84" s="4" t="s">
        <v>232</v>
      </c>
      <c r="F84" s="1" t="s">
        <v>488</v>
      </c>
    </row>
    <row r="85" spans="1:6" x14ac:dyDescent="0.25">
      <c r="A85" s="4" t="s">
        <v>473</v>
      </c>
      <c r="B85" s="4">
        <v>4</v>
      </c>
      <c r="C85" s="4">
        <v>276.67</v>
      </c>
      <c r="D85" s="4">
        <v>280</v>
      </c>
      <c r="E85" s="4" t="s">
        <v>232</v>
      </c>
      <c r="F85" s="1" t="s">
        <v>488</v>
      </c>
    </row>
    <row r="86" spans="1:6" x14ac:dyDescent="0.25">
      <c r="A86" s="4" t="s">
        <v>474</v>
      </c>
      <c r="B86" s="4">
        <v>1</v>
      </c>
      <c r="C86" s="4">
        <v>280.01</v>
      </c>
      <c r="D86" s="4">
        <v>283.33</v>
      </c>
      <c r="E86" s="4" t="s">
        <v>232</v>
      </c>
      <c r="F86" s="1" t="s">
        <v>488</v>
      </c>
    </row>
    <row r="87" spans="1:6" x14ac:dyDescent="0.25">
      <c r="A87" s="4" t="s">
        <v>474</v>
      </c>
      <c r="B87" s="4">
        <v>2</v>
      </c>
      <c r="C87" s="4">
        <v>283.33999999999997</v>
      </c>
      <c r="D87" s="4">
        <v>286.66000000000003</v>
      </c>
      <c r="E87" s="4" t="s">
        <v>232</v>
      </c>
      <c r="F87" s="1" t="s">
        <v>488</v>
      </c>
    </row>
    <row r="88" spans="1:6" x14ac:dyDescent="0.25">
      <c r="A88" s="4" t="s">
        <v>474</v>
      </c>
      <c r="B88" s="4">
        <v>3</v>
      </c>
      <c r="C88" s="4">
        <v>286.67</v>
      </c>
      <c r="D88" s="4">
        <v>290</v>
      </c>
      <c r="E88" s="4" t="s">
        <v>232</v>
      </c>
      <c r="F88" s="1" t="s">
        <v>488</v>
      </c>
    </row>
    <row r="89" spans="1:6" x14ac:dyDescent="0.25">
      <c r="A89" s="4" t="s">
        <v>474</v>
      </c>
      <c r="B89" s="4">
        <v>4</v>
      </c>
      <c r="C89" s="4">
        <v>290.01</v>
      </c>
      <c r="D89" s="4">
        <v>293.33</v>
      </c>
      <c r="E89" s="4" t="s">
        <v>232</v>
      </c>
      <c r="F89" s="1" t="s">
        <v>488</v>
      </c>
    </row>
    <row r="90" spans="1:6" x14ac:dyDescent="0.25">
      <c r="A90" s="4" t="s">
        <v>475</v>
      </c>
      <c r="B90" s="4">
        <v>1</v>
      </c>
      <c r="C90" s="4">
        <v>293.33999999999997</v>
      </c>
      <c r="D90" s="4">
        <v>296.66000000000003</v>
      </c>
      <c r="E90" s="4" t="s">
        <v>232</v>
      </c>
      <c r="F90" s="1" t="s">
        <v>488</v>
      </c>
    </row>
    <row r="91" spans="1:6" x14ac:dyDescent="0.25">
      <c r="A91" s="4" t="s">
        <v>475</v>
      </c>
      <c r="B91" s="4">
        <v>2</v>
      </c>
      <c r="C91" s="4">
        <v>296.67</v>
      </c>
      <c r="D91" s="4">
        <v>300</v>
      </c>
      <c r="E91" s="4" t="s">
        <v>232</v>
      </c>
      <c r="F91" s="1" t="s">
        <v>488</v>
      </c>
    </row>
    <row r="92" spans="1:6" x14ac:dyDescent="0.25">
      <c r="A92" s="4" t="s">
        <v>475</v>
      </c>
      <c r="B92" s="4">
        <v>3</v>
      </c>
      <c r="C92" s="4">
        <v>300.01</v>
      </c>
      <c r="D92" s="4">
        <v>303.33</v>
      </c>
      <c r="E92" s="4" t="s">
        <v>234</v>
      </c>
      <c r="F92" s="1" t="s">
        <v>489</v>
      </c>
    </row>
    <row r="93" spans="1:6" x14ac:dyDescent="0.25">
      <c r="A93" s="4" t="s">
        <v>475</v>
      </c>
      <c r="B93" s="4">
        <v>4</v>
      </c>
      <c r="C93" s="4">
        <v>303.33999999999997</v>
      </c>
      <c r="D93" s="4">
        <v>306.66000000000003</v>
      </c>
      <c r="E93" s="4" t="s">
        <v>234</v>
      </c>
      <c r="F93" s="1" t="s">
        <v>489</v>
      </c>
    </row>
    <row r="94" spans="1:6" x14ac:dyDescent="0.25">
      <c r="A94" s="4" t="s">
        <v>233</v>
      </c>
      <c r="B94" s="4">
        <v>1</v>
      </c>
      <c r="C94" s="4">
        <v>306.67</v>
      </c>
      <c r="D94" s="4">
        <v>310</v>
      </c>
      <c r="E94" s="4" t="s">
        <v>234</v>
      </c>
      <c r="F94" s="1" t="s">
        <v>489</v>
      </c>
    </row>
    <row r="95" spans="1:6" x14ac:dyDescent="0.25">
      <c r="A95" s="4" t="s">
        <v>233</v>
      </c>
      <c r="B95" s="4">
        <v>2</v>
      </c>
      <c r="C95" s="4">
        <v>310.01</v>
      </c>
      <c r="D95" s="4">
        <v>313.33</v>
      </c>
      <c r="E95" s="4" t="s">
        <v>234</v>
      </c>
      <c r="F95" s="1" t="s">
        <v>489</v>
      </c>
    </row>
    <row r="96" spans="1:6" x14ac:dyDescent="0.25">
      <c r="A96" s="4" t="s">
        <v>233</v>
      </c>
      <c r="B96" s="4">
        <v>3</v>
      </c>
      <c r="C96" s="4">
        <v>313.33999999999997</v>
      </c>
      <c r="D96" s="4">
        <v>316.66000000000003</v>
      </c>
      <c r="E96" s="4" t="s">
        <v>234</v>
      </c>
      <c r="F96" s="1" t="s">
        <v>489</v>
      </c>
    </row>
    <row r="97" spans="1:6" x14ac:dyDescent="0.25">
      <c r="A97" s="4" t="s">
        <v>233</v>
      </c>
      <c r="B97" s="4">
        <v>4</v>
      </c>
      <c r="C97" s="4">
        <v>316.67</v>
      </c>
      <c r="D97" s="4">
        <v>320</v>
      </c>
      <c r="E97" s="4" t="s">
        <v>234</v>
      </c>
      <c r="F97" s="1" t="s">
        <v>489</v>
      </c>
    </row>
    <row r="98" spans="1:6" x14ac:dyDescent="0.25">
      <c r="A98" s="4" t="s">
        <v>476</v>
      </c>
      <c r="B98" s="4">
        <v>1</v>
      </c>
      <c r="C98" s="4">
        <v>320.01</v>
      </c>
      <c r="D98" s="4">
        <v>323.33</v>
      </c>
      <c r="E98" s="4" t="s">
        <v>234</v>
      </c>
      <c r="F98" s="1" t="s">
        <v>489</v>
      </c>
    </row>
    <row r="99" spans="1:6" x14ac:dyDescent="0.25">
      <c r="A99" s="4" t="s">
        <v>476</v>
      </c>
      <c r="B99" s="4">
        <v>2</v>
      </c>
      <c r="C99" s="4">
        <v>323.33999999999997</v>
      </c>
      <c r="D99" s="4">
        <v>326.66000000000003</v>
      </c>
      <c r="E99" s="4" t="s">
        <v>234</v>
      </c>
      <c r="F99" s="1" t="s">
        <v>489</v>
      </c>
    </row>
    <row r="100" spans="1:6" x14ac:dyDescent="0.25">
      <c r="A100" s="4" t="s">
        <v>476</v>
      </c>
      <c r="B100" s="4">
        <v>3</v>
      </c>
      <c r="C100" s="4">
        <v>326.67</v>
      </c>
      <c r="D100" s="4">
        <v>330</v>
      </c>
      <c r="E100" s="4" t="s">
        <v>234</v>
      </c>
      <c r="F100" s="1" t="s">
        <v>489</v>
      </c>
    </row>
    <row r="101" spans="1:6" x14ac:dyDescent="0.25">
      <c r="A101" s="4" t="s">
        <v>476</v>
      </c>
      <c r="B101" s="4">
        <v>4</v>
      </c>
      <c r="C101" s="4">
        <v>330.01</v>
      </c>
      <c r="D101" s="4">
        <v>333.33</v>
      </c>
      <c r="E101" s="4" t="s">
        <v>235</v>
      </c>
      <c r="F101" s="1" t="s">
        <v>490</v>
      </c>
    </row>
    <row r="102" spans="1:6" x14ac:dyDescent="0.25">
      <c r="A102" s="4" t="s">
        <v>477</v>
      </c>
      <c r="B102" s="4">
        <v>1</v>
      </c>
      <c r="C102" s="4">
        <v>333.34</v>
      </c>
      <c r="D102" s="4">
        <v>336.66</v>
      </c>
      <c r="E102" s="4" t="s">
        <v>235</v>
      </c>
      <c r="F102" s="1" t="s">
        <v>490</v>
      </c>
    </row>
    <row r="103" spans="1:6" x14ac:dyDescent="0.25">
      <c r="A103" s="4" t="s">
        <v>477</v>
      </c>
      <c r="B103" s="4">
        <v>2</v>
      </c>
      <c r="C103" s="4">
        <v>336.67</v>
      </c>
      <c r="D103" s="4">
        <v>340</v>
      </c>
      <c r="E103" s="4" t="s">
        <v>235</v>
      </c>
      <c r="F103" s="1" t="s">
        <v>490</v>
      </c>
    </row>
    <row r="104" spans="1:6" x14ac:dyDescent="0.25">
      <c r="A104" s="4" t="s">
        <v>477</v>
      </c>
      <c r="B104" s="4">
        <v>3</v>
      </c>
      <c r="C104" s="4">
        <v>340.01</v>
      </c>
      <c r="D104" s="4">
        <v>343.33</v>
      </c>
      <c r="E104" s="4" t="s">
        <v>235</v>
      </c>
      <c r="F104" s="1" t="s">
        <v>490</v>
      </c>
    </row>
    <row r="105" spans="1:6" x14ac:dyDescent="0.25">
      <c r="A105" s="4" t="s">
        <v>477</v>
      </c>
      <c r="B105" s="4">
        <v>4</v>
      </c>
      <c r="C105" s="4">
        <v>343.34</v>
      </c>
      <c r="D105" s="4">
        <v>346.66</v>
      </c>
      <c r="E105" s="4" t="s">
        <v>235</v>
      </c>
      <c r="F105" s="1" t="s">
        <v>490</v>
      </c>
    </row>
    <row r="106" spans="1:6" x14ac:dyDescent="0.25">
      <c r="A106" s="1" t="s">
        <v>193</v>
      </c>
      <c r="B106" s="4">
        <v>1</v>
      </c>
      <c r="C106" s="4">
        <v>346.67</v>
      </c>
      <c r="D106" s="4">
        <v>350</v>
      </c>
      <c r="E106" s="4" t="s">
        <v>235</v>
      </c>
      <c r="F106" s="1" t="s">
        <v>490</v>
      </c>
    </row>
    <row r="107" spans="1:6" x14ac:dyDescent="0.25">
      <c r="A107" s="1" t="s">
        <v>193</v>
      </c>
      <c r="B107" s="4">
        <v>2</v>
      </c>
      <c r="C107" s="4">
        <v>350.01</v>
      </c>
      <c r="D107" s="4">
        <v>353.33</v>
      </c>
      <c r="E107" s="4" t="s">
        <v>235</v>
      </c>
      <c r="F107" s="1" t="s">
        <v>490</v>
      </c>
    </row>
    <row r="108" spans="1:6" x14ac:dyDescent="0.25">
      <c r="A108" s="1" t="s">
        <v>193</v>
      </c>
      <c r="B108" s="4">
        <v>3</v>
      </c>
      <c r="C108" s="4">
        <v>353.34</v>
      </c>
      <c r="D108" s="4">
        <v>356.66</v>
      </c>
      <c r="E108" s="4" t="s">
        <v>235</v>
      </c>
      <c r="F108" s="1" t="s">
        <v>490</v>
      </c>
    </row>
    <row r="109" spans="1:6" x14ac:dyDescent="0.25">
      <c r="A109" s="1" t="s">
        <v>193</v>
      </c>
      <c r="B109" s="4">
        <v>4</v>
      </c>
      <c r="C109" s="4">
        <v>356.67</v>
      </c>
      <c r="D109" s="4">
        <v>360</v>
      </c>
      <c r="E109" s="4" t="s">
        <v>235</v>
      </c>
      <c r="F109" s="1" t="s">
        <v>490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C0EBF-EB2A-46A9-9326-EF1C987D97F4}">
  <dimension ref="A1:G18"/>
  <sheetViews>
    <sheetView workbookViewId="0">
      <selection activeCell="E17" sqref="A1:XFD1048576"/>
    </sheetView>
  </sheetViews>
  <sheetFormatPr defaultRowHeight="15" x14ac:dyDescent="0.25"/>
  <sheetData>
    <row r="1" spans="1:7" x14ac:dyDescent="0.25">
      <c r="A1" s="3" t="s">
        <v>491</v>
      </c>
      <c r="B1" s="3" t="s">
        <v>492</v>
      </c>
      <c r="C1" t="s">
        <v>203</v>
      </c>
      <c r="D1" t="s">
        <v>493</v>
      </c>
    </row>
    <row r="2" spans="1:7" x14ac:dyDescent="0.25">
      <c r="A2" s="4" t="s">
        <v>205</v>
      </c>
      <c r="B2" s="1" t="s">
        <v>479</v>
      </c>
      <c r="C2" t="s">
        <v>214</v>
      </c>
      <c r="D2" t="s">
        <v>244</v>
      </c>
      <c r="G2" s="1"/>
    </row>
    <row r="3" spans="1:7" x14ac:dyDescent="0.25">
      <c r="A3" s="4" t="s">
        <v>212</v>
      </c>
      <c r="B3" s="1" t="s">
        <v>480</v>
      </c>
      <c r="C3" t="s">
        <v>208</v>
      </c>
      <c r="D3" t="s">
        <v>241</v>
      </c>
      <c r="G3" s="1"/>
    </row>
    <row r="4" spans="1:7" x14ac:dyDescent="0.25">
      <c r="A4" s="4" t="s">
        <v>215</v>
      </c>
      <c r="B4" s="1" t="s">
        <v>481</v>
      </c>
      <c r="C4" t="s">
        <v>222</v>
      </c>
      <c r="D4" t="s">
        <v>248</v>
      </c>
      <c r="G4" s="1"/>
    </row>
    <row r="5" spans="1:7" x14ac:dyDescent="0.25">
      <c r="A5" s="4" t="s">
        <v>220</v>
      </c>
      <c r="B5" s="1" t="s">
        <v>482</v>
      </c>
      <c r="C5" t="s">
        <v>213</v>
      </c>
      <c r="D5" t="s">
        <v>243</v>
      </c>
      <c r="G5" s="1"/>
    </row>
    <row r="6" spans="1:7" x14ac:dyDescent="0.25">
      <c r="A6" s="4" t="s">
        <v>223</v>
      </c>
      <c r="B6" s="1" t="s">
        <v>483</v>
      </c>
      <c r="C6" t="s">
        <v>210</v>
      </c>
      <c r="D6" t="s">
        <v>242</v>
      </c>
      <c r="G6" s="1"/>
    </row>
    <row r="7" spans="1:7" x14ac:dyDescent="0.25">
      <c r="A7" s="4" t="s">
        <v>227</v>
      </c>
      <c r="B7" s="1" t="s">
        <v>484</v>
      </c>
      <c r="C7" t="s">
        <v>208</v>
      </c>
      <c r="D7" t="s">
        <v>241</v>
      </c>
      <c r="G7" s="1"/>
    </row>
    <row r="8" spans="1:7" x14ac:dyDescent="0.25">
      <c r="A8" s="4" t="s">
        <v>225</v>
      </c>
      <c r="B8" s="1" t="s">
        <v>485</v>
      </c>
      <c r="C8" t="s">
        <v>222</v>
      </c>
      <c r="D8" t="s">
        <v>248</v>
      </c>
      <c r="G8" s="1"/>
    </row>
    <row r="9" spans="1:7" x14ac:dyDescent="0.25">
      <c r="A9" s="4" t="s">
        <v>228</v>
      </c>
      <c r="B9" s="1" t="s">
        <v>486</v>
      </c>
      <c r="C9" t="s">
        <v>214</v>
      </c>
      <c r="D9" t="s">
        <v>244</v>
      </c>
      <c r="G9" s="1"/>
    </row>
    <row r="10" spans="1:7" x14ac:dyDescent="0.25">
      <c r="A10" s="4" t="s">
        <v>478</v>
      </c>
      <c r="B10" s="1" t="s">
        <v>487</v>
      </c>
      <c r="C10" t="s">
        <v>218</v>
      </c>
      <c r="D10" t="s">
        <v>494</v>
      </c>
      <c r="G10" s="1"/>
    </row>
    <row r="11" spans="1:7" x14ac:dyDescent="0.25">
      <c r="A11" s="4" t="s">
        <v>232</v>
      </c>
      <c r="B11" s="1" t="s">
        <v>488</v>
      </c>
      <c r="C11" t="s">
        <v>221</v>
      </c>
      <c r="D11" t="s">
        <v>247</v>
      </c>
      <c r="G11" s="1"/>
    </row>
    <row r="12" spans="1:7" x14ac:dyDescent="0.25">
      <c r="A12" s="4" t="s">
        <v>234</v>
      </c>
      <c r="B12" s="1" t="s">
        <v>489</v>
      </c>
      <c r="C12" t="s">
        <v>221</v>
      </c>
      <c r="D12" t="s">
        <v>247</v>
      </c>
      <c r="G12" s="1"/>
    </row>
    <row r="13" spans="1:7" x14ac:dyDescent="0.25">
      <c r="A13" s="4" t="s">
        <v>235</v>
      </c>
      <c r="B13" s="1" t="s">
        <v>490</v>
      </c>
      <c r="C13" t="s">
        <v>218</v>
      </c>
      <c r="D13" t="s">
        <v>494</v>
      </c>
      <c r="G13" s="1"/>
    </row>
    <row r="14" spans="1:7" x14ac:dyDescent="0.25">
      <c r="G14" s="1"/>
    </row>
    <row r="15" spans="1:7" x14ac:dyDescent="0.25">
      <c r="G15" s="1"/>
    </row>
    <row r="16" spans="1:7" x14ac:dyDescent="0.25">
      <c r="G16" s="1"/>
    </row>
    <row r="17" spans="7:7" x14ac:dyDescent="0.25">
      <c r="G17" s="1"/>
    </row>
    <row r="18" spans="7:7" x14ac:dyDescent="0.25">
      <c r="G18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F5991-A085-48E3-9E99-7C2BF3784BCF}">
  <dimension ref="A1:J21"/>
  <sheetViews>
    <sheetView workbookViewId="0">
      <selection activeCell="D4" sqref="A1:XFD1048576"/>
    </sheetView>
  </sheetViews>
  <sheetFormatPr defaultRowHeight="15" x14ac:dyDescent="0.25"/>
  <cols>
    <col min="1" max="1" width="8.28515625" style="13" bestFit="1" customWidth="1"/>
    <col min="2" max="2" width="7.7109375" style="13" bestFit="1" customWidth="1"/>
    <col min="3" max="3" width="14.140625" style="13" bestFit="1" customWidth="1"/>
    <col min="4" max="4" width="15.28515625" style="13" bestFit="1" customWidth="1"/>
    <col min="5" max="5" width="13.42578125" style="13" bestFit="1" customWidth="1"/>
    <col min="6" max="6" width="18.140625" style="13" bestFit="1" customWidth="1"/>
    <col min="7" max="7" width="17" style="13" bestFit="1" customWidth="1"/>
    <col min="8" max="16384" width="9.140625" style="13"/>
  </cols>
  <sheetData>
    <row r="1" spans="1:10" x14ac:dyDescent="0.25">
      <c r="A1" s="13" t="s">
        <v>495</v>
      </c>
      <c r="B1" s="13" t="s">
        <v>496</v>
      </c>
      <c r="C1" s="13" t="s">
        <v>498</v>
      </c>
      <c r="D1" s="13" t="s">
        <v>497</v>
      </c>
      <c r="E1" s="13" t="s">
        <v>499</v>
      </c>
      <c r="F1" s="13" t="s">
        <v>509</v>
      </c>
      <c r="G1" s="13" t="s">
        <v>501</v>
      </c>
    </row>
    <row r="2" spans="1:10" x14ac:dyDescent="0.25">
      <c r="A2" s="13" t="s">
        <v>210</v>
      </c>
      <c r="B2" s="13" t="s">
        <v>242</v>
      </c>
      <c r="C2" s="14" t="s">
        <v>205</v>
      </c>
      <c r="D2" s="14" t="s">
        <v>227</v>
      </c>
      <c r="E2" s="14">
        <v>10</v>
      </c>
      <c r="F2" s="15" t="s">
        <v>502</v>
      </c>
      <c r="G2" s="13" t="s">
        <v>223</v>
      </c>
    </row>
    <row r="3" spans="1:10" x14ac:dyDescent="0.25">
      <c r="A3" s="13" t="s">
        <v>213</v>
      </c>
      <c r="B3" s="13" t="s">
        <v>243</v>
      </c>
      <c r="C3" s="14" t="s">
        <v>212</v>
      </c>
      <c r="D3" s="14" t="s">
        <v>228</v>
      </c>
      <c r="E3" s="14">
        <v>3</v>
      </c>
      <c r="F3" s="15" t="s">
        <v>507</v>
      </c>
      <c r="G3" s="13" t="s">
        <v>212</v>
      </c>
    </row>
    <row r="4" spans="1:10" x14ac:dyDescent="0.25">
      <c r="A4" s="13" t="s">
        <v>214</v>
      </c>
      <c r="B4" s="13" t="s">
        <v>244</v>
      </c>
      <c r="C4" s="14" t="s">
        <v>232</v>
      </c>
      <c r="D4" s="14" t="s">
        <v>220</v>
      </c>
      <c r="E4" s="14">
        <v>28</v>
      </c>
      <c r="F4" s="15" t="s">
        <v>508</v>
      </c>
      <c r="G4" s="13" t="s">
        <v>205</v>
      </c>
    </row>
    <row r="5" spans="1:10" x14ac:dyDescent="0.25">
      <c r="A5" s="13" t="s">
        <v>222</v>
      </c>
      <c r="B5" s="13" t="s">
        <v>248</v>
      </c>
      <c r="C5" s="14" t="s">
        <v>225</v>
      </c>
      <c r="D5" s="14" t="s">
        <v>235</v>
      </c>
      <c r="E5" s="14">
        <v>15</v>
      </c>
      <c r="F5" s="15" t="s">
        <v>503</v>
      </c>
      <c r="G5" s="13" t="s">
        <v>225</v>
      </c>
    </row>
    <row r="6" spans="1:10" x14ac:dyDescent="0.25">
      <c r="A6" s="13" t="s">
        <v>218</v>
      </c>
      <c r="B6" s="13" t="s">
        <v>494</v>
      </c>
      <c r="C6" s="14" t="s">
        <v>220</v>
      </c>
      <c r="D6" s="14" t="s">
        <v>232</v>
      </c>
      <c r="E6" s="14">
        <v>5</v>
      </c>
      <c r="F6" s="15" t="s">
        <v>504</v>
      </c>
      <c r="G6" s="13" t="s">
        <v>231</v>
      </c>
    </row>
    <row r="7" spans="1:10" x14ac:dyDescent="0.25">
      <c r="A7" s="13" t="s">
        <v>208</v>
      </c>
      <c r="B7" s="13" t="s">
        <v>241</v>
      </c>
      <c r="C7" s="14" t="s">
        <v>235</v>
      </c>
      <c r="D7" s="14" t="s">
        <v>225</v>
      </c>
      <c r="E7" s="14">
        <v>27</v>
      </c>
      <c r="F7" s="15" t="s">
        <v>505</v>
      </c>
      <c r="G7" s="13" t="s">
        <v>227</v>
      </c>
    </row>
    <row r="8" spans="1:10" x14ac:dyDescent="0.25">
      <c r="A8" s="13" t="s">
        <v>221</v>
      </c>
      <c r="B8" s="13" t="s">
        <v>247</v>
      </c>
      <c r="C8" s="14" t="s">
        <v>227</v>
      </c>
      <c r="D8" s="14" t="s">
        <v>205</v>
      </c>
      <c r="E8" s="14">
        <v>20</v>
      </c>
      <c r="F8" s="15" t="s">
        <v>506</v>
      </c>
      <c r="G8" s="13" t="s">
        <v>234</v>
      </c>
    </row>
    <row r="9" spans="1:10" x14ac:dyDescent="0.25">
      <c r="A9" s="13" t="s">
        <v>216</v>
      </c>
      <c r="B9" s="13" t="s">
        <v>245</v>
      </c>
      <c r="C9" s="15" t="s">
        <v>212</v>
      </c>
      <c r="D9" s="15" t="s">
        <v>228</v>
      </c>
      <c r="E9" s="13">
        <v>20</v>
      </c>
      <c r="F9" s="13" t="s">
        <v>500</v>
      </c>
      <c r="G9" s="13" t="s">
        <v>500</v>
      </c>
    </row>
    <row r="10" spans="1:10" x14ac:dyDescent="0.25">
      <c r="A10" s="13" t="s">
        <v>206</v>
      </c>
      <c r="B10" s="13" t="s">
        <v>240</v>
      </c>
      <c r="C10" s="15" t="s">
        <v>228</v>
      </c>
      <c r="D10" s="15" t="s">
        <v>212</v>
      </c>
      <c r="E10" s="13">
        <v>20</v>
      </c>
      <c r="F10" s="13" t="s">
        <v>500</v>
      </c>
      <c r="G10" s="13" t="s">
        <v>500</v>
      </c>
    </row>
    <row r="13" spans="1:10" x14ac:dyDescent="0.25">
      <c r="F13" s="15"/>
      <c r="G13" s="15"/>
      <c r="H13" s="15"/>
      <c r="I13" s="15"/>
      <c r="J13" s="15"/>
    </row>
    <row r="14" spans="1:10" x14ac:dyDescent="0.25">
      <c r="F14" s="15"/>
      <c r="G14" s="15"/>
      <c r="H14" s="15"/>
      <c r="I14" s="15"/>
      <c r="J14" s="15"/>
    </row>
    <row r="15" spans="1:10" x14ac:dyDescent="0.25">
      <c r="E15" s="14"/>
      <c r="F15" s="15"/>
      <c r="G15" s="15"/>
      <c r="H15" s="15"/>
      <c r="I15" s="15"/>
      <c r="J15" s="15"/>
    </row>
    <row r="16" spans="1:10" x14ac:dyDescent="0.25">
      <c r="E16" s="14"/>
      <c r="F16" s="15"/>
      <c r="G16" s="15"/>
      <c r="H16" s="15"/>
      <c r="I16" s="15"/>
      <c r="J16" s="15"/>
    </row>
    <row r="17" spans="5:10" x14ac:dyDescent="0.25">
      <c r="E17" s="14"/>
      <c r="F17" s="15"/>
      <c r="G17" s="15"/>
      <c r="H17" s="15"/>
      <c r="I17" s="15"/>
      <c r="J17" s="15"/>
    </row>
    <row r="18" spans="5:10" x14ac:dyDescent="0.25">
      <c r="E18" s="14"/>
      <c r="F18" s="15"/>
      <c r="G18" s="15"/>
      <c r="H18" s="15"/>
      <c r="I18" s="15"/>
      <c r="J18" s="15"/>
    </row>
    <row r="19" spans="5:10" x14ac:dyDescent="0.25">
      <c r="E19" s="14"/>
      <c r="F19" s="15"/>
      <c r="G19" s="15"/>
      <c r="H19" s="15"/>
      <c r="I19" s="15"/>
      <c r="J19" s="15"/>
    </row>
    <row r="20" spans="5:10" x14ac:dyDescent="0.25">
      <c r="E20" s="14"/>
      <c r="F20" s="15"/>
      <c r="G20" s="15"/>
      <c r="H20" s="15"/>
      <c r="I20" s="15"/>
      <c r="J20" s="15"/>
    </row>
    <row r="21" spans="5:10" x14ac:dyDescent="0.25">
      <c r="E21" s="14"/>
      <c r="F21" s="15"/>
      <c r="G21" s="15"/>
      <c r="H21" s="15"/>
      <c r="I21" s="15"/>
      <c r="J2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Sheet5</vt:lpstr>
      <vt:lpstr>Sheet4</vt:lpstr>
      <vt:lpstr>Sheet8</vt:lpstr>
      <vt:lpstr>Sheet9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Niraula</dc:creator>
  <cp:lastModifiedBy>Parag Niraula</cp:lastModifiedBy>
  <dcterms:created xsi:type="dcterms:W3CDTF">2024-09-28T14:51:30Z</dcterms:created>
  <dcterms:modified xsi:type="dcterms:W3CDTF">2024-09-29T16:36:27Z</dcterms:modified>
</cp:coreProperties>
</file>