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nite\Downloads\"/>
    </mc:Choice>
  </mc:AlternateContent>
  <xr:revisionPtr revIDLastSave="0" documentId="13_ncr:1_{C1CC18CC-A319-49CB-B8D7-5D071D8ACBBA}" xr6:coauthVersionLast="47" xr6:coauthVersionMax="47" xr10:uidLastSave="{00000000-0000-0000-0000-000000000000}"/>
  <bookViews>
    <workbookView xWindow="-110" yWindow="-110" windowWidth="25820" windowHeight="16220" xr2:uid="{A08FE48E-C272-467D-82A4-604597EE0E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13" i="1"/>
  <c r="I15" i="1"/>
  <c r="I13" i="1"/>
  <c r="I14" i="1"/>
  <c r="I16" i="1"/>
  <c r="I17" i="1"/>
  <c r="I18" i="1"/>
  <c r="I19" i="1"/>
  <c r="I20" i="1"/>
  <c r="I21" i="1"/>
  <c r="K21" i="1" s="1"/>
  <c r="I22" i="1"/>
  <c r="I23" i="1"/>
  <c r="I24" i="1"/>
  <c r="I25" i="1"/>
  <c r="I26" i="1"/>
  <c r="I27" i="1"/>
  <c r="K27" i="1" s="1"/>
  <c r="I28" i="1"/>
  <c r="K28" i="1" s="1"/>
  <c r="I29" i="1"/>
  <c r="K29" i="1" s="1"/>
  <c r="I30" i="1"/>
  <c r="K30" i="1" s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K40" i="1" l="1"/>
  <c r="K18" i="1"/>
  <c r="K38" i="1"/>
  <c r="K16" i="1"/>
  <c r="K42" i="1"/>
  <c r="K19" i="1"/>
  <c r="K43" i="1"/>
  <c r="K20" i="1"/>
  <c r="K41" i="1"/>
  <c r="K39" i="1"/>
  <c r="K17" i="1"/>
  <c r="K31" i="1"/>
  <c r="K26" i="1"/>
  <c r="K25" i="1"/>
  <c r="K24" i="1"/>
  <c r="K23" i="1"/>
  <c r="K22" i="1"/>
  <c r="K37" i="1"/>
  <c r="K14" i="1"/>
  <c r="K36" i="1"/>
  <c r="K13" i="1"/>
  <c r="K35" i="1"/>
  <c r="K15" i="1"/>
  <c r="K34" i="1"/>
  <c r="K33" i="1"/>
  <c r="K32" i="1"/>
</calcChain>
</file>

<file path=xl/sharedStrings.xml><?xml version="1.0" encoding="utf-8"?>
<sst xmlns="http://schemas.openxmlformats.org/spreadsheetml/2006/main" count="84" uniqueCount="84">
  <si>
    <t>No.</t>
  </si>
  <si>
    <t>Name</t>
  </si>
  <si>
    <t>Presentation 5%</t>
  </si>
  <si>
    <t>Participation 5%</t>
  </si>
  <si>
    <t>Midterm 30%</t>
  </si>
  <si>
    <t>Quiz 1      5%</t>
  </si>
  <si>
    <t>Quiz 2      5%</t>
  </si>
  <si>
    <t>SubTotal    50%</t>
  </si>
  <si>
    <t>Final Exam  50%</t>
  </si>
  <si>
    <t>Total   100%</t>
  </si>
  <si>
    <t xml:space="preserve">Student ID No. </t>
  </si>
  <si>
    <t xml:space="preserve">Master Grade Sheet </t>
  </si>
  <si>
    <t xml:space="preserve">Colleage </t>
  </si>
  <si>
    <t>COMMON FIRST YEAR</t>
  </si>
  <si>
    <t xml:space="preserve">Department </t>
  </si>
  <si>
    <t>English language</t>
  </si>
  <si>
    <t xml:space="preserve">Course Code </t>
  </si>
  <si>
    <t xml:space="preserve">Section </t>
  </si>
  <si>
    <t xml:space="preserve">Instructor's Name </t>
  </si>
  <si>
    <t>ENGL 1602</t>
  </si>
  <si>
    <t>2250004892</t>
  </si>
  <si>
    <t>OSAMA AFAT ALANAZI</t>
  </si>
  <si>
    <t>2250004947</t>
  </si>
  <si>
    <t>BASIL FARHAN ALSHAMMARI</t>
  </si>
  <si>
    <t>2250002839</t>
  </si>
  <si>
    <t>BADER TAYSEER ALQURAIN</t>
  </si>
  <si>
    <t>2250005706</t>
  </si>
  <si>
    <t>TURKI ROWEEF ALENZI</t>
  </si>
  <si>
    <t>2250002323</t>
  </si>
  <si>
    <t>THAMER HASIB ALSHAMMRI</t>
  </si>
  <si>
    <t>2250002380</t>
  </si>
  <si>
    <t>KHALED AZIZ ALANAZI</t>
  </si>
  <si>
    <t>2250006953</t>
  </si>
  <si>
    <t>KHALID EID ALANAZI</t>
  </si>
  <si>
    <t>2250003700</t>
  </si>
  <si>
    <t>RASHID SALEM ALDOSSIER</t>
  </si>
  <si>
    <t>2250003181</t>
  </si>
  <si>
    <t>RAKAN DAHER ALDFERI</t>
  </si>
  <si>
    <t>2250001250</t>
  </si>
  <si>
    <t>TALAL MUHAMMAD AL-ATAIBI</t>
  </si>
  <si>
    <t>2250003525</t>
  </si>
  <si>
    <t>ABDULRAHMAN SAUD ALMUTAIRI</t>
  </si>
  <si>
    <t>2250002352</t>
  </si>
  <si>
    <t>ABDULAZIZ BADER ALMUTAIRI</t>
  </si>
  <si>
    <t>2250001475</t>
  </si>
  <si>
    <t>ABDULKARIM NAWWASH ALNAWMAS</t>
  </si>
  <si>
    <t>2250006134</t>
  </si>
  <si>
    <t>ABDULLAH FAWZI SHEMSAN</t>
  </si>
  <si>
    <t>2250002290</t>
  </si>
  <si>
    <t>ABDULHADU BADI ALSAYAAF</t>
  </si>
  <si>
    <t>2250004876</t>
  </si>
  <si>
    <t>ALI SALEH ALFARAJ</t>
  </si>
  <si>
    <t>2250004538</t>
  </si>
  <si>
    <t>ALI ESSA ABDULWAHAB</t>
  </si>
  <si>
    <t>2250004311</t>
  </si>
  <si>
    <t>ALI FAWAZ ALGHAMDI</t>
  </si>
  <si>
    <t>2250005930</t>
  </si>
  <si>
    <t>ALI MOHEMMD ALHILALI</t>
  </si>
  <si>
    <t>2250006613</t>
  </si>
  <si>
    <t>LW Y --</t>
  </si>
  <si>
    <t>2250004669</t>
  </si>
  <si>
    <t>MOHAMMAD HUSSAIN ALJAMID</t>
  </si>
  <si>
    <t>2250002498</t>
  </si>
  <si>
    <t>MISLAT DAHAM ALSHAMMARI</t>
  </si>
  <si>
    <t>2250005714</t>
  </si>
  <si>
    <t>MUSTAFA MOHAMMED ALRAMADHAN</t>
  </si>
  <si>
    <t>2250006597</t>
  </si>
  <si>
    <t>MOUSA JAFFAR ALTAWEEL</t>
  </si>
  <si>
    <t>2250006273</t>
  </si>
  <si>
    <t>NASSER ABDULLAH ALANZI</t>
  </si>
  <si>
    <t>2250002979</t>
  </si>
  <si>
    <t>NAIF SALEM ALANZI</t>
  </si>
  <si>
    <t>2250003639</t>
  </si>
  <si>
    <t>NAWAF ASSAF ALSHMMRY</t>
  </si>
  <si>
    <t>2250001793</t>
  </si>
  <si>
    <t>NAWAF MOHAMMED ALSHAMMARI</t>
  </si>
  <si>
    <t>2250002429</t>
  </si>
  <si>
    <t>WAYIL ALHUMAIDI ALBAQMI</t>
  </si>
  <si>
    <t>2250005190</t>
  </si>
  <si>
    <t>YAQOUB YOUSEF ALDHAFEERI</t>
  </si>
  <si>
    <t>2250005802</t>
  </si>
  <si>
    <t>DHUWAYHI YUSIF MUTKHAN</t>
  </si>
  <si>
    <t>E05</t>
  </si>
  <si>
    <t>Nitesh Diahnan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</si>
</sst>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240995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Protection="1">
      <protection locked="0"/>
    </xf>
    <xf numFmtId="0" fontId="0" fillId="4" borderId="16" xfId="0" applyFill="1" applyBorder="1"/>
    <xf numFmtId="0" fontId="0" fillId="5" borderId="1" xfId="0" applyFill="1" applyBorder="1"/>
    <xf numFmtId="0" fontId="0" fillId="6" borderId="1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8" xfId="0" applyFill="1" applyBorder="1"/>
    <xf numFmtId="0" fontId="0" fillId="10" borderId="1" xfId="0" applyFill="1" applyBorder="1"/>
    <xf numFmtId="0" fontId="0" fillId="11" borderId="17" xfId="0" applyFill="1" applyBorder="1"/>
    <xf numFmtId="0" fontId="0" fillId="0" borderId="17" xfId="0" applyBorder="1"/>
    <xf numFmtId="0" fontId="3" fillId="3" borderId="10" xfId="0" applyFont="1" applyFill="1" applyBorder="1"/>
    <xf numFmtId="0" fontId="0" fillId="0" borderId="21" xfId="0" applyBorder="1"/>
    <xf numFmtId="0" fontId="3" fillId="0" borderId="1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0" fillId="0" borderId="22" xfId="0" applyBorder="1"/>
    <xf numFmtId="0" fontId="0" fillId="12" borderId="18" xfId="0" applyFill="1" applyBorder="1"/>
    <xf numFmtId="0" fontId="0" fillId="0" borderId="18" xfId="0" applyBorder="1"/>
    <xf numFmtId="0" fontId="0" fillId="12" borderId="22" xfId="0" applyFill="1" applyBorder="1"/>
    <xf numFmtId="0" fontId="0" fillId="12" borderId="0" xfId="0" applyFill="1"/>
    <xf numFmtId="0" fontId="0" fillId="0" borderId="27" xfId="0" applyBorder="1"/>
    <xf numFmtId="0" fontId="0" fillId="12" borderId="17" xfId="0" applyFill="1" applyBorder="1"/>
    <xf numFmtId="0" fontId="0" fillId="12" borderId="21" xfId="0" applyFill="1" applyBorder="1"/>
    <xf numFmtId="0" fontId="0" fillId="0" borderId="23" xfId="0" applyBorder="1"/>
    <xf numFmtId="0" fontId="0" fillId="12" borderId="23" xfId="0" applyFill="1" applyBorder="1"/>
    <xf numFmtId="0" fontId="0" fillId="0" borderId="26" xfId="0" applyBorder="1"/>
    <xf numFmtId="0" fontId="1" fillId="12" borderId="1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2" borderId="2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1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" fontId="0" fillId="0" borderId="0" xfId="0" applyNumberFormat="1"/>
    <xf numFmtId="0" fontId="2" fillId="2" borderId="24" xfId="0" applyFon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1" fillId="11" borderId="4" xfId="0" applyFont="1" applyFill="1" applyBorder="1" applyAlignment="1">
      <alignment horizontal="center" wrapText="1"/>
    </xf>
    <xf numFmtId="0" fontId="1" fillId="11" borderId="5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7" borderId="9" xfId="0" applyFont="1" applyFill="1" applyBorder="1" applyAlignment="1">
      <alignment horizontal="center" wrapText="1"/>
    </xf>
    <xf numFmtId="0" fontId="1" fillId="7" borderId="10" xfId="0" applyFont="1" applyFill="1" applyBorder="1" applyAlignment="1">
      <alignment horizontal="center" wrapText="1"/>
    </xf>
    <xf numFmtId="0" fontId="1" fillId="8" borderId="9" xfId="0" applyFont="1" applyFill="1" applyBorder="1" applyAlignment="1">
      <alignment horizontal="center" wrapText="1"/>
    </xf>
    <xf numFmtId="0" fontId="1" fillId="8" borderId="10" xfId="0" applyFont="1" applyFill="1" applyBorder="1" applyAlignment="1">
      <alignment horizontal="center" wrapText="1"/>
    </xf>
    <xf numFmtId="0" fontId="1" fillId="10" borderId="9" xfId="0" applyFont="1" applyFill="1" applyBorder="1" applyAlignment="1">
      <alignment horizontal="center" wrapText="1"/>
    </xf>
    <xf numFmtId="0" fontId="1" fillId="10" borderId="10" xfId="0" applyFont="1" applyFill="1" applyBorder="1" applyAlignment="1">
      <alignment horizontal="center" wrapText="1"/>
    </xf>
    <xf numFmtId="0" fontId="1" fillId="9" borderId="13" xfId="0" applyFont="1" applyFill="1" applyBorder="1" applyAlignment="1">
      <alignment horizontal="center" wrapText="1"/>
    </xf>
    <xf numFmtId="0" fontId="1" fillId="9" borderId="12" xfId="0" applyFont="1" applyFill="1" applyBorder="1" applyAlignment="1">
      <alignment horizontal="center" wrapText="1"/>
    </xf>
    <xf numFmtId="0" fontId="1" fillId="0" borderId="2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64" fontId="4" fillId="3" borderId="15" xfId="0" applyNumberFormat="1" applyFont="1" applyFill="1" applyBorder="1" applyAlignment="1" applyProtection="1">
      <alignment horizontal="center" vertical="center"/>
      <protection locked="0" hidden="1"/>
    </xf>
    <xf numFmtId="164" fontId="4" fillId="3" borderId="29" xfId="0" applyNumberFormat="1" applyFont="1" applyFill="1" applyBorder="1" applyAlignment="1" applyProtection="1">
      <alignment horizontal="center" vertical="center"/>
      <protection locked="0" hidden="1"/>
    </xf>
    <xf numFmtId="0" fontId="4" fillId="0" borderId="15" xfId="0" applyFont="1" applyBorder="1" applyAlignment="1" applyProtection="1">
      <alignment horizontal="center" vertical="center"/>
      <protection locked="0"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3" fillId="3" borderId="15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66CCFF"/>
      <color rgb="FF99FFCC"/>
      <color rgb="FFCCCC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C5A1-1548-496C-B53F-B107ECC1E9DD}">
  <dimension ref="A1:M63"/>
  <sheetViews>
    <sheetView tabSelected="1" topLeftCell="A8" zoomScale="89" zoomScaleNormal="85" workbookViewId="0">
      <selection activeCell="R20" sqref="R20"/>
    </sheetView>
  </sheetViews>
  <sheetFormatPr defaultRowHeight="14.5" x14ac:dyDescent="0.35"/>
  <cols>
    <col min="2" max="2" width="12" bestFit="1" customWidth="1"/>
    <col min="3" max="3" width="33.1796875" bestFit="1" customWidth="1"/>
    <col min="4" max="5" width="10.453125" customWidth="1"/>
    <col min="6" max="6" width="10.54296875" customWidth="1"/>
    <col min="7" max="7" width="13.453125" customWidth="1"/>
    <col min="8" max="9" width="12.36328125" customWidth="1"/>
    <col min="10" max="10" width="12.08984375" customWidth="1"/>
    <col min="11" max="11" width="11.36328125" customWidth="1"/>
  </cols>
  <sheetData>
    <row r="1" spans="1:13" ht="15" customHeight="1" thickTop="1" x14ac:dyDescent="0.35">
      <c r="C1" s="42" t="s">
        <v>11</v>
      </c>
      <c r="D1" s="43"/>
      <c r="E1" s="43"/>
      <c r="F1" s="43"/>
      <c r="G1" s="43"/>
      <c r="H1" s="43"/>
      <c r="I1" s="44"/>
    </row>
    <row r="2" spans="1:13" ht="15" customHeight="1" thickBot="1" x14ac:dyDescent="0.4">
      <c r="B2" s="14"/>
      <c r="C2" s="45"/>
      <c r="D2" s="46"/>
      <c r="E2" s="46"/>
      <c r="F2" s="46"/>
      <c r="G2" s="46"/>
      <c r="H2" s="46"/>
      <c r="I2" s="47"/>
    </row>
    <row r="3" spans="1:13" ht="17" thickTop="1" thickBot="1" x14ac:dyDescent="0.45">
      <c r="B3" s="16" t="s">
        <v>12</v>
      </c>
      <c r="C3" s="66" t="s">
        <v>13</v>
      </c>
      <c r="D3" s="67"/>
      <c r="E3" s="1"/>
      <c r="F3" s="1"/>
      <c r="G3" s="1"/>
      <c r="H3" s="1"/>
    </row>
    <row r="4" spans="1:13" ht="17" thickTop="1" thickBot="1" x14ac:dyDescent="0.45">
      <c r="B4" s="17" t="s">
        <v>14</v>
      </c>
      <c r="C4" s="68" t="s">
        <v>15</v>
      </c>
      <c r="D4" s="69"/>
      <c r="E4" s="1"/>
      <c r="F4" s="1"/>
      <c r="G4" s="1"/>
      <c r="H4" s="1"/>
      <c r="I4" s="3"/>
    </row>
    <row r="5" spans="1:13" ht="17" thickTop="1" thickBot="1" x14ac:dyDescent="0.45">
      <c r="B5" s="16" t="s">
        <v>16</v>
      </c>
      <c r="C5" s="70" t="s">
        <v>19</v>
      </c>
      <c r="D5" s="71"/>
      <c r="E5" s="1"/>
      <c r="F5" s="1"/>
      <c r="G5" s="1"/>
      <c r="H5" s="1"/>
    </row>
    <row r="6" spans="1:13" ht="16.5" thickTop="1" x14ac:dyDescent="0.4">
      <c r="B6" s="15" t="s">
        <v>17</v>
      </c>
      <c r="C6" s="72" t="s">
        <v>82</v>
      </c>
      <c r="D6" s="73"/>
      <c r="E6" s="2"/>
      <c r="F6" s="2"/>
      <c r="G6" s="2"/>
      <c r="H6" s="2"/>
      <c r="I6" s="2"/>
      <c r="J6" s="2"/>
    </row>
    <row r="7" spans="1:13" ht="16.5" thickBot="1" x14ac:dyDescent="0.45">
      <c r="B7" s="13" t="s">
        <v>18</v>
      </c>
      <c r="C7" s="74" t="s">
        <v>83</v>
      </c>
      <c r="D7" s="75"/>
      <c r="E7" s="2"/>
      <c r="F7" s="2"/>
      <c r="G7" s="2"/>
      <c r="H7" s="2"/>
      <c r="I7" s="2"/>
      <c r="J7" s="2"/>
    </row>
    <row r="8" spans="1:13" ht="16.5" thickTop="1" x14ac:dyDescent="0.4">
      <c r="B8" s="1"/>
      <c r="C8" s="1"/>
      <c r="D8" s="2"/>
      <c r="E8" s="2"/>
      <c r="F8" s="2"/>
      <c r="G8" s="2"/>
      <c r="H8" s="2"/>
      <c r="I8" s="2"/>
      <c r="J8" s="2"/>
    </row>
    <row r="9" spans="1:13" ht="16" x14ac:dyDescent="0.4">
      <c r="B9" s="1"/>
      <c r="C9" s="1"/>
      <c r="E9" s="2"/>
      <c r="F9" s="2"/>
      <c r="G9" s="2"/>
      <c r="H9" s="2"/>
      <c r="I9" s="2"/>
      <c r="J9" s="2"/>
    </row>
    <row r="10" spans="1:13" ht="15" customHeight="1" thickBot="1" x14ac:dyDescent="0.4"/>
    <row r="11" spans="1:13" ht="15" customHeight="1" thickTop="1" x14ac:dyDescent="0.35">
      <c r="A11" s="64" t="s">
        <v>0</v>
      </c>
      <c r="B11" s="76" t="s">
        <v>10</v>
      </c>
      <c r="C11" s="76" t="s">
        <v>1</v>
      </c>
      <c r="D11" s="50" t="s">
        <v>5</v>
      </c>
      <c r="E11" s="52" t="s">
        <v>4</v>
      </c>
      <c r="F11" s="54" t="s">
        <v>6</v>
      </c>
      <c r="G11" s="56" t="s">
        <v>2</v>
      </c>
      <c r="H11" s="58" t="s">
        <v>3</v>
      </c>
      <c r="I11" s="62" t="s">
        <v>7</v>
      </c>
      <c r="J11" s="60" t="s">
        <v>8</v>
      </c>
      <c r="K11" s="48" t="s">
        <v>9</v>
      </c>
    </row>
    <row r="12" spans="1:13" ht="15" thickBot="1" x14ac:dyDescent="0.4">
      <c r="A12" s="65"/>
      <c r="B12" s="77"/>
      <c r="C12" s="77"/>
      <c r="D12" s="51"/>
      <c r="E12" s="53"/>
      <c r="F12" s="55"/>
      <c r="G12" s="57"/>
      <c r="H12" s="59"/>
      <c r="I12" s="63"/>
      <c r="J12" s="61"/>
      <c r="K12" s="49"/>
    </row>
    <row r="13" spans="1:13" ht="15.5" thickTop="1" thickBot="1" x14ac:dyDescent="0.4">
      <c r="A13" s="29">
        <v>1</v>
      </c>
      <c r="B13" s="37" t="s">
        <v>20</v>
      </c>
      <c r="C13" s="38" t="s">
        <v>21</v>
      </c>
      <c r="D13" s="4">
        <v>4</v>
      </c>
      <c r="E13" s="5">
        <v>12</v>
      </c>
      <c r="F13" s="6">
        <v>4</v>
      </c>
      <c r="G13" s="7">
        <v>4</v>
      </c>
      <c r="H13" s="8">
        <v>5</v>
      </c>
      <c r="I13" s="9">
        <f>SUM(D13:H13)</f>
        <v>29</v>
      </c>
      <c r="J13" s="10">
        <v>21.8</v>
      </c>
      <c r="K13" s="11">
        <f>I13+J13</f>
        <v>50.8</v>
      </c>
      <c r="L13" s="41">
        <f>K13</f>
        <v>50.8</v>
      </c>
      <c r="M13">
        <v>51</v>
      </c>
    </row>
    <row r="14" spans="1:13" ht="15.5" thickTop="1" thickBot="1" x14ac:dyDescent="0.4">
      <c r="A14" s="30">
        <v>2</v>
      </c>
      <c r="B14" s="39" t="s">
        <v>22</v>
      </c>
      <c r="C14" s="40" t="s">
        <v>23</v>
      </c>
      <c r="D14" s="4">
        <v>3</v>
      </c>
      <c r="E14" s="5">
        <v>14.3</v>
      </c>
      <c r="F14" s="6">
        <v>2</v>
      </c>
      <c r="G14" s="7">
        <v>5</v>
      </c>
      <c r="H14" s="8">
        <v>5</v>
      </c>
      <c r="I14" s="9">
        <f t="shared" ref="I14:I43" si="0">SUM(D14:H14)</f>
        <v>29.3</v>
      </c>
      <c r="J14" s="10">
        <v>19.399999999999999</v>
      </c>
      <c r="K14" s="11">
        <f t="shared" ref="K14:L43" si="1">I14+J14</f>
        <v>48.7</v>
      </c>
      <c r="L14" s="41">
        <f t="shared" ref="L14:L43" si="2">K14</f>
        <v>48.7</v>
      </c>
      <c r="M14">
        <v>49</v>
      </c>
    </row>
    <row r="15" spans="1:13" ht="15.5" thickTop="1" thickBot="1" x14ac:dyDescent="0.4">
      <c r="A15" s="29">
        <v>3</v>
      </c>
      <c r="B15" s="39" t="s">
        <v>24</v>
      </c>
      <c r="C15" s="40" t="s">
        <v>25</v>
      </c>
      <c r="D15" s="4">
        <v>3</v>
      </c>
      <c r="E15" s="5">
        <v>17.5</v>
      </c>
      <c r="F15" s="6">
        <v>4</v>
      </c>
      <c r="G15" s="7">
        <v>5</v>
      </c>
      <c r="H15" s="8">
        <v>5</v>
      </c>
      <c r="I15" s="9">
        <f t="shared" si="0"/>
        <v>34.5</v>
      </c>
      <c r="J15" s="10">
        <v>25.4</v>
      </c>
      <c r="K15" s="11">
        <f t="shared" si="1"/>
        <v>59.9</v>
      </c>
      <c r="L15" s="41">
        <f t="shared" si="2"/>
        <v>59.9</v>
      </c>
      <c r="M15">
        <v>60</v>
      </c>
    </row>
    <row r="16" spans="1:13" ht="15.5" thickTop="1" thickBot="1" x14ac:dyDescent="0.4">
      <c r="A16" s="31">
        <v>4</v>
      </c>
      <c r="B16" s="39" t="s">
        <v>26</v>
      </c>
      <c r="C16" s="40" t="s">
        <v>27</v>
      </c>
      <c r="D16" s="4">
        <v>4</v>
      </c>
      <c r="E16" s="5">
        <v>11.3</v>
      </c>
      <c r="F16" s="6">
        <v>4</v>
      </c>
      <c r="G16" s="7">
        <v>5</v>
      </c>
      <c r="H16" s="8">
        <v>5</v>
      </c>
      <c r="I16" s="9">
        <f t="shared" si="0"/>
        <v>29.3</v>
      </c>
      <c r="J16" s="10">
        <v>15.6</v>
      </c>
      <c r="K16" s="11">
        <f t="shared" si="1"/>
        <v>44.9</v>
      </c>
      <c r="L16" s="41">
        <f t="shared" si="2"/>
        <v>44.9</v>
      </c>
      <c r="M16">
        <v>45</v>
      </c>
    </row>
    <row r="17" spans="1:13" ht="15.5" thickTop="1" thickBot="1" x14ac:dyDescent="0.4">
      <c r="A17" s="29">
        <v>5</v>
      </c>
      <c r="B17" s="39" t="s">
        <v>28</v>
      </c>
      <c r="C17" s="40" t="s">
        <v>29</v>
      </c>
      <c r="D17" s="4">
        <v>4</v>
      </c>
      <c r="E17" s="5">
        <v>18.5</v>
      </c>
      <c r="F17" s="6">
        <v>4</v>
      </c>
      <c r="G17" s="7">
        <v>5</v>
      </c>
      <c r="H17" s="8">
        <v>5</v>
      </c>
      <c r="I17" s="9">
        <f t="shared" si="0"/>
        <v>36.5</v>
      </c>
      <c r="J17" s="10">
        <v>21</v>
      </c>
      <c r="K17" s="11">
        <f t="shared" si="1"/>
        <v>57.5</v>
      </c>
      <c r="L17" s="41">
        <f t="shared" si="2"/>
        <v>57.5</v>
      </c>
      <c r="M17">
        <v>60</v>
      </c>
    </row>
    <row r="18" spans="1:13" ht="15.5" thickTop="1" thickBot="1" x14ac:dyDescent="0.4">
      <c r="A18" s="31">
        <v>6</v>
      </c>
      <c r="B18" s="39" t="s">
        <v>30</v>
      </c>
      <c r="C18" s="40" t="s">
        <v>31</v>
      </c>
      <c r="D18" s="4">
        <v>4</v>
      </c>
      <c r="E18" s="5">
        <v>12</v>
      </c>
      <c r="F18" s="6">
        <v>4</v>
      </c>
      <c r="G18" s="7">
        <v>4</v>
      </c>
      <c r="H18" s="8">
        <v>5</v>
      </c>
      <c r="I18" s="9">
        <f t="shared" si="0"/>
        <v>29</v>
      </c>
      <c r="J18" s="10">
        <v>23</v>
      </c>
      <c r="K18" s="11">
        <f t="shared" si="1"/>
        <v>52</v>
      </c>
      <c r="L18" s="41">
        <f t="shared" si="2"/>
        <v>52</v>
      </c>
      <c r="M18">
        <v>52</v>
      </c>
    </row>
    <row r="19" spans="1:13" ht="15.5" thickTop="1" thickBot="1" x14ac:dyDescent="0.4">
      <c r="A19" s="29">
        <v>7</v>
      </c>
      <c r="B19" s="39" t="s">
        <v>32</v>
      </c>
      <c r="C19" s="40" t="s">
        <v>33</v>
      </c>
      <c r="D19" s="4">
        <v>4</v>
      </c>
      <c r="E19" s="5">
        <v>20.5</v>
      </c>
      <c r="F19" s="6">
        <v>4</v>
      </c>
      <c r="G19" s="7">
        <v>4</v>
      </c>
      <c r="H19" s="8">
        <v>5</v>
      </c>
      <c r="I19" s="9">
        <f t="shared" si="0"/>
        <v>37.5</v>
      </c>
      <c r="J19" s="10">
        <v>34.6</v>
      </c>
      <c r="K19" s="11">
        <f t="shared" si="1"/>
        <v>72.099999999999994</v>
      </c>
      <c r="L19" s="41">
        <f t="shared" si="2"/>
        <v>72.099999999999994</v>
      </c>
      <c r="M19">
        <v>72</v>
      </c>
    </row>
    <row r="20" spans="1:13" ht="15.5" thickTop="1" thickBot="1" x14ac:dyDescent="0.4">
      <c r="A20" s="31">
        <v>8</v>
      </c>
      <c r="B20" s="39" t="s">
        <v>34</v>
      </c>
      <c r="C20" s="40" t="s">
        <v>35</v>
      </c>
      <c r="D20" s="4">
        <v>3</v>
      </c>
      <c r="E20" s="5">
        <v>16</v>
      </c>
      <c r="F20" s="6">
        <v>4</v>
      </c>
      <c r="G20" s="7">
        <v>5</v>
      </c>
      <c r="H20" s="8">
        <v>5</v>
      </c>
      <c r="I20" s="9">
        <f t="shared" si="0"/>
        <v>33</v>
      </c>
      <c r="J20" s="10">
        <v>19.8</v>
      </c>
      <c r="K20" s="11">
        <f t="shared" si="1"/>
        <v>52.8</v>
      </c>
      <c r="L20" s="41">
        <f t="shared" si="2"/>
        <v>52.8</v>
      </c>
      <c r="M20">
        <v>53</v>
      </c>
    </row>
    <row r="21" spans="1:13" ht="15.5" thickTop="1" thickBot="1" x14ac:dyDescent="0.4">
      <c r="A21" s="29">
        <v>9</v>
      </c>
      <c r="B21" s="39" t="s">
        <v>36</v>
      </c>
      <c r="C21" s="40" t="s">
        <v>37</v>
      </c>
      <c r="D21" s="4">
        <v>3</v>
      </c>
      <c r="E21" s="5">
        <v>9.3000000000000007</v>
      </c>
      <c r="F21" s="6">
        <v>2</v>
      </c>
      <c r="G21" s="7">
        <v>5</v>
      </c>
      <c r="H21" s="8">
        <v>5</v>
      </c>
      <c r="I21" s="9">
        <f t="shared" si="0"/>
        <v>24.3</v>
      </c>
      <c r="J21" s="10">
        <v>12.8</v>
      </c>
      <c r="K21" s="11">
        <f t="shared" si="1"/>
        <v>37.1</v>
      </c>
      <c r="L21" s="41">
        <f t="shared" si="2"/>
        <v>37.1</v>
      </c>
      <c r="M21">
        <v>37</v>
      </c>
    </row>
    <row r="22" spans="1:13" ht="15.5" thickTop="1" thickBot="1" x14ac:dyDescent="0.4">
      <c r="A22" s="30">
        <v>10</v>
      </c>
      <c r="B22" s="39" t="s">
        <v>38</v>
      </c>
      <c r="C22" s="40" t="s">
        <v>39</v>
      </c>
      <c r="D22" s="4">
        <v>5</v>
      </c>
      <c r="E22" s="5">
        <v>19</v>
      </c>
      <c r="F22" s="6">
        <v>4</v>
      </c>
      <c r="G22" s="7">
        <v>4</v>
      </c>
      <c r="H22" s="8">
        <v>5</v>
      </c>
      <c r="I22" s="9">
        <f t="shared" si="0"/>
        <v>37</v>
      </c>
      <c r="J22" s="10">
        <v>24</v>
      </c>
      <c r="K22" s="11">
        <f t="shared" si="1"/>
        <v>61</v>
      </c>
      <c r="L22" s="41">
        <f t="shared" si="2"/>
        <v>61</v>
      </c>
      <c r="M22">
        <v>61</v>
      </c>
    </row>
    <row r="23" spans="1:13" ht="15.5" thickTop="1" thickBot="1" x14ac:dyDescent="0.4">
      <c r="A23" s="29">
        <v>11</v>
      </c>
      <c r="B23" s="39" t="s">
        <v>40</v>
      </c>
      <c r="C23" s="40" t="s">
        <v>41</v>
      </c>
      <c r="D23" s="4">
        <v>4</v>
      </c>
      <c r="E23" s="5">
        <v>19</v>
      </c>
      <c r="F23" s="6">
        <v>5</v>
      </c>
      <c r="G23" s="7">
        <v>5</v>
      </c>
      <c r="H23" s="8">
        <v>5</v>
      </c>
      <c r="I23" s="9">
        <f t="shared" si="0"/>
        <v>38</v>
      </c>
      <c r="J23" s="10">
        <v>31.8</v>
      </c>
      <c r="K23" s="11">
        <f t="shared" si="1"/>
        <v>69.8</v>
      </c>
      <c r="L23" s="41">
        <f t="shared" si="2"/>
        <v>69.8</v>
      </c>
      <c r="M23">
        <v>70</v>
      </c>
    </row>
    <row r="24" spans="1:13" ht="15.5" thickTop="1" thickBot="1" x14ac:dyDescent="0.4">
      <c r="A24" s="31">
        <v>12</v>
      </c>
      <c r="B24" s="39" t="s">
        <v>42</v>
      </c>
      <c r="C24" s="40" t="s">
        <v>43</v>
      </c>
      <c r="D24" s="4">
        <v>5</v>
      </c>
      <c r="E24" s="5">
        <v>26</v>
      </c>
      <c r="F24" s="6">
        <v>5</v>
      </c>
      <c r="G24" s="7">
        <v>5</v>
      </c>
      <c r="H24" s="8">
        <v>5</v>
      </c>
      <c r="I24" s="9">
        <f t="shared" si="0"/>
        <v>46</v>
      </c>
      <c r="J24" s="10">
        <v>45.4</v>
      </c>
      <c r="K24" s="11">
        <f t="shared" si="1"/>
        <v>91.4</v>
      </c>
      <c r="L24" s="41">
        <f t="shared" si="2"/>
        <v>91.4</v>
      </c>
      <c r="M24">
        <v>91</v>
      </c>
    </row>
    <row r="25" spans="1:13" ht="15.5" thickTop="1" thickBot="1" x14ac:dyDescent="0.4">
      <c r="A25" s="29">
        <v>13</v>
      </c>
      <c r="B25" s="39" t="s">
        <v>44</v>
      </c>
      <c r="C25" s="39" t="s">
        <v>45</v>
      </c>
      <c r="D25" s="4">
        <v>3</v>
      </c>
      <c r="E25" s="5">
        <v>13.5</v>
      </c>
      <c r="F25" s="6">
        <v>4</v>
      </c>
      <c r="G25" s="7">
        <v>4</v>
      </c>
      <c r="H25" s="8">
        <v>5</v>
      </c>
      <c r="I25" s="9">
        <f t="shared" si="0"/>
        <v>29.5</v>
      </c>
      <c r="J25" s="10">
        <v>26.8</v>
      </c>
      <c r="K25" s="11">
        <f t="shared" si="1"/>
        <v>56.3</v>
      </c>
      <c r="L25" s="41">
        <f t="shared" si="2"/>
        <v>56.3</v>
      </c>
      <c r="M25">
        <v>60</v>
      </c>
    </row>
    <row r="26" spans="1:13" ht="15.5" thickTop="1" thickBot="1" x14ac:dyDescent="0.4">
      <c r="A26" s="31">
        <v>14</v>
      </c>
      <c r="B26" s="39" t="s">
        <v>46</v>
      </c>
      <c r="C26" s="39" t="s">
        <v>47</v>
      </c>
      <c r="D26" s="4">
        <v>4</v>
      </c>
      <c r="E26" s="5">
        <v>21.8</v>
      </c>
      <c r="F26" s="6">
        <v>4</v>
      </c>
      <c r="G26" s="7">
        <v>5</v>
      </c>
      <c r="H26" s="8">
        <v>5</v>
      </c>
      <c r="I26" s="9">
        <f t="shared" si="0"/>
        <v>39.799999999999997</v>
      </c>
      <c r="J26" s="10">
        <v>34.200000000000003</v>
      </c>
      <c r="K26" s="11">
        <f t="shared" si="1"/>
        <v>74</v>
      </c>
      <c r="L26" s="41">
        <f t="shared" si="2"/>
        <v>74</v>
      </c>
      <c r="M26">
        <v>75</v>
      </c>
    </row>
    <row r="27" spans="1:13" ht="15.5" thickTop="1" thickBot="1" x14ac:dyDescent="0.4">
      <c r="A27" s="32">
        <v>15</v>
      </c>
      <c r="B27" s="39" t="s">
        <v>48</v>
      </c>
      <c r="C27" s="39" t="s">
        <v>49</v>
      </c>
      <c r="D27" s="4">
        <v>5</v>
      </c>
      <c r="E27" s="5">
        <v>14.3</v>
      </c>
      <c r="F27" s="6">
        <v>4</v>
      </c>
      <c r="G27" s="7">
        <v>5</v>
      </c>
      <c r="H27" s="8">
        <v>5</v>
      </c>
      <c r="I27" s="9">
        <f t="shared" si="0"/>
        <v>33.299999999999997</v>
      </c>
      <c r="J27" s="10">
        <v>25</v>
      </c>
      <c r="K27" s="11">
        <f t="shared" si="1"/>
        <v>58.3</v>
      </c>
      <c r="L27" s="41">
        <f t="shared" si="2"/>
        <v>58.3</v>
      </c>
      <c r="M27">
        <v>60</v>
      </c>
    </row>
    <row r="28" spans="1:13" ht="15.5" thickTop="1" thickBot="1" x14ac:dyDescent="0.4">
      <c r="A28" s="31">
        <v>16</v>
      </c>
      <c r="B28" s="39" t="s">
        <v>50</v>
      </c>
      <c r="C28" s="39" t="s">
        <v>51</v>
      </c>
      <c r="D28" s="4">
        <v>5</v>
      </c>
      <c r="E28" s="5">
        <v>22.5</v>
      </c>
      <c r="F28" s="6">
        <v>4</v>
      </c>
      <c r="G28" s="7">
        <v>5</v>
      </c>
      <c r="H28" s="8">
        <v>5</v>
      </c>
      <c r="I28" s="9">
        <f t="shared" si="0"/>
        <v>41.5</v>
      </c>
      <c r="J28" s="10">
        <v>33.799999999999997</v>
      </c>
      <c r="K28" s="11">
        <f t="shared" si="1"/>
        <v>75.3</v>
      </c>
      <c r="L28" s="41">
        <f t="shared" si="2"/>
        <v>75.3</v>
      </c>
      <c r="M28">
        <v>75</v>
      </c>
    </row>
    <row r="29" spans="1:13" ht="15.5" thickTop="1" thickBot="1" x14ac:dyDescent="0.4">
      <c r="A29" s="29">
        <v>17</v>
      </c>
      <c r="B29" s="39" t="s">
        <v>52</v>
      </c>
      <c r="C29" s="39" t="s">
        <v>53</v>
      </c>
      <c r="D29" s="4">
        <v>4</v>
      </c>
      <c r="E29" s="5">
        <v>15.8</v>
      </c>
      <c r="F29" s="6">
        <v>4</v>
      </c>
      <c r="G29" s="7">
        <v>5</v>
      </c>
      <c r="H29" s="8">
        <v>5</v>
      </c>
      <c r="I29" s="9">
        <f t="shared" si="0"/>
        <v>33.799999999999997</v>
      </c>
      <c r="J29" s="10">
        <v>33.799999999999997</v>
      </c>
      <c r="K29" s="11">
        <f t="shared" si="1"/>
        <v>67.599999999999994</v>
      </c>
      <c r="L29" s="41">
        <f t="shared" si="2"/>
        <v>67.599999999999994</v>
      </c>
      <c r="M29">
        <v>70</v>
      </c>
    </row>
    <row r="30" spans="1:13" ht="15.5" thickTop="1" thickBot="1" x14ac:dyDescent="0.4">
      <c r="A30" s="33">
        <v>18</v>
      </c>
      <c r="B30" s="39" t="s">
        <v>54</v>
      </c>
      <c r="C30" s="39" t="s">
        <v>55</v>
      </c>
      <c r="D30" s="4">
        <v>5</v>
      </c>
      <c r="E30" s="5">
        <v>20</v>
      </c>
      <c r="F30" s="6">
        <v>4</v>
      </c>
      <c r="G30" s="7">
        <v>5</v>
      </c>
      <c r="H30" s="8">
        <v>5</v>
      </c>
      <c r="I30" s="9">
        <f t="shared" si="0"/>
        <v>39</v>
      </c>
      <c r="J30" s="10">
        <v>26.2</v>
      </c>
      <c r="K30" s="11">
        <f t="shared" si="1"/>
        <v>65.2</v>
      </c>
      <c r="L30" s="41">
        <f t="shared" si="2"/>
        <v>65.2</v>
      </c>
      <c r="M30">
        <v>65</v>
      </c>
    </row>
    <row r="31" spans="1:13" ht="15.5" thickTop="1" thickBot="1" x14ac:dyDescent="0.4">
      <c r="A31" s="29">
        <v>19</v>
      </c>
      <c r="B31" s="39" t="s">
        <v>56</v>
      </c>
      <c r="C31" s="39" t="s">
        <v>57</v>
      </c>
      <c r="D31" s="4">
        <v>4</v>
      </c>
      <c r="E31" s="5">
        <v>14</v>
      </c>
      <c r="F31" s="6">
        <v>4</v>
      </c>
      <c r="G31" s="7">
        <v>5</v>
      </c>
      <c r="H31" s="8">
        <v>5</v>
      </c>
      <c r="I31" s="9">
        <f t="shared" si="0"/>
        <v>32</v>
      </c>
      <c r="J31" s="10">
        <v>21.4</v>
      </c>
      <c r="K31" s="11">
        <f t="shared" si="1"/>
        <v>53.4</v>
      </c>
      <c r="L31" s="41">
        <f t="shared" si="2"/>
        <v>53.4</v>
      </c>
      <c r="M31">
        <v>53</v>
      </c>
    </row>
    <row r="32" spans="1:13" ht="15.5" thickTop="1" thickBot="1" x14ac:dyDescent="0.4">
      <c r="A32" s="31">
        <v>20</v>
      </c>
      <c r="B32" s="39" t="s">
        <v>58</v>
      </c>
      <c r="C32" s="39" t="s">
        <v>59</v>
      </c>
      <c r="D32" s="4">
        <v>3</v>
      </c>
      <c r="E32" s="5">
        <v>18.5</v>
      </c>
      <c r="F32" s="6">
        <v>4</v>
      </c>
      <c r="G32" s="7">
        <v>5</v>
      </c>
      <c r="H32" s="8">
        <v>5</v>
      </c>
      <c r="I32" s="9">
        <f t="shared" si="0"/>
        <v>35.5</v>
      </c>
      <c r="J32" s="10">
        <v>26.4</v>
      </c>
      <c r="K32" s="11">
        <f t="shared" si="1"/>
        <v>61.9</v>
      </c>
      <c r="L32" s="41">
        <f t="shared" si="2"/>
        <v>61.9</v>
      </c>
      <c r="M32">
        <v>62</v>
      </c>
    </row>
    <row r="33" spans="1:13" ht="15.5" thickTop="1" thickBot="1" x14ac:dyDescent="0.4">
      <c r="A33" s="29">
        <v>21</v>
      </c>
      <c r="B33" s="39" t="s">
        <v>60</v>
      </c>
      <c r="C33" s="39" t="s">
        <v>61</v>
      </c>
      <c r="D33" s="4">
        <v>4</v>
      </c>
      <c r="E33" s="5">
        <v>16.8</v>
      </c>
      <c r="F33" s="6">
        <v>4</v>
      </c>
      <c r="G33" s="7">
        <v>5</v>
      </c>
      <c r="H33" s="8">
        <v>5</v>
      </c>
      <c r="I33" s="9">
        <f t="shared" si="0"/>
        <v>34.799999999999997</v>
      </c>
      <c r="J33" s="10">
        <v>24.4</v>
      </c>
      <c r="K33" s="11">
        <f t="shared" si="1"/>
        <v>59.199999999999996</v>
      </c>
      <c r="L33" s="41">
        <f t="shared" si="2"/>
        <v>59.199999999999996</v>
      </c>
      <c r="M33">
        <v>60</v>
      </c>
    </row>
    <row r="34" spans="1:13" ht="15.5" thickTop="1" thickBot="1" x14ac:dyDescent="0.4">
      <c r="A34" s="33">
        <v>22</v>
      </c>
      <c r="B34" s="39" t="s">
        <v>62</v>
      </c>
      <c r="C34" s="39" t="s">
        <v>63</v>
      </c>
      <c r="D34" s="4">
        <v>5</v>
      </c>
      <c r="E34" s="5">
        <v>14.3</v>
      </c>
      <c r="F34" s="6">
        <v>3</v>
      </c>
      <c r="G34" s="7">
        <v>5</v>
      </c>
      <c r="H34" s="8">
        <v>5</v>
      </c>
      <c r="I34" s="9">
        <f t="shared" si="0"/>
        <v>32.299999999999997</v>
      </c>
      <c r="J34" s="10">
        <v>28.8</v>
      </c>
      <c r="K34" s="11">
        <f t="shared" si="1"/>
        <v>61.099999999999994</v>
      </c>
      <c r="L34" s="41">
        <f t="shared" si="2"/>
        <v>61.099999999999994</v>
      </c>
      <c r="M34">
        <v>61</v>
      </c>
    </row>
    <row r="35" spans="1:13" ht="15.5" thickTop="1" thickBot="1" x14ac:dyDescent="0.4">
      <c r="A35" s="29">
        <v>23</v>
      </c>
      <c r="B35" s="39" t="s">
        <v>64</v>
      </c>
      <c r="C35" s="39" t="s">
        <v>65</v>
      </c>
      <c r="D35" s="4">
        <v>4</v>
      </c>
      <c r="E35" s="5">
        <v>10.5</v>
      </c>
      <c r="F35" s="6">
        <v>3</v>
      </c>
      <c r="G35" s="7">
        <v>5</v>
      </c>
      <c r="H35" s="8">
        <v>5</v>
      </c>
      <c r="I35" s="9">
        <f t="shared" si="0"/>
        <v>27.5</v>
      </c>
      <c r="J35" s="10">
        <v>18.8</v>
      </c>
      <c r="K35" s="11">
        <f t="shared" si="1"/>
        <v>46.3</v>
      </c>
      <c r="L35" s="41">
        <f t="shared" si="2"/>
        <v>46.3</v>
      </c>
      <c r="M35">
        <v>46</v>
      </c>
    </row>
    <row r="36" spans="1:13" ht="15.5" thickTop="1" thickBot="1" x14ac:dyDescent="0.4">
      <c r="A36" s="33">
        <v>24</v>
      </c>
      <c r="B36" s="39" t="s">
        <v>66</v>
      </c>
      <c r="C36" s="39" t="s">
        <v>67</v>
      </c>
      <c r="D36" s="4">
        <v>4</v>
      </c>
      <c r="E36" s="5">
        <v>18</v>
      </c>
      <c r="F36" s="6">
        <v>4</v>
      </c>
      <c r="G36" s="7">
        <v>5</v>
      </c>
      <c r="H36" s="8">
        <v>5</v>
      </c>
      <c r="I36" s="9">
        <f t="shared" si="0"/>
        <v>36</v>
      </c>
      <c r="J36" s="10">
        <v>27.6</v>
      </c>
      <c r="K36" s="11">
        <f t="shared" si="1"/>
        <v>63.6</v>
      </c>
      <c r="L36" s="41">
        <f t="shared" si="2"/>
        <v>63.6</v>
      </c>
      <c r="M36">
        <v>65</v>
      </c>
    </row>
    <row r="37" spans="1:13" ht="15.5" thickTop="1" thickBot="1" x14ac:dyDescent="0.4">
      <c r="A37" s="29">
        <v>25</v>
      </c>
      <c r="B37" s="39" t="s">
        <v>68</v>
      </c>
      <c r="C37" s="39" t="s">
        <v>69</v>
      </c>
      <c r="D37" s="4">
        <v>0</v>
      </c>
      <c r="E37" s="5">
        <v>0</v>
      </c>
      <c r="F37" s="6">
        <v>0</v>
      </c>
      <c r="G37" s="7">
        <v>0</v>
      </c>
      <c r="H37" s="8">
        <v>0</v>
      </c>
      <c r="I37" s="9">
        <f t="shared" si="0"/>
        <v>0</v>
      </c>
      <c r="J37" s="10">
        <v>0</v>
      </c>
      <c r="K37" s="11">
        <f t="shared" si="1"/>
        <v>0</v>
      </c>
      <c r="L37" s="41">
        <f t="shared" si="2"/>
        <v>0</v>
      </c>
      <c r="M37">
        <v>0</v>
      </c>
    </row>
    <row r="38" spans="1:13" ht="15.5" thickTop="1" thickBot="1" x14ac:dyDescent="0.4">
      <c r="A38" s="33">
        <v>26</v>
      </c>
      <c r="B38" s="39" t="s">
        <v>70</v>
      </c>
      <c r="C38" s="39" t="s">
        <v>71</v>
      </c>
      <c r="D38" s="4">
        <v>4</v>
      </c>
      <c r="E38" s="5">
        <v>10.8</v>
      </c>
      <c r="F38" s="6">
        <v>5</v>
      </c>
      <c r="G38" s="7">
        <v>5</v>
      </c>
      <c r="H38" s="8">
        <v>5</v>
      </c>
      <c r="I38" s="9">
        <f t="shared" si="0"/>
        <v>29.8</v>
      </c>
      <c r="J38" s="10">
        <v>20.399999999999999</v>
      </c>
      <c r="K38" s="11">
        <f t="shared" si="1"/>
        <v>50.2</v>
      </c>
      <c r="L38" s="41">
        <f t="shared" si="2"/>
        <v>50.2</v>
      </c>
      <c r="M38">
        <v>50</v>
      </c>
    </row>
    <row r="39" spans="1:13" ht="15.5" thickTop="1" thickBot="1" x14ac:dyDescent="0.4">
      <c r="A39" s="29">
        <v>27</v>
      </c>
      <c r="B39" s="39" t="s">
        <v>72</v>
      </c>
      <c r="C39" s="39" t="s">
        <v>73</v>
      </c>
      <c r="D39" s="4">
        <v>4</v>
      </c>
      <c r="E39" s="5">
        <v>18.5</v>
      </c>
      <c r="F39" s="6">
        <v>4</v>
      </c>
      <c r="G39" s="7">
        <v>5</v>
      </c>
      <c r="H39" s="8">
        <v>5</v>
      </c>
      <c r="I39" s="9">
        <f t="shared" si="0"/>
        <v>36.5</v>
      </c>
      <c r="J39" s="10">
        <v>27.6</v>
      </c>
      <c r="K39" s="11">
        <f t="shared" si="1"/>
        <v>64.099999999999994</v>
      </c>
      <c r="L39" s="41">
        <f t="shared" si="2"/>
        <v>64.099999999999994</v>
      </c>
      <c r="M39">
        <v>65</v>
      </c>
    </row>
    <row r="40" spans="1:13" ht="15.5" thickTop="1" thickBot="1" x14ac:dyDescent="0.4">
      <c r="A40" s="33">
        <v>28</v>
      </c>
      <c r="B40" s="39" t="s">
        <v>74</v>
      </c>
      <c r="C40" s="39" t="s">
        <v>75</v>
      </c>
      <c r="D40" s="4">
        <v>5</v>
      </c>
      <c r="E40" s="5">
        <v>11.5</v>
      </c>
      <c r="F40" s="6">
        <v>4</v>
      </c>
      <c r="G40" s="7">
        <v>5</v>
      </c>
      <c r="H40" s="8">
        <v>5</v>
      </c>
      <c r="I40" s="9">
        <f t="shared" si="0"/>
        <v>30.5</v>
      </c>
      <c r="J40" s="10">
        <v>13.4</v>
      </c>
      <c r="K40" s="11">
        <f t="shared" si="1"/>
        <v>43.9</v>
      </c>
      <c r="L40" s="41">
        <f t="shared" si="2"/>
        <v>43.9</v>
      </c>
      <c r="M40">
        <v>44</v>
      </c>
    </row>
    <row r="41" spans="1:13" ht="15.5" thickTop="1" thickBot="1" x14ac:dyDescent="0.4">
      <c r="A41" s="29">
        <v>29</v>
      </c>
      <c r="B41" s="39" t="s">
        <v>76</v>
      </c>
      <c r="C41" s="39" t="s">
        <v>77</v>
      </c>
      <c r="D41" s="4">
        <v>5</v>
      </c>
      <c r="E41" s="5">
        <v>9.5</v>
      </c>
      <c r="F41" s="6">
        <v>3</v>
      </c>
      <c r="G41" s="7">
        <v>4</v>
      </c>
      <c r="H41" s="8">
        <v>5</v>
      </c>
      <c r="I41" s="9">
        <f t="shared" si="0"/>
        <v>26.5</v>
      </c>
      <c r="J41" s="10">
        <v>6</v>
      </c>
      <c r="K41" s="11">
        <f t="shared" si="1"/>
        <v>32.5</v>
      </c>
      <c r="L41" s="41">
        <f t="shared" si="2"/>
        <v>32.5</v>
      </c>
      <c r="M41">
        <v>33</v>
      </c>
    </row>
    <row r="42" spans="1:13" ht="15.5" thickTop="1" thickBot="1" x14ac:dyDescent="0.4">
      <c r="A42" s="33">
        <v>30</v>
      </c>
      <c r="B42" s="39" t="s">
        <v>78</v>
      </c>
      <c r="C42" s="39" t="s">
        <v>79</v>
      </c>
      <c r="D42" s="4">
        <v>4</v>
      </c>
      <c r="E42" s="5">
        <v>15</v>
      </c>
      <c r="F42" s="6">
        <v>2</v>
      </c>
      <c r="G42" s="7">
        <v>4</v>
      </c>
      <c r="H42" s="8">
        <v>5</v>
      </c>
      <c r="I42" s="9">
        <f t="shared" si="0"/>
        <v>30</v>
      </c>
      <c r="J42" s="10">
        <v>15.6</v>
      </c>
      <c r="K42" s="11">
        <f t="shared" si="1"/>
        <v>45.6</v>
      </c>
      <c r="L42" s="41">
        <f t="shared" si="2"/>
        <v>45.6</v>
      </c>
      <c r="M42">
        <v>46</v>
      </c>
    </row>
    <row r="43" spans="1:13" ht="15.5" thickTop="1" thickBot="1" x14ac:dyDescent="0.4">
      <c r="A43" s="29">
        <v>31</v>
      </c>
      <c r="B43" s="39" t="s">
        <v>80</v>
      </c>
      <c r="C43" s="39" t="s">
        <v>81</v>
      </c>
      <c r="D43" s="4">
        <v>4</v>
      </c>
      <c r="E43" s="5">
        <v>18.8</v>
      </c>
      <c r="F43" s="6">
        <v>3</v>
      </c>
      <c r="G43" s="7">
        <v>5</v>
      </c>
      <c r="H43" s="8">
        <v>5</v>
      </c>
      <c r="I43" s="9">
        <f t="shared" si="0"/>
        <v>35.799999999999997</v>
      </c>
      <c r="J43" s="10">
        <v>28.8</v>
      </c>
      <c r="K43" s="11">
        <f t="shared" si="1"/>
        <v>64.599999999999994</v>
      </c>
      <c r="L43" s="41">
        <f t="shared" si="2"/>
        <v>64.599999999999994</v>
      </c>
      <c r="M43">
        <v>65</v>
      </c>
    </row>
    <row r="44" spans="1:13" ht="15.5" thickTop="1" thickBot="1" x14ac:dyDescent="0.4">
      <c r="A44" s="33">
        <v>32</v>
      </c>
      <c r="B44" s="26"/>
      <c r="D44" s="4"/>
      <c r="E44" s="5"/>
      <c r="F44" s="6"/>
      <c r="G44" s="7"/>
      <c r="H44" s="8"/>
      <c r="I44" s="9"/>
      <c r="J44" s="10"/>
      <c r="K44" s="11"/>
    </row>
    <row r="45" spans="1:13" ht="15.5" thickTop="1" thickBot="1" x14ac:dyDescent="0.4">
      <c r="A45" s="29">
        <v>33</v>
      </c>
      <c r="B45" s="24"/>
      <c r="C45" s="19"/>
      <c r="D45" s="4"/>
      <c r="E45" s="5"/>
      <c r="F45" s="6"/>
      <c r="G45" s="7"/>
      <c r="H45" s="8"/>
      <c r="I45" s="9"/>
      <c r="J45" s="10"/>
      <c r="K45" s="11"/>
    </row>
    <row r="46" spans="1:13" ht="15.5" thickTop="1" thickBot="1" x14ac:dyDescent="0.4">
      <c r="A46" s="33">
        <v>34</v>
      </c>
      <c r="B46" s="26"/>
      <c r="D46" s="4"/>
      <c r="E46" s="5"/>
      <c r="F46" s="6"/>
      <c r="G46" s="7"/>
      <c r="H46" s="8"/>
      <c r="I46" s="9"/>
      <c r="J46" s="10"/>
      <c r="K46" s="11"/>
      <c r="M46">
        <f>COUNTIF(M13:M43,"&lt;55")</f>
        <v>13</v>
      </c>
    </row>
    <row r="47" spans="1:13" ht="15.5" thickTop="1" thickBot="1" x14ac:dyDescent="0.4">
      <c r="A47" s="29">
        <v>35</v>
      </c>
      <c r="B47" s="24"/>
      <c r="C47" s="19"/>
      <c r="D47" s="4"/>
      <c r="E47" s="5"/>
      <c r="F47" s="6"/>
      <c r="G47" s="7"/>
      <c r="H47" s="8"/>
      <c r="I47" s="9"/>
      <c r="J47" s="10"/>
      <c r="K47" s="11"/>
    </row>
    <row r="48" spans="1:13" ht="15.5" thickTop="1" thickBot="1" x14ac:dyDescent="0.4">
      <c r="A48" s="33">
        <v>36</v>
      </c>
      <c r="B48" s="26"/>
      <c r="D48" s="4"/>
      <c r="E48" s="5"/>
      <c r="F48" s="6"/>
      <c r="G48" s="7"/>
      <c r="H48" s="8"/>
      <c r="I48" s="9"/>
      <c r="J48" s="10"/>
      <c r="K48" s="11"/>
    </row>
    <row r="49" spans="1:11" ht="15.5" thickTop="1" thickBot="1" x14ac:dyDescent="0.4">
      <c r="A49" s="29">
        <v>37</v>
      </c>
      <c r="B49" s="24"/>
      <c r="C49" s="19"/>
      <c r="D49" s="4"/>
      <c r="E49" s="5"/>
      <c r="F49" s="6"/>
      <c r="G49" s="7"/>
      <c r="H49" s="8"/>
      <c r="I49" s="9"/>
      <c r="J49" s="10"/>
      <c r="K49" s="11"/>
    </row>
    <row r="50" spans="1:11" ht="15.5" thickTop="1" thickBot="1" x14ac:dyDescent="0.4">
      <c r="A50" s="33">
        <v>38</v>
      </c>
      <c r="B50" s="26"/>
      <c r="D50" s="4"/>
      <c r="E50" s="5"/>
      <c r="F50" s="6"/>
      <c r="G50" s="7"/>
      <c r="H50" s="8"/>
      <c r="I50" s="9"/>
      <c r="J50" s="10"/>
      <c r="K50" s="11"/>
    </row>
    <row r="51" spans="1:11" ht="15.5" thickTop="1" thickBot="1" x14ac:dyDescent="0.4">
      <c r="A51" s="29">
        <v>39</v>
      </c>
      <c r="B51" s="24"/>
      <c r="C51" s="19"/>
      <c r="D51" s="4"/>
      <c r="E51" s="5"/>
      <c r="F51" s="6"/>
      <c r="G51" s="7"/>
      <c r="H51" s="8"/>
      <c r="I51" s="9"/>
      <c r="J51" s="10"/>
      <c r="K51" s="11"/>
    </row>
    <row r="52" spans="1:11" ht="15.5" thickTop="1" thickBot="1" x14ac:dyDescent="0.4">
      <c r="A52" s="33">
        <v>40</v>
      </c>
      <c r="B52" s="26"/>
      <c r="D52" s="4"/>
      <c r="E52" s="5"/>
      <c r="F52" s="6"/>
      <c r="G52" s="7"/>
      <c r="H52" s="8"/>
      <c r="I52" s="9"/>
      <c r="J52" s="10"/>
      <c r="K52" s="11"/>
    </row>
    <row r="53" spans="1:11" ht="15.5" thickTop="1" thickBot="1" x14ac:dyDescent="0.4">
      <c r="A53" s="29">
        <v>41</v>
      </c>
      <c r="B53" s="24"/>
      <c r="C53" s="19"/>
      <c r="D53" s="4"/>
      <c r="E53" s="5"/>
      <c r="F53" s="6"/>
      <c r="G53" s="7"/>
      <c r="H53" s="8"/>
      <c r="I53" s="9"/>
      <c r="J53" s="10"/>
      <c r="K53" s="11"/>
    </row>
    <row r="54" spans="1:11" ht="15.5" thickTop="1" thickBot="1" x14ac:dyDescent="0.4">
      <c r="A54" s="33">
        <v>42</v>
      </c>
      <c r="B54" s="26"/>
      <c r="D54" s="4"/>
      <c r="E54" s="5"/>
      <c r="F54" s="6"/>
      <c r="G54" s="7"/>
      <c r="H54" s="8"/>
      <c r="I54" s="9"/>
      <c r="J54" s="10"/>
      <c r="K54" s="11"/>
    </row>
    <row r="55" spans="1:11" ht="15.5" thickTop="1" thickBot="1" x14ac:dyDescent="0.4">
      <c r="A55" s="29">
        <v>43</v>
      </c>
      <c r="B55" s="24"/>
      <c r="C55" s="19"/>
      <c r="D55" s="4"/>
      <c r="E55" s="5"/>
      <c r="F55" s="6"/>
      <c r="G55" s="7"/>
      <c r="H55" s="8"/>
      <c r="I55" s="9"/>
      <c r="J55" s="10"/>
      <c r="K55" s="11"/>
    </row>
    <row r="56" spans="1:11" ht="15.5" thickTop="1" thickBot="1" x14ac:dyDescent="0.4">
      <c r="A56" s="31">
        <v>44</v>
      </c>
      <c r="B56" s="12"/>
      <c r="C56" s="20"/>
      <c r="D56" s="4"/>
      <c r="E56" s="5"/>
      <c r="F56" s="6"/>
      <c r="G56" s="7"/>
      <c r="H56" s="8"/>
      <c r="I56" s="9"/>
      <c r="J56" s="10"/>
      <c r="K56" s="11"/>
    </row>
    <row r="57" spans="1:11" ht="15.5" thickTop="1" thickBot="1" x14ac:dyDescent="0.4">
      <c r="A57" s="34">
        <v>45</v>
      </c>
      <c r="B57" s="27"/>
      <c r="C57" s="22"/>
      <c r="D57" s="4"/>
      <c r="E57" s="5"/>
      <c r="F57" s="6"/>
      <c r="G57" s="7"/>
      <c r="H57" s="8"/>
      <c r="I57" s="9"/>
      <c r="J57" s="10"/>
      <c r="K57" s="11"/>
    </row>
    <row r="58" spans="1:11" ht="15.5" thickTop="1" thickBot="1" x14ac:dyDescent="0.4">
      <c r="A58" s="35">
        <v>46</v>
      </c>
      <c r="B58" s="28"/>
      <c r="C58" s="23"/>
      <c r="D58" s="4"/>
      <c r="E58" s="5"/>
      <c r="F58" s="6"/>
      <c r="G58" s="7"/>
      <c r="H58" s="8"/>
      <c r="I58" s="9"/>
      <c r="J58" s="10"/>
      <c r="K58" s="11"/>
    </row>
    <row r="59" spans="1:11" ht="15.5" thickTop="1" thickBot="1" x14ac:dyDescent="0.4">
      <c r="A59" s="29">
        <v>47</v>
      </c>
      <c r="B59" s="24"/>
      <c r="C59" s="19"/>
      <c r="D59" s="4"/>
      <c r="E59" s="5"/>
      <c r="F59" s="6"/>
      <c r="G59" s="7"/>
      <c r="H59" s="8"/>
      <c r="I59" s="9"/>
      <c r="J59" s="10"/>
      <c r="K59" s="11"/>
    </row>
    <row r="60" spans="1:11" ht="15.5" thickTop="1" thickBot="1" x14ac:dyDescent="0.4">
      <c r="A60" s="31">
        <v>48</v>
      </c>
      <c r="B60" s="12"/>
      <c r="C60" s="20"/>
      <c r="D60" s="4"/>
      <c r="E60" s="5"/>
      <c r="F60" s="6"/>
      <c r="G60" s="7"/>
      <c r="H60" s="8"/>
      <c r="I60" s="9"/>
      <c r="J60" s="10"/>
      <c r="K60" s="11"/>
    </row>
    <row r="61" spans="1:11" ht="15.5" thickTop="1" thickBot="1" x14ac:dyDescent="0.4">
      <c r="A61" s="32">
        <v>49</v>
      </c>
      <c r="B61" s="25"/>
      <c r="C61" s="21"/>
      <c r="D61" s="4"/>
      <c r="E61" s="5"/>
      <c r="F61" s="6"/>
      <c r="G61" s="7"/>
      <c r="H61" s="8"/>
      <c r="I61" s="9"/>
      <c r="J61" s="10"/>
      <c r="K61" s="11"/>
    </row>
    <row r="62" spans="1:11" ht="15.5" thickTop="1" thickBot="1" x14ac:dyDescent="0.4">
      <c r="A62" s="31">
        <v>50</v>
      </c>
      <c r="B62" s="36"/>
      <c r="C62" s="18"/>
      <c r="D62" s="4"/>
      <c r="E62" s="5"/>
      <c r="F62" s="6"/>
      <c r="G62" s="7"/>
      <c r="H62" s="8"/>
      <c r="I62" s="9"/>
      <c r="J62" s="10"/>
      <c r="K62" s="11"/>
    </row>
    <row r="63" spans="1:11" ht="15" thickTop="1" x14ac:dyDescent="0.35">
      <c r="C63" s="23"/>
    </row>
  </sheetData>
  <mergeCells count="17">
    <mergeCell ref="A11:A12"/>
    <mergeCell ref="C3:D3"/>
    <mergeCell ref="C4:D4"/>
    <mergeCell ref="C5:D5"/>
    <mergeCell ref="C6:D6"/>
    <mergeCell ref="C7:D7"/>
    <mergeCell ref="C11:C12"/>
    <mergeCell ref="B11:B12"/>
    <mergeCell ref="C1:I2"/>
    <mergeCell ref="K11:K12"/>
    <mergeCell ref="D11:D12"/>
    <mergeCell ref="E11:E12"/>
    <mergeCell ref="F11:F12"/>
    <mergeCell ref="G11:G12"/>
    <mergeCell ref="H11:H12"/>
    <mergeCell ref="J11:J12"/>
    <mergeCell ref="I11:I12"/>
  </mergeCells>
  <conditionalFormatting sqref="L13:L43">
    <cfRule type="cellIs" dxfId="2" priority="2" operator="lessThan">
      <formula>55</formula>
    </cfRule>
  </conditionalFormatting>
  <conditionalFormatting sqref="M13:M43">
    <cfRule type="cellIs" dxfId="0" priority="1" operator="lessThan">
      <formula>60</formula>
    </cfRule>
  </conditionalFormatting>
  <dataValidations count="3">
    <dataValidation type="decimal" allowBlank="1" showInputMessage="1" showErrorMessage="1" sqref="D13:D62 F13:H62" xr:uid="{F94DA987-8C26-45AF-B69A-35F93833DB56}">
      <formula1>0</formula1>
      <formula2>5</formula2>
    </dataValidation>
    <dataValidation type="decimal" allowBlank="1" showInputMessage="1" showErrorMessage="1" sqref="E13:E62" xr:uid="{54960CAF-B209-4A0A-A32F-0297C51BE1B8}">
      <formula1>0</formula1>
      <formula2>30</formula2>
    </dataValidation>
    <dataValidation type="decimal" allowBlank="1" showInputMessage="1" showErrorMessage="1" sqref="J13:J62" xr:uid="{C25DA51D-CC98-485E-90DD-D747E309A92E}">
      <formula1>0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DIAHNAN</dc:creator>
  <cp:lastModifiedBy>NITESH DIAHNAN</cp:lastModifiedBy>
  <dcterms:created xsi:type="dcterms:W3CDTF">2024-12-31T05:04:12Z</dcterms:created>
  <dcterms:modified xsi:type="dcterms:W3CDTF">2025-05-21T06:49:37Z</dcterms:modified>
</cp:coreProperties>
</file>