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7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8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pivotTables/pivotTable3.xml" ContentType="application/vnd.openxmlformats-officedocument.spreadsheetml.pivotTab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.xml" ContentType="application/vnd.openxmlformats-officedocument.themeOverride+xml"/>
  <Override PartName="/xl/charts/chartEx10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yed_ar_northeastern_edu/Documents/"/>
    </mc:Choice>
  </mc:AlternateContent>
  <xr:revisionPtr revIDLastSave="0" documentId="8_{F1D786CC-72F2-421F-866A-96179D33E592}" xr6:coauthVersionLast="47" xr6:coauthVersionMax="47" xr10:uidLastSave="{00000000-0000-0000-0000-000000000000}"/>
  <bookViews>
    <workbookView xWindow="-108" yWindow="-108" windowWidth="23256" windowHeight="12576" xr2:uid="{DE3D7DC5-0EC6-482B-8EB6-7DFA1403F877}"/>
  </bookViews>
  <sheets>
    <sheet name="DATA" sheetId="18" r:id="rId1"/>
    <sheet name="Descriptive stats" sheetId="2" r:id="rId2"/>
    <sheet name="Total stress" sheetId="31" r:id="rId3"/>
    <sheet name="Two mean z test" sheetId="36" r:id="rId4"/>
    <sheet name="F test value " sheetId="35" r:id="rId5"/>
    <sheet name="Covid stress" sheetId="30" r:id="rId6"/>
    <sheet name="Future Stess" sheetId="29" r:id="rId7"/>
    <sheet name="Academic Stress" sheetId="28" r:id="rId8"/>
    <sheet name="Screen Time" sheetId="27" r:id="rId9"/>
    <sheet name="Level of study" sheetId="25" r:id="rId10"/>
    <sheet name="Mode of study" sheetId="24" r:id="rId11"/>
    <sheet name="Credit hours" sheetId="23" r:id="rId12"/>
    <sheet name="Works hours" sheetId="21" r:id="rId13"/>
    <sheet name="Study hours" sheetId="22" r:id="rId14"/>
    <sheet name="Age of students" sheetId="20" r:id="rId15"/>
    <sheet name="Students Status" sheetId="19" r:id="rId16"/>
    <sheet name="Activities hours" sheetId="15" r:id="rId17"/>
  </sheets>
  <definedNames>
    <definedName name="_xlnm._FilterDatabase" localSheetId="0" hidden="1">DATA!$A$1:$M$208</definedName>
    <definedName name="_xlchart.v1.0" hidden="1">'Total stress'!$A$2:$A$208</definedName>
    <definedName name="_xlchart.v1.1" hidden="1">'Covid stress'!$A$2:$A$208</definedName>
    <definedName name="_xlchart.v1.2" hidden="1">'Future Stess'!$A$2:$A$208</definedName>
    <definedName name="_xlchart.v1.3" hidden="1">'Academic Stress'!$A$2:$A$208</definedName>
    <definedName name="_xlchart.v1.4" hidden="1">'Screen Time'!$A$2:$A$208</definedName>
    <definedName name="_xlchart.v1.5" hidden="1">'Credit hours'!$A$2:$A$208</definedName>
    <definedName name="_xlchart.v1.6" hidden="1">'Works hours'!$A$2:$A$208</definedName>
    <definedName name="_xlchart.v1.7" hidden="1">'Study hours'!$A$2:$A$208</definedName>
    <definedName name="_xlchart.v1.8" hidden="1">'Age of students'!$A$2:$A$208</definedName>
    <definedName name="_xlchart.v1.9" hidden="1">DATA!$E$2:$E$208</definedName>
  </definedNames>
  <calcPr calcId="191028" iterate="1"/>
  <pivotCaches>
    <pivotCache cacheId="3245" r:id="rId18"/>
    <pivotCache cacheId="3246" r:id="rId19"/>
    <pivotCache cacheId="324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D8" i="2"/>
  <c r="G8" i="2"/>
  <c r="E8" i="2"/>
  <c r="H8" i="2"/>
  <c r="I8" i="2"/>
  <c r="J8" i="2"/>
  <c r="K8" i="2"/>
  <c r="C8" i="2"/>
  <c r="N6" i="2"/>
  <c r="N5" i="2"/>
  <c r="N4" i="2"/>
  <c r="N3" i="2"/>
  <c r="N2" i="2"/>
  <c r="K6" i="2"/>
  <c r="K5" i="2"/>
  <c r="K4" i="2"/>
  <c r="K3" i="2"/>
  <c r="K2" i="2"/>
  <c r="J6" i="2"/>
  <c r="J5" i="2"/>
  <c r="J4" i="2"/>
  <c r="J3" i="2"/>
  <c r="J2" i="2"/>
  <c r="I6" i="2"/>
  <c r="I5" i="2"/>
  <c r="I4" i="2"/>
  <c r="M4" i="2" s="1"/>
  <c r="I3" i="2"/>
  <c r="I2" i="2"/>
  <c r="H6" i="2"/>
  <c r="H5" i="2"/>
  <c r="H4" i="2"/>
  <c r="H3" i="2"/>
  <c r="H2" i="2"/>
  <c r="G6" i="2"/>
  <c r="G5" i="2"/>
  <c r="G4" i="2"/>
  <c r="G3" i="2"/>
  <c r="G2" i="2"/>
  <c r="E6" i="2"/>
  <c r="E5" i="2"/>
  <c r="E4" i="2"/>
  <c r="E3" i="2"/>
  <c r="E2" i="2"/>
  <c r="D6" i="2"/>
  <c r="D5" i="2"/>
  <c r="D4" i="2"/>
  <c r="D3" i="2"/>
  <c r="D2" i="2"/>
  <c r="C6" i="2"/>
  <c r="C5" i="2"/>
  <c r="C4" i="2"/>
  <c r="C3" i="2"/>
  <c r="C2" i="2"/>
  <c r="F8" i="2" l="1"/>
  <c r="L8" i="2"/>
  <c r="M8" i="2"/>
  <c r="N7" i="2"/>
  <c r="E7" i="2"/>
  <c r="J7" i="2"/>
  <c r="D7" i="2"/>
  <c r="I7" i="2"/>
  <c r="H7" i="2"/>
  <c r="K7" i="2"/>
  <c r="C7" i="2"/>
  <c r="G7" i="2"/>
  <c r="M5" i="2"/>
  <c r="L2" i="2"/>
  <c r="L4" i="2"/>
  <c r="L5" i="2"/>
  <c r="M2" i="2"/>
  <c r="M3" i="2"/>
  <c r="M6" i="2"/>
  <c r="L6" i="2"/>
  <c r="L3" i="2"/>
  <c r="F5" i="2"/>
  <c r="F4" i="2"/>
  <c r="F2" i="2"/>
  <c r="F3" i="2"/>
  <c r="F6" i="2"/>
  <c r="M7" i="2" l="1"/>
  <c r="L7" i="2"/>
  <c r="F7" i="2"/>
</calcChain>
</file>

<file path=xl/sharedStrings.xml><?xml version="1.0" encoding="utf-8"?>
<sst xmlns="http://schemas.openxmlformats.org/spreadsheetml/2006/main" count="702" uniqueCount="64">
  <si>
    <t>Age</t>
  </si>
  <si>
    <t>Credit Hours</t>
  </si>
  <si>
    <t>Study Hours</t>
  </si>
  <si>
    <t>Work Hours</t>
  </si>
  <si>
    <t>Phy Act Hours</t>
  </si>
  <si>
    <t>Screen Time Hours</t>
  </si>
  <si>
    <t>Academic Stress</t>
  </si>
  <si>
    <t>Future Stress</t>
  </si>
  <si>
    <t>COVID 19 Stress</t>
  </si>
  <si>
    <t>Total Stress</t>
  </si>
  <si>
    <t>Student Status</t>
  </si>
  <si>
    <t>Level of Study</t>
  </si>
  <si>
    <t>Mode of Study</t>
  </si>
  <si>
    <t>International Student</t>
  </si>
  <si>
    <t>Graduate</t>
  </si>
  <si>
    <t>Hybrid</t>
  </si>
  <si>
    <t>Online synchronous (Fixed class timings)</t>
  </si>
  <si>
    <t>Undergraduate</t>
  </si>
  <si>
    <t>In-person</t>
  </si>
  <si>
    <t>Online</t>
  </si>
  <si>
    <t>Online asynchronous (Flexible class timings)</t>
  </si>
  <si>
    <t>In-state</t>
  </si>
  <si>
    <t>Other</t>
  </si>
  <si>
    <t>Out of state</t>
  </si>
  <si>
    <t>Post-Graduate</t>
  </si>
  <si>
    <t>Variable</t>
  </si>
  <si>
    <t>Mean</t>
  </si>
  <si>
    <t>Standard deviation</t>
  </si>
  <si>
    <t>Variance</t>
  </si>
  <si>
    <t>CV</t>
  </si>
  <si>
    <t>Median</t>
  </si>
  <si>
    <t>Minimum</t>
  </si>
  <si>
    <t>Q1</t>
  </si>
  <si>
    <t>Q3</t>
  </si>
  <si>
    <t>Maximum</t>
  </si>
  <si>
    <t>Range</t>
  </si>
  <si>
    <t>IQR</t>
  </si>
  <si>
    <t>Mode</t>
  </si>
  <si>
    <t>A</t>
  </si>
  <si>
    <t>SH</t>
  </si>
  <si>
    <t>WH</t>
  </si>
  <si>
    <t>PH</t>
  </si>
  <si>
    <t>CH</t>
  </si>
  <si>
    <t>ST</t>
  </si>
  <si>
    <t>TS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</si>
  <si>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</si>
  <si>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</si>
  <si>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</si>
  <si>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</si>
  <si>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</si>
  <si>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</si>
  <si>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</si>
  <si>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</si>
  <si>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</si>
  <si>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</si>
  <si>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</si>
  <si>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F-Test Two-Sample for Variances</t>
  </si>
  <si>
    <t>df</t>
  </si>
  <si>
    <t>F</t>
  </si>
  <si>
    <t>P(F&lt;=f) one-tail</t>
  </si>
  <si>
    <t>F Critical one-tail</t>
  </si>
  <si>
    <t>Count of Level of Study</t>
  </si>
  <si>
    <t>Count of Mode of Study</t>
  </si>
  <si>
    <t>Count of Student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</si>
</sst>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stress'!$A$1</c:f>
              <c:strCache>
                <c:ptCount val="1"/>
                <c:pt idx="0">
                  <c:v>Total 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'Total stress'!$A$2:$A$208</c:f>
              <c:numCache>
                <c:formatCode>General</c:formatCode>
                <c:ptCount val="207"/>
                <c:pt idx="0">
                  <c:v>1.3333333333333333</c:v>
                </c:pt>
                <c:pt idx="1">
                  <c:v>3</c:v>
                </c:pt>
                <c:pt idx="2">
                  <c:v>4.333333333333333</c:v>
                </c:pt>
                <c:pt idx="3">
                  <c:v>4</c:v>
                </c:pt>
                <c:pt idx="4">
                  <c:v>1.3333333333333333</c:v>
                </c:pt>
                <c:pt idx="5">
                  <c:v>4</c:v>
                </c:pt>
                <c:pt idx="6">
                  <c:v>4.333333333333333</c:v>
                </c:pt>
                <c:pt idx="7">
                  <c:v>4</c:v>
                </c:pt>
                <c:pt idx="8">
                  <c:v>3</c:v>
                </c:pt>
                <c:pt idx="9">
                  <c:v>1.6666666666666667</c:v>
                </c:pt>
                <c:pt idx="10">
                  <c:v>4</c:v>
                </c:pt>
                <c:pt idx="11">
                  <c:v>3.6666666666666665</c:v>
                </c:pt>
                <c:pt idx="12">
                  <c:v>3</c:v>
                </c:pt>
                <c:pt idx="13">
                  <c:v>4.666666666666667</c:v>
                </c:pt>
                <c:pt idx="14">
                  <c:v>2.6666666666666665</c:v>
                </c:pt>
                <c:pt idx="15">
                  <c:v>4.333333333333333</c:v>
                </c:pt>
                <c:pt idx="16">
                  <c:v>1.6666666666666667</c:v>
                </c:pt>
                <c:pt idx="17">
                  <c:v>3.3333333333333335</c:v>
                </c:pt>
                <c:pt idx="18">
                  <c:v>4.333333333333333</c:v>
                </c:pt>
                <c:pt idx="19">
                  <c:v>3.6666666666666665</c:v>
                </c:pt>
                <c:pt idx="20">
                  <c:v>2.6666666666666665</c:v>
                </c:pt>
                <c:pt idx="21">
                  <c:v>3</c:v>
                </c:pt>
                <c:pt idx="22">
                  <c:v>3.6666666666666665</c:v>
                </c:pt>
                <c:pt idx="23">
                  <c:v>2.6666666666666665</c:v>
                </c:pt>
                <c:pt idx="24">
                  <c:v>5</c:v>
                </c:pt>
                <c:pt idx="25">
                  <c:v>4</c:v>
                </c:pt>
                <c:pt idx="26">
                  <c:v>3.3333333333333335</c:v>
                </c:pt>
                <c:pt idx="27">
                  <c:v>2.6666666666666665</c:v>
                </c:pt>
                <c:pt idx="28">
                  <c:v>1.3333333333333333</c:v>
                </c:pt>
                <c:pt idx="29">
                  <c:v>2</c:v>
                </c:pt>
                <c:pt idx="30">
                  <c:v>2.6666666666666665</c:v>
                </c:pt>
                <c:pt idx="31">
                  <c:v>2</c:v>
                </c:pt>
                <c:pt idx="32">
                  <c:v>2.6666666666666665</c:v>
                </c:pt>
                <c:pt idx="33">
                  <c:v>1</c:v>
                </c:pt>
                <c:pt idx="34">
                  <c:v>3.3333333333333335</c:v>
                </c:pt>
                <c:pt idx="35">
                  <c:v>4.333333333333333</c:v>
                </c:pt>
                <c:pt idx="36">
                  <c:v>4</c:v>
                </c:pt>
                <c:pt idx="37">
                  <c:v>3.3333333333333335</c:v>
                </c:pt>
                <c:pt idx="38">
                  <c:v>4</c:v>
                </c:pt>
                <c:pt idx="39">
                  <c:v>4</c:v>
                </c:pt>
                <c:pt idx="40">
                  <c:v>4.333333333333333</c:v>
                </c:pt>
                <c:pt idx="41">
                  <c:v>3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1.6666666666666667</c:v>
                </c:pt>
                <c:pt idx="45">
                  <c:v>3.3333333333333335</c:v>
                </c:pt>
                <c:pt idx="46">
                  <c:v>2</c:v>
                </c:pt>
                <c:pt idx="47">
                  <c:v>3.6666666666666665</c:v>
                </c:pt>
                <c:pt idx="48">
                  <c:v>4</c:v>
                </c:pt>
                <c:pt idx="49">
                  <c:v>4.333333333333333</c:v>
                </c:pt>
                <c:pt idx="50">
                  <c:v>4.333333333333333</c:v>
                </c:pt>
                <c:pt idx="51">
                  <c:v>2</c:v>
                </c:pt>
                <c:pt idx="52">
                  <c:v>3</c:v>
                </c:pt>
                <c:pt idx="53">
                  <c:v>2.3333333333333335</c:v>
                </c:pt>
                <c:pt idx="54">
                  <c:v>4</c:v>
                </c:pt>
                <c:pt idx="55">
                  <c:v>3.6666666666666665</c:v>
                </c:pt>
                <c:pt idx="56">
                  <c:v>5</c:v>
                </c:pt>
                <c:pt idx="57">
                  <c:v>3</c:v>
                </c:pt>
                <c:pt idx="58">
                  <c:v>4.333333333333333</c:v>
                </c:pt>
                <c:pt idx="59">
                  <c:v>3.3333333333333335</c:v>
                </c:pt>
                <c:pt idx="60">
                  <c:v>2.3333333333333335</c:v>
                </c:pt>
                <c:pt idx="61">
                  <c:v>3.6666666666666665</c:v>
                </c:pt>
                <c:pt idx="62">
                  <c:v>2.6666666666666665</c:v>
                </c:pt>
                <c:pt idx="63">
                  <c:v>2.3333333333333335</c:v>
                </c:pt>
                <c:pt idx="64">
                  <c:v>3</c:v>
                </c:pt>
                <c:pt idx="65">
                  <c:v>4.333333333333333</c:v>
                </c:pt>
                <c:pt idx="66">
                  <c:v>2</c:v>
                </c:pt>
                <c:pt idx="67">
                  <c:v>3.6666666666666665</c:v>
                </c:pt>
                <c:pt idx="68">
                  <c:v>4.333333333333333</c:v>
                </c:pt>
                <c:pt idx="69">
                  <c:v>2.3333333333333335</c:v>
                </c:pt>
                <c:pt idx="70">
                  <c:v>3.6666666666666665</c:v>
                </c:pt>
                <c:pt idx="71">
                  <c:v>3.3333333333333335</c:v>
                </c:pt>
                <c:pt idx="72">
                  <c:v>4</c:v>
                </c:pt>
                <c:pt idx="73">
                  <c:v>2.3333333333333335</c:v>
                </c:pt>
                <c:pt idx="74">
                  <c:v>3.3333333333333335</c:v>
                </c:pt>
                <c:pt idx="75">
                  <c:v>2.3333333333333335</c:v>
                </c:pt>
                <c:pt idx="76">
                  <c:v>3</c:v>
                </c:pt>
                <c:pt idx="77">
                  <c:v>4.666666666666667</c:v>
                </c:pt>
                <c:pt idx="78">
                  <c:v>4</c:v>
                </c:pt>
                <c:pt idx="79">
                  <c:v>2.3333333333333335</c:v>
                </c:pt>
                <c:pt idx="80">
                  <c:v>4.666666666666667</c:v>
                </c:pt>
                <c:pt idx="81">
                  <c:v>1.6666666666666667</c:v>
                </c:pt>
                <c:pt idx="82">
                  <c:v>4</c:v>
                </c:pt>
                <c:pt idx="83">
                  <c:v>3</c:v>
                </c:pt>
                <c:pt idx="84">
                  <c:v>3.6666666666666665</c:v>
                </c:pt>
                <c:pt idx="85">
                  <c:v>1.6666666666666667</c:v>
                </c:pt>
                <c:pt idx="86">
                  <c:v>4.666666666666667</c:v>
                </c:pt>
                <c:pt idx="87">
                  <c:v>3.6666666666666665</c:v>
                </c:pt>
                <c:pt idx="88">
                  <c:v>3.6666666666666665</c:v>
                </c:pt>
                <c:pt idx="89">
                  <c:v>4</c:v>
                </c:pt>
                <c:pt idx="90">
                  <c:v>3</c:v>
                </c:pt>
                <c:pt idx="91">
                  <c:v>3.3333333333333335</c:v>
                </c:pt>
                <c:pt idx="92">
                  <c:v>4</c:v>
                </c:pt>
                <c:pt idx="93">
                  <c:v>2.6666666666666665</c:v>
                </c:pt>
                <c:pt idx="94">
                  <c:v>4</c:v>
                </c:pt>
                <c:pt idx="95">
                  <c:v>1.3333333333333333</c:v>
                </c:pt>
                <c:pt idx="96">
                  <c:v>4.333333333333333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3.3333333333333335</c:v>
                </c:pt>
                <c:pt idx="102">
                  <c:v>3.6666666666666665</c:v>
                </c:pt>
                <c:pt idx="103">
                  <c:v>3.6666666666666665</c:v>
                </c:pt>
                <c:pt idx="104">
                  <c:v>3.6666666666666665</c:v>
                </c:pt>
                <c:pt idx="105">
                  <c:v>1.3333333333333333</c:v>
                </c:pt>
                <c:pt idx="106">
                  <c:v>1.3333333333333333</c:v>
                </c:pt>
                <c:pt idx="107">
                  <c:v>2</c:v>
                </c:pt>
                <c:pt idx="108">
                  <c:v>2.6666666666666665</c:v>
                </c:pt>
                <c:pt idx="109">
                  <c:v>2</c:v>
                </c:pt>
                <c:pt idx="110">
                  <c:v>2.3333333333333335</c:v>
                </c:pt>
                <c:pt idx="111">
                  <c:v>2</c:v>
                </c:pt>
                <c:pt idx="112">
                  <c:v>4.333333333333333</c:v>
                </c:pt>
                <c:pt idx="113">
                  <c:v>1.6666666666666667</c:v>
                </c:pt>
                <c:pt idx="114">
                  <c:v>4.333333333333333</c:v>
                </c:pt>
                <c:pt idx="115">
                  <c:v>2.3333333333333335</c:v>
                </c:pt>
                <c:pt idx="116">
                  <c:v>4</c:v>
                </c:pt>
                <c:pt idx="117">
                  <c:v>3</c:v>
                </c:pt>
                <c:pt idx="118">
                  <c:v>3.6666666666666665</c:v>
                </c:pt>
                <c:pt idx="119">
                  <c:v>3.3333333333333335</c:v>
                </c:pt>
                <c:pt idx="120">
                  <c:v>2.3333333333333335</c:v>
                </c:pt>
                <c:pt idx="121">
                  <c:v>3.6666666666666665</c:v>
                </c:pt>
                <c:pt idx="122">
                  <c:v>3.6666666666666665</c:v>
                </c:pt>
                <c:pt idx="123">
                  <c:v>3.3333333333333335</c:v>
                </c:pt>
                <c:pt idx="124">
                  <c:v>3.6666666666666665</c:v>
                </c:pt>
                <c:pt idx="125">
                  <c:v>2</c:v>
                </c:pt>
                <c:pt idx="126">
                  <c:v>4</c:v>
                </c:pt>
                <c:pt idx="127">
                  <c:v>4.333333333333333</c:v>
                </c:pt>
                <c:pt idx="128">
                  <c:v>2.6666666666666665</c:v>
                </c:pt>
                <c:pt idx="129">
                  <c:v>3.3333333333333335</c:v>
                </c:pt>
                <c:pt idx="130">
                  <c:v>3.3333333333333335</c:v>
                </c:pt>
                <c:pt idx="131">
                  <c:v>3.3333333333333335</c:v>
                </c:pt>
                <c:pt idx="132">
                  <c:v>4</c:v>
                </c:pt>
                <c:pt idx="133">
                  <c:v>3.3333333333333335</c:v>
                </c:pt>
                <c:pt idx="134">
                  <c:v>4.333333333333333</c:v>
                </c:pt>
                <c:pt idx="135">
                  <c:v>5</c:v>
                </c:pt>
                <c:pt idx="136">
                  <c:v>4</c:v>
                </c:pt>
                <c:pt idx="137">
                  <c:v>3.3333333333333335</c:v>
                </c:pt>
                <c:pt idx="138">
                  <c:v>3.6666666666666665</c:v>
                </c:pt>
                <c:pt idx="139">
                  <c:v>4.666666666666667</c:v>
                </c:pt>
                <c:pt idx="140">
                  <c:v>4.666666666666667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3.6666666666666665</c:v>
                </c:pt>
                <c:pt idx="145">
                  <c:v>2.3333333333333335</c:v>
                </c:pt>
                <c:pt idx="146">
                  <c:v>3.6666666666666665</c:v>
                </c:pt>
                <c:pt idx="147">
                  <c:v>4</c:v>
                </c:pt>
                <c:pt idx="148">
                  <c:v>4</c:v>
                </c:pt>
                <c:pt idx="149">
                  <c:v>2.6666666666666665</c:v>
                </c:pt>
                <c:pt idx="150">
                  <c:v>3.6666666666666665</c:v>
                </c:pt>
                <c:pt idx="151">
                  <c:v>4.666666666666667</c:v>
                </c:pt>
                <c:pt idx="152">
                  <c:v>2.3333333333333335</c:v>
                </c:pt>
                <c:pt idx="153">
                  <c:v>2.3333333333333335</c:v>
                </c:pt>
                <c:pt idx="154">
                  <c:v>3.6666666666666665</c:v>
                </c:pt>
                <c:pt idx="155">
                  <c:v>3.3333333333333335</c:v>
                </c:pt>
                <c:pt idx="156">
                  <c:v>5</c:v>
                </c:pt>
                <c:pt idx="157">
                  <c:v>3.3333333333333335</c:v>
                </c:pt>
                <c:pt idx="158">
                  <c:v>3.6666666666666665</c:v>
                </c:pt>
                <c:pt idx="159">
                  <c:v>4</c:v>
                </c:pt>
                <c:pt idx="160">
                  <c:v>4.333333333333333</c:v>
                </c:pt>
                <c:pt idx="161">
                  <c:v>3.6666666666666665</c:v>
                </c:pt>
                <c:pt idx="162">
                  <c:v>3.6666666666666665</c:v>
                </c:pt>
                <c:pt idx="163">
                  <c:v>4.666666666666667</c:v>
                </c:pt>
                <c:pt idx="164">
                  <c:v>3.6666666666666665</c:v>
                </c:pt>
                <c:pt idx="165">
                  <c:v>4.333333333333333</c:v>
                </c:pt>
                <c:pt idx="166">
                  <c:v>4.666666666666667</c:v>
                </c:pt>
                <c:pt idx="167">
                  <c:v>5</c:v>
                </c:pt>
                <c:pt idx="168">
                  <c:v>3.6666666666666665</c:v>
                </c:pt>
                <c:pt idx="169">
                  <c:v>4.666666666666667</c:v>
                </c:pt>
                <c:pt idx="170">
                  <c:v>1.3333333333333333</c:v>
                </c:pt>
                <c:pt idx="171">
                  <c:v>1.3333333333333333</c:v>
                </c:pt>
                <c:pt idx="172">
                  <c:v>5</c:v>
                </c:pt>
                <c:pt idx="173">
                  <c:v>3.6666666666666665</c:v>
                </c:pt>
                <c:pt idx="174">
                  <c:v>3</c:v>
                </c:pt>
                <c:pt idx="175">
                  <c:v>3</c:v>
                </c:pt>
                <c:pt idx="176">
                  <c:v>4.666666666666667</c:v>
                </c:pt>
                <c:pt idx="177">
                  <c:v>2</c:v>
                </c:pt>
                <c:pt idx="178">
                  <c:v>4.333333333333333</c:v>
                </c:pt>
                <c:pt idx="179">
                  <c:v>2.6666666666666665</c:v>
                </c:pt>
                <c:pt idx="180">
                  <c:v>4.333333333333333</c:v>
                </c:pt>
                <c:pt idx="181">
                  <c:v>4.666666666666667</c:v>
                </c:pt>
                <c:pt idx="182">
                  <c:v>4</c:v>
                </c:pt>
                <c:pt idx="183">
                  <c:v>3.3333333333333335</c:v>
                </c:pt>
                <c:pt idx="184">
                  <c:v>4.666666666666667</c:v>
                </c:pt>
                <c:pt idx="185">
                  <c:v>4.666666666666667</c:v>
                </c:pt>
                <c:pt idx="186">
                  <c:v>3</c:v>
                </c:pt>
                <c:pt idx="187">
                  <c:v>3.6666666666666665</c:v>
                </c:pt>
                <c:pt idx="188">
                  <c:v>4.333333333333333</c:v>
                </c:pt>
                <c:pt idx="189">
                  <c:v>4.666666666666667</c:v>
                </c:pt>
                <c:pt idx="190">
                  <c:v>4.666666666666667</c:v>
                </c:pt>
                <c:pt idx="191">
                  <c:v>4.333333333333333</c:v>
                </c:pt>
                <c:pt idx="192">
                  <c:v>4</c:v>
                </c:pt>
                <c:pt idx="193">
                  <c:v>3.6666666666666665</c:v>
                </c:pt>
                <c:pt idx="194">
                  <c:v>3.6666666666666665</c:v>
                </c:pt>
                <c:pt idx="195">
                  <c:v>4</c:v>
                </c:pt>
                <c:pt idx="196">
                  <c:v>4.666666666666667</c:v>
                </c:pt>
                <c:pt idx="197">
                  <c:v>2.6666666666666665</c:v>
                </c:pt>
                <c:pt idx="198">
                  <c:v>1</c:v>
                </c:pt>
                <c:pt idx="199">
                  <c:v>4.333333333333333</c:v>
                </c:pt>
                <c:pt idx="200">
                  <c:v>3.3333333333333335</c:v>
                </c:pt>
                <c:pt idx="201">
                  <c:v>3</c:v>
                </c:pt>
                <c:pt idx="202">
                  <c:v>3.6666666666666665</c:v>
                </c:pt>
                <c:pt idx="203">
                  <c:v>2.3333333333333335</c:v>
                </c:pt>
                <c:pt idx="204">
                  <c:v>4</c:v>
                </c:pt>
                <c:pt idx="205">
                  <c:v>4.666666666666667</c:v>
                </c:pt>
                <c:pt idx="20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744-95A0-C81B16A3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28416"/>
        <c:axId val="320714800"/>
      </c:scatterChart>
      <c:valAx>
        <c:axId val="11336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14800"/>
        <c:crosses val="autoZero"/>
        <c:crossBetween val="midCat"/>
      </c:valAx>
      <c:valAx>
        <c:axId val="320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'Screen Time'!$A$1</c:f>
              <c:strCache>
                <c:ptCount val="1"/>
                <c:pt idx="0">
                  <c:v>Screen Time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'Screen Time'!$A$2:$A$208</c:f>
              <c:numCache>
                <c:formatCode>General</c:formatCode>
                <c:ptCount val="207"/>
                <c:pt idx="0">
                  <c:v>56</c:v>
                </c:pt>
                <c:pt idx="1">
                  <c:v>84</c:v>
                </c:pt>
                <c:pt idx="2">
                  <c:v>105</c:v>
                </c:pt>
                <c:pt idx="3">
                  <c:v>91</c:v>
                </c:pt>
                <c:pt idx="4">
                  <c:v>77</c:v>
                </c:pt>
                <c:pt idx="5">
                  <c:v>91</c:v>
                </c:pt>
                <c:pt idx="6">
                  <c:v>91</c:v>
                </c:pt>
                <c:pt idx="7">
                  <c:v>119</c:v>
                </c:pt>
                <c:pt idx="8">
                  <c:v>119</c:v>
                </c:pt>
                <c:pt idx="9">
                  <c:v>77</c:v>
                </c:pt>
                <c:pt idx="10">
                  <c:v>77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112</c:v>
                </c:pt>
                <c:pt idx="16">
                  <c:v>35</c:v>
                </c:pt>
                <c:pt idx="17">
                  <c:v>63</c:v>
                </c:pt>
                <c:pt idx="18">
                  <c:v>105</c:v>
                </c:pt>
                <c:pt idx="19">
                  <c:v>105</c:v>
                </c:pt>
                <c:pt idx="20">
                  <c:v>49</c:v>
                </c:pt>
                <c:pt idx="21">
                  <c:v>63</c:v>
                </c:pt>
                <c:pt idx="22">
                  <c:v>119</c:v>
                </c:pt>
                <c:pt idx="23">
                  <c:v>105</c:v>
                </c:pt>
                <c:pt idx="24">
                  <c:v>119</c:v>
                </c:pt>
                <c:pt idx="25">
                  <c:v>91</c:v>
                </c:pt>
                <c:pt idx="26">
                  <c:v>77</c:v>
                </c:pt>
                <c:pt idx="27">
                  <c:v>119</c:v>
                </c:pt>
                <c:pt idx="28">
                  <c:v>63</c:v>
                </c:pt>
                <c:pt idx="29">
                  <c:v>77</c:v>
                </c:pt>
                <c:pt idx="30">
                  <c:v>91</c:v>
                </c:pt>
                <c:pt idx="31">
                  <c:v>91</c:v>
                </c:pt>
                <c:pt idx="32">
                  <c:v>119</c:v>
                </c:pt>
                <c:pt idx="33">
                  <c:v>49</c:v>
                </c:pt>
                <c:pt idx="34">
                  <c:v>119</c:v>
                </c:pt>
                <c:pt idx="35">
                  <c:v>105</c:v>
                </c:pt>
                <c:pt idx="36">
                  <c:v>77</c:v>
                </c:pt>
                <c:pt idx="37">
                  <c:v>112</c:v>
                </c:pt>
                <c:pt idx="38">
                  <c:v>105</c:v>
                </c:pt>
                <c:pt idx="39">
                  <c:v>91</c:v>
                </c:pt>
                <c:pt idx="40">
                  <c:v>77</c:v>
                </c:pt>
                <c:pt idx="41">
                  <c:v>77</c:v>
                </c:pt>
                <c:pt idx="42">
                  <c:v>91</c:v>
                </c:pt>
                <c:pt idx="43">
                  <c:v>77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119</c:v>
                </c:pt>
                <c:pt idx="48">
                  <c:v>126</c:v>
                </c:pt>
                <c:pt idx="49">
                  <c:v>70</c:v>
                </c:pt>
                <c:pt idx="50">
                  <c:v>70</c:v>
                </c:pt>
                <c:pt idx="51">
                  <c:v>63</c:v>
                </c:pt>
                <c:pt idx="52">
                  <c:v>84</c:v>
                </c:pt>
                <c:pt idx="53">
                  <c:v>91</c:v>
                </c:pt>
                <c:pt idx="54">
                  <c:v>105</c:v>
                </c:pt>
                <c:pt idx="55">
                  <c:v>119</c:v>
                </c:pt>
                <c:pt idx="56">
                  <c:v>105</c:v>
                </c:pt>
                <c:pt idx="57">
                  <c:v>63</c:v>
                </c:pt>
                <c:pt idx="58">
                  <c:v>91</c:v>
                </c:pt>
                <c:pt idx="59">
                  <c:v>119</c:v>
                </c:pt>
                <c:pt idx="60">
                  <c:v>63</c:v>
                </c:pt>
                <c:pt idx="61">
                  <c:v>42</c:v>
                </c:pt>
                <c:pt idx="62">
                  <c:v>56</c:v>
                </c:pt>
                <c:pt idx="63">
                  <c:v>63</c:v>
                </c:pt>
                <c:pt idx="64">
                  <c:v>84</c:v>
                </c:pt>
                <c:pt idx="65">
                  <c:v>70</c:v>
                </c:pt>
                <c:pt idx="66">
                  <c:v>63</c:v>
                </c:pt>
                <c:pt idx="67">
                  <c:v>105</c:v>
                </c:pt>
                <c:pt idx="68">
                  <c:v>119</c:v>
                </c:pt>
                <c:pt idx="69">
                  <c:v>70</c:v>
                </c:pt>
                <c:pt idx="70">
                  <c:v>119</c:v>
                </c:pt>
                <c:pt idx="71">
                  <c:v>49</c:v>
                </c:pt>
                <c:pt idx="72">
                  <c:v>105</c:v>
                </c:pt>
                <c:pt idx="73">
                  <c:v>70</c:v>
                </c:pt>
                <c:pt idx="74">
                  <c:v>119</c:v>
                </c:pt>
                <c:pt idx="75">
                  <c:v>70</c:v>
                </c:pt>
                <c:pt idx="76">
                  <c:v>84</c:v>
                </c:pt>
                <c:pt idx="77">
                  <c:v>112</c:v>
                </c:pt>
                <c:pt idx="78">
                  <c:v>91</c:v>
                </c:pt>
                <c:pt idx="79">
                  <c:v>84</c:v>
                </c:pt>
                <c:pt idx="80">
                  <c:v>105</c:v>
                </c:pt>
                <c:pt idx="81">
                  <c:v>91</c:v>
                </c:pt>
                <c:pt idx="82">
                  <c:v>98</c:v>
                </c:pt>
                <c:pt idx="83">
                  <c:v>98</c:v>
                </c:pt>
                <c:pt idx="84">
                  <c:v>126</c:v>
                </c:pt>
                <c:pt idx="85">
                  <c:v>77</c:v>
                </c:pt>
                <c:pt idx="86">
                  <c:v>126</c:v>
                </c:pt>
                <c:pt idx="87">
                  <c:v>98</c:v>
                </c:pt>
                <c:pt idx="88">
                  <c:v>105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98</c:v>
                </c:pt>
                <c:pt idx="93">
                  <c:v>98</c:v>
                </c:pt>
                <c:pt idx="94">
                  <c:v>126</c:v>
                </c:pt>
                <c:pt idx="95">
                  <c:v>77</c:v>
                </c:pt>
                <c:pt idx="96">
                  <c:v>119</c:v>
                </c:pt>
                <c:pt idx="97">
                  <c:v>105</c:v>
                </c:pt>
                <c:pt idx="98">
                  <c:v>98</c:v>
                </c:pt>
                <c:pt idx="99">
                  <c:v>119</c:v>
                </c:pt>
                <c:pt idx="100">
                  <c:v>84</c:v>
                </c:pt>
                <c:pt idx="101">
                  <c:v>63</c:v>
                </c:pt>
                <c:pt idx="102">
                  <c:v>119</c:v>
                </c:pt>
                <c:pt idx="103">
                  <c:v>105</c:v>
                </c:pt>
                <c:pt idx="104">
                  <c:v>112</c:v>
                </c:pt>
                <c:pt idx="105">
                  <c:v>42</c:v>
                </c:pt>
                <c:pt idx="106">
                  <c:v>84</c:v>
                </c:pt>
                <c:pt idx="107">
                  <c:v>56</c:v>
                </c:pt>
                <c:pt idx="108">
                  <c:v>77</c:v>
                </c:pt>
                <c:pt idx="109">
                  <c:v>84</c:v>
                </c:pt>
                <c:pt idx="110">
                  <c:v>84</c:v>
                </c:pt>
                <c:pt idx="111">
                  <c:v>49</c:v>
                </c:pt>
                <c:pt idx="112">
                  <c:v>98</c:v>
                </c:pt>
                <c:pt idx="113">
                  <c:v>63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98</c:v>
                </c:pt>
                <c:pt idx="118">
                  <c:v>126</c:v>
                </c:pt>
                <c:pt idx="119">
                  <c:v>98</c:v>
                </c:pt>
                <c:pt idx="120">
                  <c:v>91</c:v>
                </c:pt>
                <c:pt idx="121">
                  <c:v>105</c:v>
                </c:pt>
                <c:pt idx="122">
                  <c:v>119</c:v>
                </c:pt>
                <c:pt idx="123">
                  <c:v>98</c:v>
                </c:pt>
                <c:pt idx="124">
                  <c:v>98</c:v>
                </c:pt>
                <c:pt idx="125">
                  <c:v>84</c:v>
                </c:pt>
                <c:pt idx="126">
                  <c:v>91</c:v>
                </c:pt>
                <c:pt idx="127">
                  <c:v>112</c:v>
                </c:pt>
                <c:pt idx="128">
                  <c:v>126</c:v>
                </c:pt>
                <c:pt idx="129">
                  <c:v>105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98</c:v>
                </c:pt>
                <c:pt idx="134">
                  <c:v>105</c:v>
                </c:pt>
                <c:pt idx="135">
                  <c:v>126</c:v>
                </c:pt>
                <c:pt idx="136">
                  <c:v>126</c:v>
                </c:pt>
                <c:pt idx="137">
                  <c:v>112</c:v>
                </c:pt>
                <c:pt idx="138">
                  <c:v>70</c:v>
                </c:pt>
                <c:pt idx="139">
                  <c:v>77</c:v>
                </c:pt>
                <c:pt idx="140">
                  <c:v>105</c:v>
                </c:pt>
                <c:pt idx="141">
                  <c:v>105</c:v>
                </c:pt>
                <c:pt idx="142">
                  <c:v>119</c:v>
                </c:pt>
                <c:pt idx="143">
                  <c:v>119</c:v>
                </c:pt>
                <c:pt idx="144">
                  <c:v>112</c:v>
                </c:pt>
                <c:pt idx="145">
                  <c:v>119</c:v>
                </c:pt>
                <c:pt idx="146">
                  <c:v>91</c:v>
                </c:pt>
                <c:pt idx="147">
                  <c:v>105</c:v>
                </c:pt>
                <c:pt idx="148">
                  <c:v>77</c:v>
                </c:pt>
                <c:pt idx="149">
                  <c:v>119</c:v>
                </c:pt>
                <c:pt idx="150">
                  <c:v>112</c:v>
                </c:pt>
                <c:pt idx="151">
                  <c:v>119</c:v>
                </c:pt>
                <c:pt idx="152">
                  <c:v>49</c:v>
                </c:pt>
                <c:pt idx="153">
                  <c:v>119</c:v>
                </c:pt>
                <c:pt idx="154">
                  <c:v>77</c:v>
                </c:pt>
                <c:pt idx="155">
                  <c:v>105</c:v>
                </c:pt>
                <c:pt idx="156">
                  <c:v>119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112</c:v>
                </c:pt>
                <c:pt idx="161">
                  <c:v>119</c:v>
                </c:pt>
                <c:pt idx="162">
                  <c:v>105</c:v>
                </c:pt>
                <c:pt idx="163">
                  <c:v>112</c:v>
                </c:pt>
                <c:pt idx="164">
                  <c:v>203</c:v>
                </c:pt>
                <c:pt idx="165">
                  <c:v>91</c:v>
                </c:pt>
                <c:pt idx="166">
                  <c:v>105</c:v>
                </c:pt>
                <c:pt idx="167">
                  <c:v>105</c:v>
                </c:pt>
                <c:pt idx="168">
                  <c:v>112</c:v>
                </c:pt>
                <c:pt idx="169">
                  <c:v>98</c:v>
                </c:pt>
                <c:pt idx="170">
                  <c:v>35</c:v>
                </c:pt>
                <c:pt idx="171">
                  <c:v>49</c:v>
                </c:pt>
                <c:pt idx="172">
                  <c:v>112</c:v>
                </c:pt>
                <c:pt idx="173">
                  <c:v>84</c:v>
                </c:pt>
                <c:pt idx="174">
                  <c:v>98</c:v>
                </c:pt>
                <c:pt idx="175">
                  <c:v>84</c:v>
                </c:pt>
                <c:pt idx="176">
                  <c:v>105</c:v>
                </c:pt>
                <c:pt idx="177">
                  <c:v>49</c:v>
                </c:pt>
                <c:pt idx="178">
                  <c:v>91</c:v>
                </c:pt>
                <c:pt idx="179">
                  <c:v>119</c:v>
                </c:pt>
                <c:pt idx="180">
                  <c:v>126</c:v>
                </c:pt>
                <c:pt idx="181">
                  <c:v>126</c:v>
                </c:pt>
                <c:pt idx="182">
                  <c:v>91</c:v>
                </c:pt>
                <c:pt idx="183">
                  <c:v>105</c:v>
                </c:pt>
                <c:pt idx="184">
                  <c:v>112</c:v>
                </c:pt>
                <c:pt idx="185">
                  <c:v>119</c:v>
                </c:pt>
                <c:pt idx="186">
                  <c:v>112</c:v>
                </c:pt>
                <c:pt idx="187">
                  <c:v>77</c:v>
                </c:pt>
                <c:pt idx="188">
                  <c:v>105</c:v>
                </c:pt>
                <c:pt idx="189">
                  <c:v>126</c:v>
                </c:pt>
                <c:pt idx="190">
                  <c:v>98</c:v>
                </c:pt>
                <c:pt idx="191">
                  <c:v>98</c:v>
                </c:pt>
                <c:pt idx="192">
                  <c:v>112</c:v>
                </c:pt>
                <c:pt idx="193">
                  <c:v>112</c:v>
                </c:pt>
                <c:pt idx="194">
                  <c:v>98</c:v>
                </c:pt>
                <c:pt idx="195">
                  <c:v>126</c:v>
                </c:pt>
                <c:pt idx="196">
                  <c:v>77</c:v>
                </c:pt>
                <c:pt idx="197">
                  <c:v>63</c:v>
                </c:pt>
                <c:pt idx="198">
                  <c:v>63</c:v>
                </c:pt>
                <c:pt idx="199">
                  <c:v>84</c:v>
                </c:pt>
                <c:pt idx="200">
                  <c:v>126</c:v>
                </c:pt>
                <c:pt idx="201">
                  <c:v>119</c:v>
                </c:pt>
                <c:pt idx="202">
                  <c:v>119</c:v>
                </c:pt>
                <c:pt idx="203">
                  <c:v>126</c:v>
                </c:pt>
                <c:pt idx="204">
                  <c:v>98</c:v>
                </c:pt>
                <c:pt idx="205">
                  <c:v>112</c:v>
                </c:pt>
                <c:pt idx="20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3-4E70-AD5F-E8C58087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31584"/>
        <c:axId val="2115266272"/>
      </c:lineChart>
      <c:catAx>
        <c:axId val="9062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6272"/>
        <c:crosses val="autoZero"/>
        <c:auto val="1"/>
        <c:lblAlgn val="ctr"/>
        <c:lblOffset val="100"/>
        <c:noMultiLvlLbl val="0"/>
      </c:catAx>
      <c:valAx>
        <c:axId val="2115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 6200 Project.xlsx]Level of study!PivotTable65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Level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'Level of study'!$B$3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study'!$A$4:$A$7</c:f>
              <c:strCache>
                <c:ptCount val="4"/>
                <c:pt idx="0">
                  <c:v>Graduate</c:v>
                </c:pt>
                <c:pt idx="1">
                  <c:v>Other</c:v>
                </c:pt>
                <c:pt idx="2">
                  <c:v>Post-Graduate</c:v>
                </c:pt>
                <c:pt idx="3">
                  <c:v>Undergraduate</c:v>
                </c:pt>
              </c:strCache>
            </c:strRef>
          </c:cat>
          <c:val>
            <c:numRef>
              <c:f>'Level of study'!$B$4:$B$7</c:f>
              <c:numCache>
                <c:formatCode>General</c:formatCode>
                <c:ptCount val="4"/>
                <c:pt idx="0">
                  <c:v>96</c:v>
                </c:pt>
                <c:pt idx="1">
                  <c:v>18</c:v>
                </c:pt>
                <c:pt idx="2">
                  <c:v>21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DA-B1E6-C518DD144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9463504"/>
        <c:axId val="2101891952"/>
      </c:barChart>
      <c:catAx>
        <c:axId val="11394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91952"/>
        <c:crosses val="autoZero"/>
        <c:auto val="1"/>
        <c:lblAlgn val="ctr"/>
        <c:lblOffset val="100"/>
        <c:noMultiLvlLbl val="0"/>
      </c:catAx>
      <c:valAx>
        <c:axId val="21018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 6200 Project.xlsx]Mode of study!PivotTable60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Mode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 of study'!$B$3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 of study'!$A$4:$A$7</c:f>
              <c:strCache>
                <c:ptCount val="4"/>
                <c:pt idx="0">
                  <c:v>Hybrid</c:v>
                </c:pt>
                <c:pt idx="1">
                  <c:v>In-person</c:v>
                </c:pt>
                <c:pt idx="2">
                  <c:v>Online asynchronous (Flexible class timings)</c:v>
                </c:pt>
                <c:pt idx="3">
                  <c:v>Online synchronous (Fixed class timings)</c:v>
                </c:pt>
              </c:strCache>
            </c:strRef>
          </c:cat>
          <c:val>
            <c:numRef>
              <c:f>'Mode of study'!$B$4:$B$7</c:f>
              <c:numCache>
                <c:formatCode>General</c:formatCode>
                <c:ptCount val="4"/>
                <c:pt idx="0">
                  <c:v>78</c:v>
                </c:pt>
                <c:pt idx="1">
                  <c:v>39</c:v>
                </c:pt>
                <c:pt idx="2">
                  <c:v>25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3-45A8-9253-17D3FDBBE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9459504"/>
        <c:axId val="876424512"/>
      </c:barChart>
      <c:catAx>
        <c:axId val="113945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4512"/>
        <c:crosses val="autoZero"/>
        <c:auto val="1"/>
        <c:lblAlgn val="ctr"/>
        <c:lblOffset val="100"/>
        <c:noMultiLvlLbl val="0"/>
      </c:catAx>
      <c:valAx>
        <c:axId val="876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'Credit hours'!$A$1</c:f>
              <c:strCache>
                <c:ptCount val="1"/>
                <c:pt idx="0">
                  <c:v>Credit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'Credit hours'!$A$2:$A$208</c:f>
              <c:numCache>
                <c:formatCode>General</c:formatCode>
                <c:ptCount val="207"/>
                <c:pt idx="0">
                  <c:v>8</c:v>
                </c:pt>
                <c:pt idx="1">
                  <c:v>30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16</c:v>
                </c:pt>
                <c:pt idx="21">
                  <c:v>3</c:v>
                </c:pt>
                <c:pt idx="22">
                  <c:v>12</c:v>
                </c:pt>
                <c:pt idx="23">
                  <c:v>15</c:v>
                </c:pt>
                <c:pt idx="24">
                  <c:v>12</c:v>
                </c:pt>
                <c:pt idx="25">
                  <c:v>17</c:v>
                </c:pt>
                <c:pt idx="26">
                  <c:v>6</c:v>
                </c:pt>
                <c:pt idx="27">
                  <c:v>15</c:v>
                </c:pt>
                <c:pt idx="28">
                  <c:v>15</c:v>
                </c:pt>
                <c:pt idx="29">
                  <c:v>18</c:v>
                </c:pt>
                <c:pt idx="30">
                  <c:v>17</c:v>
                </c:pt>
                <c:pt idx="31">
                  <c:v>11</c:v>
                </c:pt>
                <c:pt idx="32">
                  <c:v>9</c:v>
                </c:pt>
                <c:pt idx="33">
                  <c:v>17</c:v>
                </c:pt>
                <c:pt idx="34">
                  <c:v>8</c:v>
                </c:pt>
                <c:pt idx="35">
                  <c:v>21</c:v>
                </c:pt>
                <c:pt idx="36">
                  <c:v>8</c:v>
                </c:pt>
                <c:pt idx="37">
                  <c:v>13</c:v>
                </c:pt>
                <c:pt idx="38">
                  <c:v>8</c:v>
                </c:pt>
                <c:pt idx="39">
                  <c:v>18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8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8</c:v>
                </c:pt>
                <c:pt idx="54">
                  <c:v>12</c:v>
                </c:pt>
                <c:pt idx="55">
                  <c:v>9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20</c:v>
                </c:pt>
                <c:pt idx="60">
                  <c:v>3</c:v>
                </c:pt>
                <c:pt idx="61">
                  <c:v>14</c:v>
                </c:pt>
                <c:pt idx="62">
                  <c:v>15</c:v>
                </c:pt>
                <c:pt idx="63">
                  <c:v>8</c:v>
                </c:pt>
                <c:pt idx="64">
                  <c:v>15</c:v>
                </c:pt>
                <c:pt idx="65">
                  <c:v>4</c:v>
                </c:pt>
                <c:pt idx="66">
                  <c:v>13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8</c:v>
                </c:pt>
                <c:pt idx="73">
                  <c:v>12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12</c:v>
                </c:pt>
                <c:pt idx="97">
                  <c:v>12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16</c:v>
                </c:pt>
                <c:pt idx="102">
                  <c:v>3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12</c:v>
                </c:pt>
                <c:pt idx="111">
                  <c:v>12</c:v>
                </c:pt>
                <c:pt idx="112">
                  <c:v>10</c:v>
                </c:pt>
                <c:pt idx="113">
                  <c:v>8</c:v>
                </c:pt>
                <c:pt idx="114">
                  <c:v>10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9</c:v>
                </c:pt>
                <c:pt idx="126">
                  <c:v>6</c:v>
                </c:pt>
                <c:pt idx="127">
                  <c:v>9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16</c:v>
                </c:pt>
                <c:pt idx="132">
                  <c:v>8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4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12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12</c:v>
                </c:pt>
                <c:pt idx="148">
                  <c:v>9</c:v>
                </c:pt>
                <c:pt idx="149">
                  <c:v>12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12</c:v>
                </c:pt>
                <c:pt idx="154">
                  <c:v>12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12</c:v>
                </c:pt>
                <c:pt idx="163">
                  <c:v>10</c:v>
                </c:pt>
                <c:pt idx="164">
                  <c:v>16</c:v>
                </c:pt>
                <c:pt idx="165">
                  <c:v>20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10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4</c:v>
                </c:pt>
                <c:pt idx="194">
                  <c:v>4</c:v>
                </c:pt>
                <c:pt idx="195">
                  <c:v>12</c:v>
                </c:pt>
                <c:pt idx="196">
                  <c:v>30</c:v>
                </c:pt>
                <c:pt idx="197">
                  <c:v>20</c:v>
                </c:pt>
                <c:pt idx="198">
                  <c:v>16</c:v>
                </c:pt>
                <c:pt idx="199">
                  <c:v>12</c:v>
                </c:pt>
                <c:pt idx="200">
                  <c:v>7</c:v>
                </c:pt>
                <c:pt idx="201">
                  <c:v>12</c:v>
                </c:pt>
                <c:pt idx="202">
                  <c:v>12</c:v>
                </c:pt>
                <c:pt idx="203">
                  <c:v>9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D-4D24-BDE7-B69C2B73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36416"/>
        <c:axId val="876404128"/>
      </c:scatterChart>
      <c:valAx>
        <c:axId val="11336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04128"/>
        <c:crosses val="autoZero"/>
        <c:crossBetween val="midCat"/>
      </c:valAx>
      <c:valAx>
        <c:axId val="876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hours'!$A$1</c:f>
              <c:strCache>
                <c:ptCount val="1"/>
                <c:pt idx="0">
                  <c:v>Credit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 hours'!$A$2:$A$208</c:f>
              <c:numCache>
                <c:formatCode>General</c:formatCode>
                <c:ptCount val="207"/>
                <c:pt idx="0">
                  <c:v>8</c:v>
                </c:pt>
                <c:pt idx="1">
                  <c:v>30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16</c:v>
                </c:pt>
                <c:pt idx="21">
                  <c:v>3</c:v>
                </c:pt>
                <c:pt idx="22">
                  <c:v>12</c:v>
                </c:pt>
                <c:pt idx="23">
                  <c:v>15</c:v>
                </c:pt>
                <c:pt idx="24">
                  <c:v>12</c:v>
                </c:pt>
                <c:pt idx="25">
                  <c:v>17</c:v>
                </c:pt>
                <c:pt idx="26">
                  <c:v>6</c:v>
                </c:pt>
                <c:pt idx="27">
                  <c:v>15</c:v>
                </c:pt>
                <c:pt idx="28">
                  <c:v>15</c:v>
                </c:pt>
                <c:pt idx="29">
                  <c:v>18</c:v>
                </c:pt>
                <c:pt idx="30">
                  <c:v>17</c:v>
                </c:pt>
                <c:pt idx="31">
                  <c:v>11</c:v>
                </c:pt>
                <c:pt idx="32">
                  <c:v>9</c:v>
                </c:pt>
                <c:pt idx="33">
                  <c:v>17</c:v>
                </c:pt>
                <c:pt idx="34">
                  <c:v>8</c:v>
                </c:pt>
                <c:pt idx="35">
                  <c:v>21</c:v>
                </c:pt>
                <c:pt idx="36">
                  <c:v>8</c:v>
                </c:pt>
                <c:pt idx="37">
                  <c:v>13</c:v>
                </c:pt>
                <c:pt idx="38">
                  <c:v>8</c:v>
                </c:pt>
                <c:pt idx="39">
                  <c:v>18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8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8</c:v>
                </c:pt>
                <c:pt idx="54">
                  <c:v>12</c:v>
                </c:pt>
                <c:pt idx="55">
                  <c:v>9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20</c:v>
                </c:pt>
                <c:pt idx="60">
                  <c:v>3</c:v>
                </c:pt>
                <c:pt idx="61">
                  <c:v>14</c:v>
                </c:pt>
                <c:pt idx="62">
                  <c:v>15</c:v>
                </c:pt>
                <c:pt idx="63">
                  <c:v>8</c:v>
                </c:pt>
                <c:pt idx="64">
                  <c:v>15</c:v>
                </c:pt>
                <c:pt idx="65">
                  <c:v>4</c:v>
                </c:pt>
                <c:pt idx="66">
                  <c:v>13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8</c:v>
                </c:pt>
                <c:pt idx="73">
                  <c:v>12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12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12</c:v>
                </c:pt>
                <c:pt idx="97">
                  <c:v>12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16</c:v>
                </c:pt>
                <c:pt idx="102">
                  <c:v>3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12</c:v>
                </c:pt>
                <c:pt idx="111">
                  <c:v>12</c:v>
                </c:pt>
                <c:pt idx="112">
                  <c:v>10</c:v>
                </c:pt>
                <c:pt idx="113">
                  <c:v>8</c:v>
                </c:pt>
                <c:pt idx="114">
                  <c:v>10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12</c:v>
                </c:pt>
                <c:pt idx="121">
                  <c:v>10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9</c:v>
                </c:pt>
                <c:pt idx="126">
                  <c:v>6</c:v>
                </c:pt>
                <c:pt idx="127">
                  <c:v>9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16</c:v>
                </c:pt>
                <c:pt idx="132">
                  <c:v>8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4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12</c:v>
                </c:pt>
                <c:pt idx="142">
                  <c:v>9</c:v>
                </c:pt>
                <c:pt idx="143">
                  <c:v>12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12</c:v>
                </c:pt>
                <c:pt idx="148">
                  <c:v>9</c:v>
                </c:pt>
                <c:pt idx="149">
                  <c:v>12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12</c:v>
                </c:pt>
                <c:pt idx="154">
                  <c:v>12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12</c:v>
                </c:pt>
                <c:pt idx="163">
                  <c:v>10</c:v>
                </c:pt>
                <c:pt idx="164">
                  <c:v>16</c:v>
                </c:pt>
                <c:pt idx="165">
                  <c:v>20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10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4</c:v>
                </c:pt>
                <c:pt idx="194">
                  <c:v>4</c:v>
                </c:pt>
                <c:pt idx="195">
                  <c:v>12</c:v>
                </c:pt>
                <c:pt idx="196">
                  <c:v>30</c:v>
                </c:pt>
                <c:pt idx="197">
                  <c:v>20</c:v>
                </c:pt>
                <c:pt idx="198">
                  <c:v>16</c:v>
                </c:pt>
                <c:pt idx="199">
                  <c:v>12</c:v>
                </c:pt>
                <c:pt idx="200">
                  <c:v>7</c:v>
                </c:pt>
                <c:pt idx="201">
                  <c:v>12</c:v>
                </c:pt>
                <c:pt idx="202">
                  <c:v>12</c:v>
                </c:pt>
                <c:pt idx="203">
                  <c:v>9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2-428F-B4F0-EC67AA71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03970528"/>
        <c:axId val="1576755088"/>
      </c:lineChart>
      <c:catAx>
        <c:axId val="1039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55088"/>
        <c:crosses val="autoZero"/>
        <c:auto val="1"/>
        <c:lblAlgn val="ctr"/>
        <c:lblOffset val="100"/>
        <c:noMultiLvlLbl val="0"/>
      </c:catAx>
      <c:valAx>
        <c:axId val="15767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 hours'!$A$1</c:f>
              <c:strCache>
                <c:ptCount val="1"/>
                <c:pt idx="0">
                  <c:v>Work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'Works hours'!$A$2:$A$208</c:f>
              <c:numCache>
                <c:formatCode>General</c:formatCode>
                <c:ptCount val="207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40</c:v>
                </c:pt>
                <c:pt idx="14">
                  <c:v>4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26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0</c:v>
                </c:pt>
                <c:pt idx="40">
                  <c:v>40</c:v>
                </c:pt>
                <c:pt idx="41">
                  <c:v>15</c:v>
                </c:pt>
                <c:pt idx="42">
                  <c:v>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48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40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24</c:v>
                </c:pt>
                <c:pt idx="95">
                  <c:v>12</c:v>
                </c:pt>
                <c:pt idx="96">
                  <c:v>18</c:v>
                </c:pt>
                <c:pt idx="97">
                  <c:v>15</c:v>
                </c:pt>
                <c:pt idx="98">
                  <c:v>15</c:v>
                </c:pt>
                <c:pt idx="99">
                  <c:v>12</c:v>
                </c:pt>
                <c:pt idx="100">
                  <c:v>40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24</c:v>
                </c:pt>
                <c:pt idx="112">
                  <c:v>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36</c:v>
                </c:pt>
                <c:pt idx="117">
                  <c:v>32</c:v>
                </c:pt>
                <c:pt idx="118">
                  <c:v>32</c:v>
                </c:pt>
                <c:pt idx="119">
                  <c:v>0</c:v>
                </c:pt>
                <c:pt idx="120">
                  <c:v>24</c:v>
                </c:pt>
                <c:pt idx="121">
                  <c:v>24</c:v>
                </c:pt>
                <c:pt idx="122">
                  <c:v>0</c:v>
                </c:pt>
                <c:pt idx="123">
                  <c:v>12</c:v>
                </c:pt>
                <c:pt idx="124">
                  <c:v>12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28</c:v>
                </c:pt>
                <c:pt idx="135">
                  <c:v>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16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8</c:v>
                </c:pt>
                <c:pt idx="151">
                  <c:v>10</c:v>
                </c:pt>
                <c:pt idx="152">
                  <c:v>12</c:v>
                </c:pt>
                <c:pt idx="153">
                  <c:v>24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12</c:v>
                </c:pt>
                <c:pt idx="158">
                  <c:v>40</c:v>
                </c:pt>
                <c:pt idx="159">
                  <c:v>40</c:v>
                </c:pt>
                <c:pt idx="160">
                  <c:v>32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10</c:v>
                </c:pt>
                <c:pt idx="166">
                  <c:v>12</c:v>
                </c:pt>
                <c:pt idx="167">
                  <c:v>12</c:v>
                </c:pt>
                <c:pt idx="168">
                  <c:v>0</c:v>
                </c:pt>
                <c:pt idx="169">
                  <c:v>0</c:v>
                </c:pt>
                <c:pt idx="170">
                  <c:v>12</c:v>
                </c:pt>
                <c:pt idx="171">
                  <c:v>14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24</c:v>
                </c:pt>
                <c:pt idx="176">
                  <c:v>24</c:v>
                </c:pt>
                <c:pt idx="177">
                  <c:v>16</c:v>
                </c:pt>
                <c:pt idx="178">
                  <c:v>0</c:v>
                </c:pt>
                <c:pt idx="179">
                  <c:v>14</c:v>
                </c:pt>
                <c:pt idx="180">
                  <c:v>10</c:v>
                </c:pt>
                <c:pt idx="181">
                  <c:v>12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</c:v>
                </c:pt>
                <c:pt idx="192">
                  <c:v>40</c:v>
                </c:pt>
                <c:pt idx="193">
                  <c:v>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12</c:v>
                </c:pt>
                <c:pt idx="198">
                  <c:v>12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24</c:v>
                </c:pt>
                <c:pt idx="203">
                  <c:v>40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8-482B-9861-EF18BB65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82064"/>
        <c:axId val="2115265024"/>
      </c:scatterChart>
      <c:valAx>
        <c:axId val="21173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65024"/>
        <c:crosses val="autoZero"/>
        <c:crossBetween val="midCat"/>
      </c:valAx>
      <c:valAx>
        <c:axId val="21152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 hours'!$A$1</c:f>
              <c:strCache>
                <c:ptCount val="1"/>
                <c:pt idx="0">
                  <c:v>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'Works hours'!$A$2:$A$208</c:f>
              <c:numCache>
                <c:formatCode>General</c:formatCode>
                <c:ptCount val="207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40</c:v>
                </c:pt>
                <c:pt idx="14">
                  <c:v>4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26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0</c:v>
                </c:pt>
                <c:pt idx="40">
                  <c:v>40</c:v>
                </c:pt>
                <c:pt idx="41">
                  <c:v>15</c:v>
                </c:pt>
                <c:pt idx="42">
                  <c:v>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48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60</c:v>
                </c:pt>
                <c:pt idx="87">
                  <c:v>40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</c:v>
                </c:pt>
                <c:pt idx="94">
                  <c:v>24</c:v>
                </c:pt>
                <c:pt idx="95">
                  <c:v>12</c:v>
                </c:pt>
                <c:pt idx="96">
                  <c:v>18</c:v>
                </c:pt>
                <c:pt idx="97">
                  <c:v>15</c:v>
                </c:pt>
                <c:pt idx="98">
                  <c:v>15</c:v>
                </c:pt>
                <c:pt idx="99">
                  <c:v>12</c:v>
                </c:pt>
                <c:pt idx="100">
                  <c:v>40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24</c:v>
                </c:pt>
                <c:pt idx="112">
                  <c:v>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36</c:v>
                </c:pt>
                <c:pt idx="117">
                  <c:v>32</c:v>
                </c:pt>
                <c:pt idx="118">
                  <c:v>32</c:v>
                </c:pt>
                <c:pt idx="119">
                  <c:v>0</c:v>
                </c:pt>
                <c:pt idx="120">
                  <c:v>24</c:v>
                </c:pt>
                <c:pt idx="121">
                  <c:v>24</c:v>
                </c:pt>
                <c:pt idx="122">
                  <c:v>0</c:v>
                </c:pt>
                <c:pt idx="123">
                  <c:v>12</c:v>
                </c:pt>
                <c:pt idx="124">
                  <c:v>12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28</c:v>
                </c:pt>
                <c:pt idx="135">
                  <c:v>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12</c:v>
                </c:pt>
                <c:pt idx="141">
                  <c:v>16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8</c:v>
                </c:pt>
                <c:pt idx="151">
                  <c:v>10</c:v>
                </c:pt>
                <c:pt idx="152">
                  <c:v>12</c:v>
                </c:pt>
                <c:pt idx="153">
                  <c:v>24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12</c:v>
                </c:pt>
                <c:pt idx="158">
                  <c:v>40</c:v>
                </c:pt>
                <c:pt idx="159">
                  <c:v>40</c:v>
                </c:pt>
                <c:pt idx="160">
                  <c:v>32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10</c:v>
                </c:pt>
                <c:pt idx="166">
                  <c:v>12</c:v>
                </c:pt>
                <c:pt idx="167">
                  <c:v>12</c:v>
                </c:pt>
                <c:pt idx="168">
                  <c:v>0</c:v>
                </c:pt>
                <c:pt idx="169">
                  <c:v>0</c:v>
                </c:pt>
                <c:pt idx="170">
                  <c:v>12</c:v>
                </c:pt>
                <c:pt idx="171">
                  <c:v>14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24</c:v>
                </c:pt>
                <c:pt idx="176">
                  <c:v>24</c:v>
                </c:pt>
                <c:pt idx="177">
                  <c:v>16</c:v>
                </c:pt>
                <c:pt idx="178">
                  <c:v>0</c:v>
                </c:pt>
                <c:pt idx="179">
                  <c:v>14</c:v>
                </c:pt>
                <c:pt idx="180">
                  <c:v>10</c:v>
                </c:pt>
                <c:pt idx="181">
                  <c:v>12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</c:v>
                </c:pt>
                <c:pt idx="192">
                  <c:v>40</c:v>
                </c:pt>
                <c:pt idx="193">
                  <c:v>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12</c:v>
                </c:pt>
                <c:pt idx="198">
                  <c:v>12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24</c:v>
                </c:pt>
                <c:pt idx="203">
                  <c:v>40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8-4BD2-99C9-2328F0FB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00032"/>
        <c:axId val="876409952"/>
      </c:lineChart>
      <c:catAx>
        <c:axId val="8994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09952"/>
        <c:crosses val="autoZero"/>
        <c:auto val="1"/>
        <c:lblAlgn val="ctr"/>
        <c:lblOffset val="100"/>
        <c:noMultiLvlLbl val="0"/>
      </c:catAx>
      <c:valAx>
        <c:axId val="876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'Study hours'!$A$1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'Study hours'!$A$2:$A$208</c:f>
              <c:numCache>
                <c:formatCode>General</c:formatCode>
                <c:ptCount val="207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70</c:v>
                </c:pt>
                <c:pt idx="13">
                  <c:v>0</c:v>
                </c:pt>
                <c:pt idx="14">
                  <c:v>3</c:v>
                </c:pt>
                <c:pt idx="15">
                  <c:v>20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39</c:v>
                </c:pt>
                <c:pt idx="20">
                  <c:v>7</c:v>
                </c:pt>
                <c:pt idx="21">
                  <c:v>35</c:v>
                </c:pt>
                <c:pt idx="22">
                  <c:v>14</c:v>
                </c:pt>
                <c:pt idx="23">
                  <c:v>50</c:v>
                </c:pt>
                <c:pt idx="24">
                  <c:v>40</c:v>
                </c:pt>
                <c:pt idx="25">
                  <c:v>56</c:v>
                </c:pt>
                <c:pt idx="26">
                  <c:v>15</c:v>
                </c:pt>
                <c:pt idx="27">
                  <c:v>35</c:v>
                </c:pt>
                <c:pt idx="28">
                  <c:v>50</c:v>
                </c:pt>
                <c:pt idx="29">
                  <c:v>30</c:v>
                </c:pt>
                <c:pt idx="30">
                  <c:v>20</c:v>
                </c:pt>
                <c:pt idx="31">
                  <c:v>16</c:v>
                </c:pt>
                <c:pt idx="32">
                  <c:v>18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98</c:v>
                </c:pt>
                <c:pt idx="37">
                  <c:v>30</c:v>
                </c:pt>
                <c:pt idx="38">
                  <c:v>8</c:v>
                </c:pt>
                <c:pt idx="39">
                  <c:v>25</c:v>
                </c:pt>
                <c:pt idx="40">
                  <c:v>5</c:v>
                </c:pt>
                <c:pt idx="41">
                  <c:v>50</c:v>
                </c:pt>
                <c:pt idx="42">
                  <c:v>21</c:v>
                </c:pt>
                <c:pt idx="43">
                  <c:v>60</c:v>
                </c:pt>
                <c:pt idx="44">
                  <c:v>28</c:v>
                </c:pt>
                <c:pt idx="45">
                  <c:v>20</c:v>
                </c:pt>
                <c:pt idx="46">
                  <c:v>10</c:v>
                </c:pt>
                <c:pt idx="47">
                  <c:v>30</c:v>
                </c:pt>
                <c:pt idx="48">
                  <c:v>40</c:v>
                </c:pt>
                <c:pt idx="49">
                  <c:v>20</c:v>
                </c:pt>
                <c:pt idx="50">
                  <c:v>3</c:v>
                </c:pt>
                <c:pt idx="51">
                  <c:v>35</c:v>
                </c:pt>
                <c:pt idx="52">
                  <c:v>15</c:v>
                </c:pt>
                <c:pt idx="53">
                  <c:v>15</c:v>
                </c:pt>
                <c:pt idx="54">
                  <c:v>12</c:v>
                </c:pt>
                <c:pt idx="55">
                  <c:v>30</c:v>
                </c:pt>
                <c:pt idx="56">
                  <c:v>70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35</c:v>
                </c:pt>
                <c:pt idx="61">
                  <c:v>42</c:v>
                </c:pt>
                <c:pt idx="62">
                  <c:v>15</c:v>
                </c:pt>
                <c:pt idx="63">
                  <c:v>35</c:v>
                </c:pt>
                <c:pt idx="64">
                  <c:v>15</c:v>
                </c:pt>
                <c:pt idx="65">
                  <c:v>4</c:v>
                </c:pt>
                <c:pt idx="66">
                  <c:v>50</c:v>
                </c:pt>
                <c:pt idx="67">
                  <c:v>20</c:v>
                </c:pt>
                <c:pt idx="68">
                  <c:v>30</c:v>
                </c:pt>
                <c:pt idx="69">
                  <c:v>8</c:v>
                </c:pt>
                <c:pt idx="70">
                  <c:v>84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8</c:v>
                </c:pt>
                <c:pt idx="75">
                  <c:v>15</c:v>
                </c:pt>
                <c:pt idx="76">
                  <c:v>15</c:v>
                </c:pt>
                <c:pt idx="77">
                  <c:v>10</c:v>
                </c:pt>
                <c:pt idx="78">
                  <c:v>15</c:v>
                </c:pt>
                <c:pt idx="79">
                  <c:v>20</c:v>
                </c:pt>
                <c:pt idx="80">
                  <c:v>22</c:v>
                </c:pt>
                <c:pt idx="81">
                  <c:v>24</c:v>
                </c:pt>
                <c:pt idx="82">
                  <c:v>30</c:v>
                </c:pt>
                <c:pt idx="83">
                  <c:v>12</c:v>
                </c:pt>
                <c:pt idx="84">
                  <c:v>10</c:v>
                </c:pt>
                <c:pt idx="85">
                  <c:v>12</c:v>
                </c:pt>
                <c:pt idx="86">
                  <c:v>14</c:v>
                </c:pt>
                <c:pt idx="87">
                  <c:v>21</c:v>
                </c:pt>
                <c:pt idx="88">
                  <c:v>30</c:v>
                </c:pt>
                <c:pt idx="89">
                  <c:v>45</c:v>
                </c:pt>
                <c:pt idx="90">
                  <c:v>30</c:v>
                </c:pt>
                <c:pt idx="91">
                  <c:v>12</c:v>
                </c:pt>
                <c:pt idx="92">
                  <c:v>18</c:v>
                </c:pt>
                <c:pt idx="93">
                  <c:v>18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16</c:v>
                </c:pt>
                <c:pt idx="98">
                  <c:v>8</c:v>
                </c:pt>
                <c:pt idx="99">
                  <c:v>10</c:v>
                </c:pt>
                <c:pt idx="100">
                  <c:v>16</c:v>
                </c:pt>
                <c:pt idx="101">
                  <c:v>32</c:v>
                </c:pt>
                <c:pt idx="102">
                  <c:v>16</c:v>
                </c:pt>
                <c:pt idx="103">
                  <c:v>12</c:v>
                </c:pt>
                <c:pt idx="104">
                  <c:v>14</c:v>
                </c:pt>
                <c:pt idx="105">
                  <c:v>16</c:v>
                </c:pt>
                <c:pt idx="106">
                  <c:v>18</c:v>
                </c:pt>
                <c:pt idx="107">
                  <c:v>10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10</c:v>
                </c:pt>
                <c:pt idx="116">
                  <c:v>12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14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22</c:v>
                </c:pt>
                <c:pt idx="125">
                  <c:v>24</c:v>
                </c:pt>
                <c:pt idx="126">
                  <c:v>28</c:v>
                </c:pt>
                <c:pt idx="127">
                  <c:v>20</c:v>
                </c:pt>
                <c:pt idx="128">
                  <c:v>22</c:v>
                </c:pt>
                <c:pt idx="129">
                  <c:v>24</c:v>
                </c:pt>
                <c:pt idx="130">
                  <c:v>28</c:v>
                </c:pt>
                <c:pt idx="131">
                  <c:v>32</c:v>
                </c:pt>
                <c:pt idx="132">
                  <c:v>36</c:v>
                </c:pt>
                <c:pt idx="133">
                  <c:v>12</c:v>
                </c:pt>
                <c:pt idx="134">
                  <c:v>28</c:v>
                </c:pt>
                <c:pt idx="135">
                  <c:v>28</c:v>
                </c:pt>
                <c:pt idx="136">
                  <c:v>10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28</c:v>
                </c:pt>
                <c:pt idx="141">
                  <c:v>14</c:v>
                </c:pt>
                <c:pt idx="142">
                  <c:v>14</c:v>
                </c:pt>
                <c:pt idx="143">
                  <c:v>28</c:v>
                </c:pt>
                <c:pt idx="144">
                  <c:v>18</c:v>
                </c:pt>
                <c:pt idx="145">
                  <c:v>16</c:v>
                </c:pt>
                <c:pt idx="146">
                  <c:v>28</c:v>
                </c:pt>
                <c:pt idx="147">
                  <c:v>32</c:v>
                </c:pt>
                <c:pt idx="148">
                  <c:v>30</c:v>
                </c:pt>
                <c:pt idx="149">
                  <c:v>12</c:v>
                </c:pt>
                <c:pt idx="150">
                  <c:v>12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12</c:v>
                </c:pt>
                <c:pt idx="160">
                  <c:v>21</c:v>
                </c:pt>
                <c:pt idx="161">
                  <c:v>21</c:v>
                </c:pt>
                <c:pt idx="162">
                  <c:v>10</c:v>
                </c:pt>
                <c:pt idx="163">
                  <c:v>19</c:v>
                </c:pt>
                <c:pt idx="164">
                  <c:v>17</c:v>
                </c:pt>
                <c:pt idx="165">
                  <c:v>18</c:v>
                </c:pt>
                <c:pt idx="166">
                  <c:v>5</c:v>
                </c:pt>
                <c:pt idx="167">
                  <c:v>0</c:v>
                </c:pt>
                <c:pt idx="168">
                  <c:v>5</c:v>
                </c:pt>
                <c:pt idx="169">
                  <c:v>12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12</c:v>
                </c:pt>
                <c:pt idx="174">
                  <c:v>12</c:v>
                </c:pt>
                <c:pt idx="175">
                  <c:v>22</c:v>
                </c:pt>
                <c:pt idx="176">
                  <c:v>21</c:v>
                </c:pt>
                <c:pt idx="177">
                  <c:v>22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30</c:v>
                </c:pt>
                <c:pt idx="182">
                  <c:v>30</c:v>
                </c:pt>
                <c:pt idx="183">
                  <c:v>21</c:v>
                </c:pt>
                <c:pt idx="184">
                  <c:v>10</c:v>
                </c:pt>
                <c:pt idx="185">
                  <c:v>12</c:v>
                </c:pt>
                <c:pt idx="186">
                  <c:v>11</c:v>
                </c:pt>
                <c:pt idx="187">
                  <c:v>13</c:v>
                </c:pt>
                <c:pt idx="188">
                  <c:v>16</c:v>
                </c:pt>
                <c:pt idx="189">
                  <c:v>18</c:v>
                </c:pt>
                <c:pt idx="190">
                  <c:v>19</c:v>
                </c:pt>
                <c:pt idx="191">
                  <c:v>10</c:v>
                </c:pt>
                <c:pt idx="192">
                  <c:v>11</c:v>
                </c:pt>
                <c:pt idx="193">
                  <c:v>12</c:v>
                </c:pt>
                <c:pt idx="194">
                  <c:v>21</c:v>
                </c:pt>
                <c:pt idx="195">
                  <c:v>22</c:v>
                </c:pt>
                <c:pt idx="196">
                  <c:v>24</c:v>
                </c:pt>
                <c:pt idx="197">
                  <c:v>24</c:v>
                </c:pt>
                <c:pt idx="198">
                  <c:v>21</c:v>
                </c:pt>
                <c:pt idx="199">
                  <c:v>10</c:v>
                </c:pt>
                <c:pt idx="200">
                  <c:v>8</c:v>
                </c:pt>
                <c:pt idx="201">
                  <c:v>7</c:v>
                </c:pt>
                <c:pt idx="202">
                  <c:v>4</c:v>
                </c:pt>
                <c:pt idx="203">
                  <c:v>22</c:v>
                </c:pt>
                <c:pt idx="204">
                  <c:v>11</c:v>
                </c:pt>
                <c:pt idx="205">
                  <c:v>10</c:v>
                </c:pt>
                <c:pt idx="20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0-4A78-BAD0-8A383731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09632"/>
        <c:axId val="106050944"/>
      </c:scatterChart>
      <c:valAx>
        <c:axId val="8994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944"/>
        <c:crosses val="autoZero"/>
        <c:crossBetween val="midCat"/>
      </c:valAx>
      <c:valAx>
        <c:axId val="106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hours'!$A$1</c:f>
              <c:strCache>
                <c:ptCount val="1"/>
                <c:pt idx="0">
                  <c:v>Study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'Study hours'!$A$2:$A$208</c:f>
              <c:numCache>
                <c:formatCode>General</c:formatCode>
                <c:ptCount val="207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70</c:v>
                </c:pt>
                <c:pt idx="13">
                  <c:v>0</c:v>
                </c:pt>
                <c:pt idx="14">
                  <c:v>3</c:v>
                </c:pt>
                <c:pt idx="15">
                  <c:v>20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39</c:v>
                </c:pt>
                <c:pt idx="20">
                  <c:v>7</c:v>
                </c:pt>
                <c:pt idx="21">
                  <c:v>35</c:v>
                </c:pt>
                <c:pt idx="22">
                  <c:v>14</c:v>
                </c:pt>
                <c:pt idx="23">
                  <c:v>50</c:v>
                </c:pt>
                <c:pt idx="24">
                  <c:v>40</c:v>
                </c:pt>
                <c:pt idx="25">
                  <c:v>56</c:v>
                </c:pt>
                <c:pt idx="26">
                  <c:v>15</c:v>
                </c:pt>
                <c:pt idx="27">
                  <c:v>35</c:v>
                </c:pt>
                <c:pt idx="28">
                  <c:v>50</c:v>
                </c:pt>
                <c:pt idx="29">
                  <c:v>30</c:v>
                </c:pt>
                <c:pt idx="30">
                  <c:v>20</c:v>
                </c:pt>
                <c:pt idx="31">
                  <c:v>16</c:v>
                </c:pt>
                <c:pt idx="32">
                  <c:v>18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98</c:v>
                </c:pt>
                <c:pt idx="37">
                  <c:v>30</c:v>
                </c:pt>
                <c:pt idx="38">
                  <c:v>8</c:v>
                </c:pt>
                <c:pt idx="39">
                  <c:v>25</c:v>
                </c:pt>
                <c:pt idx="40">
                  <c:v>5</c:v>
                </c:pt>
                <c:pt idx="41">
                  <c:v>50</c:v>
                </c:pt>
                <c:pt idx="42">
                  <c:v>21</c:v>
                </c:pt>
                <c:pt idx="43">
                  <c:v>60</c:v>
                </c:pt>
                <c:pt idx="44">
                  <c:v>28</c:v>
                </c:pt>
                <c:pt idx="45">
                  <c:v>20</c:v>
                </c:pt>
                <c:pt idx="46">
                  <c:v>10</c:v>
                </c:pt>
                <c:pt idx="47">
                  <c:v>30</c:v>
                </c:pt>
                <c:pt idx="48">
                  <c:v>40</c:v>
                </c:pt>
                <c:pt idx="49">
                  <c:v>20</c:v>
                </c:pt>
                <c:pt idx="50">
                  <c:v>3</c:v>
                </c:pt>
                <c:pt idx="51">
                  <c:v>35</c:v>
                </c:pt>
                <c:pt idx="52">
                  <c:v>15</c:v>
                </c:pt>
                <c:pt idx="53">
                  <c:v>15</c:v>
                </c:pt>
                <c:pt idx="54">
                  <c:v>12</c:v>
                </c:pt>
                <c:pt idx="55">
                  <c:v>30</c:v>
                </c:pt>
                <c:pt idx="56">
                  <c:v>70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35</c:v>
                </c:pt>
                <c:pt idx="61">
                  <c:v>42</c:v>
                </c:pt>
                <c:pt idx="62">
                  <c:v>15</c:v>
                </c:pt>
                <c:pt idx="63">
                  <c:v>35</c:v>
                </c:pt>
                <c:pt idx="64">
                  <c:v>15</c:v>
                </c:pt>
                <c:pt idx="65">
                  <c:v>4</c:v>
                </c:pt>
                <c:pt idx="66">
                  <c:v>50</c:v>
                </c:pt>
                <c:pt idx="67">
                  <c:v>20</c:v>
                </c:pt>
                <c:pt idx="68">
                  <c:v>30</c:v>
                </c:pt>
                <c:pt idx="69">
                  <c:v>8</c:v>
                </c:pt>
                <c:pt idx="70">
                  <c:v>84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8</c:v>
                </c:pt>
                <c:pt idx="75">
                  <c:v>15</c:v>
                </c:pt>
                <c:pt idx="76">
                  <c:v>15</c:v>
                </c:pt>
                <c:pt idx="77">
                  <c:v>10</c:v>
                </c:pt>
                <c:pt idx="78">
                  <c:v>15</c:v>
                </c:pt>
                <c:pt idx="79">
                  <c:v>20</c:v>
                </c:pt>
                <c:pt idx="80">
                  <c:v>22</c:v>
                </c:pt>
                <c:pt idx="81">
                  <c:v>24</c:v>
                </c:pt>
                <c:pt idx="82">
                  <c:v>30</c:v>
                </c:pt>
                <c:pt idx="83">
                  <c:v>12</c:v>
                </c:pt>
                <c:pt idx="84">
                  <c:v>10</c:v>
                </c:pt>
                <c:pt idx="85">
                  <c:v>12</c:v>
                </c:pt>
                <c:pt idx="86">
                  <c:v>14</c:v>
                </c:pt>
                <c:pt idx="87">
                  <c:v>21</c:v>
                </c:pt>
                <c:pt idx="88">
                  <c:v>30</c:v>
                </c:pt>
                <c:pt idx="89">
                  <c:v>45</c:v>
                </c:pt>
                <c:pt idx="90">
                  <c:v>30</c:v>
                </c:pt>
                <c:pt idx="91">
                  <c:v>12</c:v>
                </c:pt>
                <c:pt idx="92">
                  <c:v>18</c:v>
                </c:pt>
                <c:pt idx="93">
                  <c:v>18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16</c:v>
                </c:pt>
                <c:pt idx="98">
                  <c:v>8</c:v>
                </c:pt>
                <c:pt idx="99">
                  <c:v>10</c:v>
                </c:pt>
                <c:pt idx="100">
                  <c:v>16</c:v>
                </c:pt>
                <c:pt idx="101">
                  <c:v>32</c:v>
                </c:pt>
                <c:pt idx="102">
                  <c:v>16</c:v>
                </c:pt>
                <c:pt idx="103">
                  <c:v>12</c:v>
                </c:pt>
                <c:pt idx="104">
                  <c:v>14</c:v>
                </c:pt>
                <c:pt idx="105">
                  <c:v>16</c:v>
                </c:pt>
                <c:pt idx="106">
                  <c:v>18</c:v>
                </c:pt>
                <c:pt idx="107">
                  <c:v>10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10</c:v>
                </c:pt>
                <c:pt idx="116">
                  <c:v>12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14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22</c:v>
                </c:pt>
                <c:pt idx="125">
                  <c:v>24</c:v>
                </c:pt>
                <c:pt idx="126">
                  <c:v>28</c:v>
                </c:pt>
                <c:pt idx="127">
                  <c:v>20</c:v>
                </c:pt>
                <c:pt idx="128">
                  <c:v>22</c:v>
                </c:pt>
                <c:pt idx="129">
                  <c:v>24</c:v>
                </c:pt>
                <c:pt idx="130">
                  <c:v>28</c:v>
                </c:pt>
                <c:pt idx="131">
                  <c:v>32</c:v>
                </c:pt>
                <c:pt idx="132">
                  <c:v>36</c:v>
                </c:pt>
                <c:pt idx="133">
                  <c:v>12</c:v>
                </c:pt>
                <c:pt idx="134">
                  <c:v>28</c:v>
                </c:pt>
                <c:pt idx="135">
                  <c:v>28</c:v>
                </c:pt>
                <c:pt idx="136">
                  <c:v>10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28</c:v>
                </c:pt>
                <c:pt idx="141">
                  <c:v>14</c:v>
                </c:pt>
                <c:pt idx="142">
                  <c:v>14</c:v>
                </c:pt>
                <c:pt idx="143">
                  <c:v>28</c:v>
                </c:pt>
                <c:pt idx="144">
                  <c:v>18</c:v>
                </c:pt>
                <c:pt idx="145">
                  <c:v>16</c:v>
                </c:pt>
                <c:pt idx="146">
                  <c:v>28</c:v>
                </c:pt>
                <c:pt idx="147">
                  <c:v>32</c:v>
                </c:pt>
                <c:pt idx="148">
                  <c:v>30</c:v>
                </c:pt>
                <c:pt idx="149">
                  <c:v>12</c:v>
                </c:pt>
                <c:pt idx="150">
                  <c:v>12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12</c:v>
                </c:pt>
                <c:pt idx="160">
                  <c:v>21</c:v>
                </c:pt>
                <c:pt idx="161">
                  <c:v>21</c:v>
                </c:pt>
                <c:pt idx="162">
                  <c:v>10</c:v>
                </c:pt>
                <c:pt idx="163">
                  <c:v>19</c:v>
                </c:pt>
                <c:pt idx="164">
                  <c:v>17</c:v>
                </c:pt>
                <c:pt idx="165">
                  <c:v>18</c:v>
                </c:pt>
                <c:pt idx="166">
                  <c:v>5</c:v>
                </c:pt>
                <c:pt idx="167">
                  <c:v>0</c:v>
                </c:pt>
                <c:pt idx="168">
                  <c:v>5</c:v>
                </c:pt>
                <c:pt idx="169">
                  <c:v>12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12</c:v>
                </c:pt>
                <c:pt idx="174">
                  <c:v>12</c:v>
                </c:pt>
                <c:pt idx="175">
                  <c:v>22</c:v>
                </c:pt>
                <c:pt idx="176">
                  <c:v>21</c:v>
                </c:pt>
                <c:pt idx="177">
                  <c:v>22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30</c:v>
                </c:pt>
                <c:pt idx="182">
                  <c:v>30</c:v>
                </c:pt>
                <c:pt idx="183">
                  <c:v>21</c:v>
                </c:pt>
                <c:pt idx="184">
                  <c:v>10</c:v>
                </c:pt>
                <c:pt idx="185">
                  <c:v>12</c:v>
                </c:pt>
                <c:pt idx="186">
                  <c:v>11</c:v>
                </c:pt>
                <c:pt idx="187">
                  <c:v>13</c:v>
                </c:pt>
                <c:pt idx="188">
                  <c:v>16</c:v>
                </c:pt>
                <c:pt idx="189">
                  <c:v>18</c:v>
                </c:pt>
                <c:pt idx="190">
                  <c:v>19</c:v>
                </c:pt>
                <c:pt idx="191">
                  <c:v>10</c:v>
                </c:pt>
                <c:pt idx="192">
                  <c:v>11</c:v>
                </c:pt>
                <c:pt idx="193">
                  <c:v>12</c:v>
                </c:pt>
                <c:pt idx="194">
                  <c:v>21</c:v>
                </c:pt>
                <c:pt idx="195">
                  <c:v>22</c:v>
                </c:pt>
                <c:pt idx="196">
                  <c:v>24</c:v>
                </c:pt>
                <c:pt idx="197">
                  <c:v>24</c:v>
                </c:pt>
                <c:pt idx="198">
                  <c:v>21</c:v>
                </c:pt>
                <c:pt idx="199">
                  <c:v>10</c:v>
                </c:pt>
                <c:pt idx="200">
                  <c:v>8</c:v>
                </c:pt>
                <c:pt idx="201">
                  <c:v>7</c:v>
                </c:pt>
                <c:pt idx="202">
                  <c:v>4</c:v>
                </c:pt>
                <c:pt idx="203">
                  <c:v>22</c:v>
                </c:pt>
                <c:pt idx="204">
                  <c:v>11</c:v>
                </c:pt>
                <c:pt idx="205">
                  <c:v>10</c:v>
                </c:pt>
                <c:pt idx="20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205-9A7A-D386270D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325102784"/>
        <c:axId val="876423264"/>
      </c:lineChart>
      <c:catAx>
        <c:axId val="3251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3264"/>
        <c:crosses val="autoZero"/>
        <c:auto val="1"/>
        <c:lblAlgn val="ctr"/>
        <c:lblOffset val="100"/>
        <c:noMultiLvlLbl val="0"/>
      </c:catAx>
      <c:valAx>
        <c:axId val="8764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DATA!$A$2:$A$208</c:f>
              <c:numCache>
                <c:formatCode>General</c:formatCode>
                <c:ptCount val="20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19</c:v>
                </c:pt>
                <c:pt idx="18">
                  <c:v>23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19</c:v>
                </c:pt>
                <c:pt idx="32">
                  <c:v>27</c:v>
                </c:pt>
                <c:pt idx="33">
                  <c:v>19</c:v>
                </c:pt>
                <c:pt idx="34">
                  <c:v>21</c:v>
                </c:pt>
                <c:pt idx="35">
                  <c:v>21</c:v>
                </c:pt>
                <c:pt idx="36">
                  <c:v>24</c:v>
                </c:pt>
                <c:pt idx="37">
                  <c:v>27</c:v>
                </c:pt>
                <c:pt idx="38">
                  <c:v>23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33</c:v>
                </c:pt>
                <c:pt idx="43">
                  <c:v>25</c:v>
                </c:pt>
                <c:pt idx="44">
                  <c:v>18</c:v>
                </c:pt>
                <c:pt idx="45">
                  <c:v>25</c:v>
                </c:pt>
                <c:pt idx="46">
                  <c:v>34</c:v>
                </c:pt>
                <c:pt idx="47">
                  <c:v>24</c:v>
                </c:pt>
                <c:pt idx="48">
                  <c:v>31</c:v>
                </c:pt>
                <c:pt idx="49">
                  <c:v>26</c:v>
                </c:pt>
                <c:pt idx="50">
                  <c:v>17</c:v>
                </c:pt>
                <c:pt idx="51">
                  <c:v>20</c:v>
                </c:pt>
                <c:pt idx="52">
                  <c:v>21</c:v>
                </c:pt>
                <c:pt idx="53">
                  <c:v>17</c:v>
                </c:pt>
                <c:pt idx="54">
                  <c:v>22</c:v>
                </c:pt>
                <c:pt idx="55">
                  <c:v>17</c:v>
                </c:pt>
                <c:pt idx="56">
                  <c:v>17</c:v>
                </c:pt>
                <c:pt idx="57">
                  <c:v>21</c:v>
                </c:pt>
                <c:pt idx="58">
                  <c:v>22</c:v>
                </c:pt>
                <c:pt idx="59">
                  <c:v>17</c:v>
                </c:pt>
                <c:pt idx="60">
                  <c:v>21</c:v>
                </c:pt>
                <c:pt idx="61">
                  <c:v>21</c:v>
                </c:pt>
                <c:pt idx="62">
                  <c:v>17</c:v>
                </c:pt>
                <c:pt idx="63">
                  <c:v>18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26</c:v>
                </c:pt>
                <c:pt idx="72">
                  <c:v>25</c:v>
                </c:pt>
                <c:pt idx="73">
                  <c:v>20</c:v>
                </c:pt>
                <c:pt idx="74">
                  <c:v>25</c:v>
                </c:pt>
                <c:pt idx="75">
                  <c:v>22</c:v>
                </c:pt>
                <c:pt idx="76">
                  <c:v>21</c:v>
                </c:pt>
                <c:pt idx="77">
                  <c:v>23</c:v>
                </c:pt>
                <c:pt idx="78">
                  <c:v>26</c:v>
                </c:pt>
                <c:pt idx="79">
                  <c:v>25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26</c:v>
                </c:pt>
                <c:pt idx="85">
                  <c:v>25</c:v>
                </c:pt>
                <c:pt idx="86">
                  <c:v>27</c:v>
                </c:pt>
                <c:pt idx="87">
                  <c:v>22</c:v>
                </c:pt>
                <c:pt idx="88">
                  <c:v>23</c:v>
                </c:pt>
                <c:pt idx="89">
                  <c:v>21</c:v>
                </c:pt>
                <c:pt idx="90">
                  <c:v>29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22</c:v>
                </c:pt>
                <c:pt idx="96">
                  <c:v>21</c:v>
                </c:pt>
                <c:pt idx="97">
                  <c:v>24</c:v>
                </c:pt>
                <c:pt idx="98">
                  <c:v>26</c:v>
                </c:pt>
                <c:pt idx="99">
                  <c:v>25</c:v>
                </c:pt>
                <c:pt idx="100">
                  <c:v>23</c:v>
                </c:pt>
                <c:pt idx="101">
                  <c:v>21</c:v>
                </c:pt>
                <c:pt idx="102">
                  <c:v>24</c:v>
                </c:pt>
                <c:pt idx="103">
                  <c:v>24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25</c:v>
                </c:pt>
                <c:pt idx="108">
                  <c:v>22</c:v>
                </c:pt>
                <c:pt idx="109">
                  <c:v>21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26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28</c:v>
                </c:pt>
                <c:pt idx="120">
                  <c:v>27</c:v>
                </c:pt>
                <c:pt idx="121">
                  <c:v>25</c:v>
                </c:pt>
                <c:pt idx="122">
                  <c:v>23</c:v>
                </c:pt>
                <c:pt idx="123">
                  <c:v>25</c:v>
                </c:pt>
                <c:pt idx="124">
                  <c:v>27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22</c:v>
                </c:pt>
                <c:pt idx="129">
                  <c:v>26</c:v>
                </c:pt>
                <c:pt idx="130">
                  <c:v>24</c:v>
                </c:pt>
                <c:pt idx="131">
                  <c:v>21</c:v>
                </c:pt>
                <c:pt idx="132">
                  <c:v>26</c:v>
                </c:pt>
                <c:pt idx="133">
                  <c:v>28</c:v>
                </c:pt>
                <c:pt idx="134">
                  <c:v>28</c:v>
                </c:pt>
                <c:pt idx="135">
                  <c:v>21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24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28</c:v>
                </c:pt>
                <c:pt idx="144">
                  <c:v>23</c:v>
                </c:pt>
                <c:pt idx="145">
                  <c:v>21</c:v>
                </c:pt>
                <c:pt idx="146">
                  <c:v>21</c:v>
                </c:pt>
                <c:pt idx="147">
                  <c:v>25</c:v>
                </c:pt>
                <c:pt idx="148">
                  <c:v>23</c:v>
                </c:pt>
                <c:pt idx="149">
                  <c:v>22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21</c:v>
                </c:pt>
                <c:pt idx="158">
                  <c:v>22</c:v>
                </c:pt>
                <c:pt idx="159">
                  <c:v>25</c:v>
                </c:pt>
                <c:pt idx="160">
                  <c:v>29</c:v>
                </c:pt>
                <c:pt idx="161">
                  <c:v>27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25</c:v>
                </c:pt>
                <c:pt idx="167">
                  <c:v>24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22</c:v>
                </c:pt>
                <c:pt idx="172">
                  <c:v>28</c:v>
                </c:pt>
                <c:pt idx="173">
                  <c:v>25</c:v>
                </c:pt>
                <c:pt idx="174">
                  <c:v>24</c:v>
                </c:pt>
                <c:pt idx="175">
                  <c:v>22</c:v>
                </c:pt>
                <c:pt idx="176">
                  <c:v>22</c:v>
                </c:pt>
                <c:pt idx="177">
                  <c:v>20</c:v>
                </c:pt>
                <c:pt idx="178">
                  <c:v>20</c:v>
                </c:pt>
                <c:pt idx="179">
                  <c:v>29</c:v>
                </c:pt>
                <c:pt idx="180">
                  <c:v>24</c:v>
                </c:pt>
                <c:pt idx="181">
                  <c:v>26</c:v>
                </c:pt>
                <c:pt idx="182">
                  <c:v>27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28</c:v>
                </c:pt>
                <c:pt idx="187">
                  <c:v>25</c:v>
                </c:pt>
                <c:pt idx="188">
                  <c:v>26</c:v>
                </c:pt>
                <c:pt idx="189">
                  <c:v>20</c:v>
                </c:pt>
                <c:pt idx="190">
                  <c:v>21</c:v>
                </c:pt>
                <c:pt idx="191">
                  <c:v>26</c:v>
                </c:pt>
                <c:pt idx="192">
                  <c:v>25</c:v>
                </c:pt>
                <c:pt idx="193">
                  <c:v>24</c:v>
                </c:pt>
                <c:pt idx="194">
                  <c:v>21</c:v>
                </c:pt>
                <c:pt idx="195">
                  <c:v>24</c:v>
                </c:pt>
                <c:pt idx="196">
                  <c:v>20</c:v>
                </c:pt>
                <c:pt idx="197">
                  <c:v>24</c:v>
                </c:pt>
                <c:pt idx="198">
                  <c:v>28</c:v>
                </c:pt>
                <c:pt idx="199">
                  <c:v>20</c:v>
                </c:pt>
                <c:pt idx="200">
                  <c:v>21</c:v>
                </c:pt>
                <c:pt idx="201">
                  <c:v>26</c:v>
                </c:pt>
                <c:pt idx="202">
                  <c:v>25</c:v>
                </c:pt>
                <c:pt idx="203">
                  <c:v>27</c:v>
                </c:pt>
                <c:pt idx="204">
                  <c:v>25</c:v>
                </c:pt>
                <c:pt idx="205">
                  <c:v>20</c:v>
                </c:pt>
                <c:pt idx="20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B-433C-87D0-FDE06D66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4688"/>
        <c:axId val="106053440"/>
      </c:scatterChart>
      <c:valAx>
        <c:axId val="1385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440"/>
        <c:crosses val="autoZero"/>
        <c:crossBetween val="midCat"/>
      </c:valAx>
      <c:valAx>
        <c:axId val="1060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stress'!$A$1</c:f>
              <c:strCache>
                <c:ptCount val="1"/>
                <c:pt idx="0">
                  <c:v>Total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stress'!$A$2:$A$208</c:f>
              <c:numCache>
                <c:formatCode>General</c:formatCode>
                <c:ptCount val="207"/>
                <c:pt idx="0">
                  <c:v>1.3333333333333333</c:v>
                </c:pt>
                <c:pt idx="1">
                  <c:v>3</c:v>
                </c:pt>
                <c:pt idx="2">
                  <c:v>4.333333333333333</c:v>
                </c:pt>
                <c:pt idx="3">
                  <c:v>4</c:v>
                </c:pt>
                <c:pt idx="4">
                  <c:v>1.3333333333333333</c:v>
                </c:pt>
                <c:pt idx="5">
                  <c:v>4</c:v>
                </c:pt>
                <c:pt idx="6">
                  <c:v>4.333333333333333</c:v>
                </c:pt>
                <c:pt idx="7">
                  <c:v>4</c:v>
                </c:pt>
                <c:pt idx="8">
                  <c:v>3</c:v>
                </c:pt>
                <c:pt idx="9">
                  <c:v>1.6666666666666667</c:v>
                </c:pt>
                <c:pt idx="10">
                  <c:v>4</c:v>
                </c:pt>
                <c:pt idx="11">
                  <c:v>3.6666666666666665</c:v>
                </c:pt>
                <c:pt idx="12">
                  <c:v>3</c:v>
                </c:pt>
                <c:pt idx="13">
                  <c:v>4.666666666666667</c:v>
                </c:pt>
                <c:pt idx="14">
                  <c:v>2.6666666666666665</c:v>
                </c:pt>
                <c:pt idx="15">
                  <c:v>4.333333333333333</c:v>
                </c:pt>
                <c:pt idx="16">
                  <c:v>1.6666666666666667</c:v>
                </c:pt>
                <c:pt idx="17">
                  <c:v>3.3333333333333335</c:v>
                </c:pt>
                <c:pt idx="18">
                  <c:v>4.333333333333333</c:v>
                </c:pt>
                <c:pt idx="19">
                  <c:v>3.6666666666666665</c:v>
                </c:pt>
                <c:pt idx="20">
                  <c:v>2.6666666666666665</c:v>
                </c:pt>
                <c:pt idx="21">
                  <c:v>3</c:v>
                </c:pt>
                <c:pt idx="22">
                  <c:v>3.6666666666666665</c:v>
                </c:pt>
                <c:pt idx="23">
                  <c:v>2.6666666666666665</c:v>
                </c:pt>
                <c:pt idx="24">
                  <c:v>5</c:v>
                </c:pt>
                <c:pt idx="25">
                  <c:v>4</c:v>
                </c:pt>
                <c:pt idx="26">
                  <c:v>3.3333333333333335</c:v>
                </c:pt>
                <c:pt idx="27">
                  <c:v>2.6666666666666665</c:v>
                </c:pt>
                <c:pt idx="28">
                  <c:v>1.3333333333333333</c:v>
                </c:pt>
                <c:pt idx="29">
                  <c:v>2</c:v>
                </c:pt>
                <c:pt idx="30">
                  <c:v>2.6666666666666665</c:v>
                </c:pt>
                <c:pt idx="31">
                  <c:v>2</c:v>
                </c:pt>
                <c:pt idx="32">
                  <c:v>2.6666666666666665</c:v>
                </c:pt>
                <c:pt idx="33">
                  <c:v>1</c:v>
                </c:pt>
                <c:pt idx="34">
                  <c:v>3.3333333333333335</c:v>
                </c:pt>
                <c:pt idx="35">
                  <c:v>4.333333333333333</c:v>
                </c:pt>
                <c:pt idx="36">
                  <c:v>4</c:v>
                </c:pt>
                <c:pt idx="37">
                  <c:v>3.3333333333333335</c:v>
                </c:pt>
                <c:pt idx="38">
                  <c:v>4</c:v>
                </c:pt>
                <c:pt idx="39">
                  <c:v>4</c:v>
                </c:pt>
                <c:pt idx="40">
                  <c:v>4.333333333333333</c:v>
                </c:pt>
                <c:pt idx="41">
                  <c:v>3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1.6666666666666667</c:v>
                </c:pt>
                <c:pt idx="45">
                  <c:v>3.3333333333333335</c:v>
                </c:pt>
                <c:pt idx="46">
                  <c:v>2</c:v>
                </c:pt>
                <c:pt idx="47">
                  <c:v>3.6666666666666665</c:v>
                </c:pt>
                <c:pt idx="48">
                  <c:v>4</c:v>
                </c:pt>
                <c:pt idx="49">
                  <c:v>4.333333333333333</c:v>
                </c:pt>
                <c:pt idx="50">
                  <c:v>4.333333333333333</c:v>
                </c:pt>
                <c:pt idx="51">
                  <c:v>2</c:v>
                </c:pt>
                <c:pt idx="52">
                  <c:v>3</c:v>
                </c:pt>
                <c:pt idx="53">
                  <c:v>2.3333333333333335</c:v>
                </c:pt>
                <c:pt idx="54">
                  <c:v>4</c:v>
                </c:pt>
                <c:pt idx="55">
                  <c:v>3.6666666666666665</c:v>
                </c:pt>
                <c:pt idx="56">
                  <c:v>5</c:v>
                </c:pt>
                <c:pt idx="57">
                  <c:v>3</c:v>
                </c:pt>
                <c:pt idx="58">
                  <c:v>4.333333333333333</c:v>
                </c:pt>
                <c:pt idx="59">
                  <c:v>3.3333333333333335</c:v>
                </c:pt>
                <c:pt idx="60">
                  <c:v>2.3333333333333335</c:v>
                </c:pt>
                <c:pt idx="61">
                  <c:v>3.6666666666666665</c:v>
                </c:pt>
                <c:pt idx="62">
                  <c:v>2.6666666666666665</c:v>
                </c:pt>
                <c:pt idx="63">
                  <c:v>2.3333333333333335</c:v>
                </c:pt>
                <c:pt idx="64">
                  <c:v>3</c:v>
                </c:pt>
                <c:pt idx="65">
                  <c:v>4.333333333333333</c:v>
                </c:pt>
                <c:pt idx="66">
                  <c:v>2</c:v>
                </c:pt>
                <c:pt idx="67">
                  <c:v>3.6666666666666665</c:v>
                </c:pt>
                <c:pt idx="68">
                  <c:v>4.333333333333333</c:v>
                </c:pt>
                <c:pt idx="69">
                  <c:v>2.3333333333333335</c:v>
                </c:pt>
                <c:pt idx="70">
                  <c:v>3.6666666666666665</c:v>
                </c:pt>
                <c:pt idx="71">
                  <c:v>3.3333333333333335</c:v>
                </c:pt>
                <c:pt idx="72">
                  <c:v>4</c:v>
                </c:pt>
                <c:pt idx="73">
                  <c:v>2.3333333333333335</c:v>
                </c:pt>
                <c:pt idx="74">
                  <c:v>3.3333333333333335</c:v>
                </c:pt>
                <c:pt idx="75">
                  <c:v>2.3333333333333335</c:v>
                </c:pt>
                <c:pt idx="76">
                  <c:v>3</c:v>
                </c:pt>
                <c:pt idx="77">
                  <c:v>4.666666666666667</c:v>
                </c:pt>
                <c:pt idx="78">
                  <c:v>4</c:v>
                </c:pt>
                <c:pt idx="79">
                  <c:v>2.3333333333333335</c:v>
                </c:pt>
                <c:pt idx="80">
                  <c:v>4.666666666666667</c:v>
                </c:pt>
                <c:pt idx="81">
                  <c:v>1.6666666666666667</c:v>
                </c:pt>
                <c:pt idx="82">
                  <c:v>4</c:v>
                </c:pt>
                <c:pt idx="83">
                  <c:v>3</c:v>
                </c:pt>
                <c:pt idx="84">
                  <c:v>3.6666666666666665</c:v>
                </c:pt>
                <c:pt idx="85">
                  <c:v>1.6666666666666667</c:v>
                </c:pt>
                <c:pt idx="86">
                  <c:v>4.666666666666667</c:v>
                </c:pt>
                <c:pt idx="87">
                  <c:v>3.6666666666666665</c:v>
                </c:pt>
                <c:pt idx="88">
                  <c:v>3.6666666666666665</c:v>
                </c:pt>
                <c:pt idx="89">
                  <c:v>4</c:v>
                </c:pt>
                <c:pt idx="90">
                  <c:v>3</c:v>
                </c:pt>
                <c:pt idx="91">
                  <c:v>3.3333333333333335</c:v>
                </c:pt>
                <c:pt idx="92">
                  <c:v>4</c:v>
                </c:pt>
                <c:pt idx="93">
                  <c:v>2.6666666666666665</c:v>
                </c:pt>
                <c:pt idx="94">
                  <c:v>4</c:v>
                </c:pt>
                <c:pt idx="95">
                  <c:v>1.3333333333333333</c:v>
                </c:pt>
                <c:pt idx="96">
                  <c:v>4.333333333333333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3.3333333333333335</c:v>
                </c:pt>
                <c:pt idx="102">
                  <c:v>3.6666666666666665</c:v>
                </c:pt>
                <c:pt idx="103">
                  <c:v>3.6666666666666665</c:v>
                </c:pt>
                <c:pt idx="104">
                  <c:v>3.6666666666666665</c:v>
                </c:pt>
                <c:pt idx="105">
                  <c:v>1.3333333333333333</c:v>
                </c:pt>
                <c:pt idx="106">
                  <c:v>1.3333333333333333</c:v>
                </c:pt>
                <c:pt idx="107">
                  <c:v>2</c:v>
                </c:pt>
                <c:pt idx="108">
                  <c:v>2.6666666666666665</c:v>
                </c:pt>
                <c:pt idx="109">
                  <c:v>2</c:v>
                </c:pt>
                <c:pt idx="110">
                  <c:v>2.3333333333333335</c:v>
                </c:pt>
                <c:pt idx="111">
                  <c:v>2</c:v>
                </c:pt>
                <c:pt idx="112">
                  <c:v>4.333333333333333</c:v>
                </c:pt>
                <c:pt idx="113">
                  <c:v>1.6666666666666667</c:v>
                </c:pt>
                <c:pt idx="114">
                  <c:v>4.333333333333333</c:v>
                </c:pt>
                <c:pt idx="115">
                  <c:v>2.3333333333333335</c:v>
                </c:pt>
                <c:pt idx="116">
                  <c:v>4</c:v>
                </c:pt>
                <c:pt idx="117">
                  <c:v>3</c:v>
                </c:pt>
                <c:pt idx="118">
                  <c:v>3.6666666666666665</c:v>
                </c:pt>
                <c:pt idx="119">
                  <c:v>3.3333333333333335</c:v>
                </c:pt>
                <c:pt idx="120">
                  <c:v>2.3333333333333335</c:v>
                </c:pt>
                <c:pt idx="121">
                  <c:v>3.6666666666666665</c:v>
                </c:pt>
                <c:pt idx="122">
                  <c:v>3.6666666666666665</c:v>
                </c:pt>
                <c:pt idx="123">
                  <c:v>3.3333333333333335</c:v>
                </c:pt>
                <c:pt idx="124">
                  <c:v>3.6666666666666665</c:v>
                </c:pt>
                <c:pt idx="125">
                  <c:v>2</c:v>
                </c:pt>
                <c:pt idx="126">
                  <c:v>4</c:v>
                </c:pt>
                <c:pt idx="127">
                  <c:v>4.333333333333333</c:v>
                </c:pt>
                <c:pt idx="128">
                  <c:v>2.6666666666666665</c:v>
                </c:pt>
                <c:pt idx="129">
                  <c:v>3.3333333333333335</c:v>
                </c:pt>
                <c:pt idx="130">
                  <c:v>3.3333333333333335</c:v>
                </c:pt>
                <c:pt idx="131">
                  <c:v>3.3333333333333335</c:v>
                </c:pt>
                <c:pt idx="132">
                  <c:v>4</c:v>
                </c:pt>
                <c:pt idx="133">
                  <c:v>3.3333333333333335</c:v>
                </c:pt>
                <c:pt idx="134">
                  <c:v>4.333333333333333</c:v>
                </c:pt>
                <c:pt idx="135">
                  <c:v>5</c:v>
                </c:pt>
                <c:pt idx="136">
                  <c:v>4</c:v>
                </c:pt>
                <c:pt idx="137">
                  <c:v>3.3333333333333335</c:v>
                </c:pt>
                <c:pt idx="138">
                  <c:v>3.6666666666666665</c:v>
                </c:pt>
                <c:pt idx="139">
                  <c:v>4.666666666666667</c:v>
                </c:pt>
                <c:pt idx="140">
                  <c:v>4.666666666666667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3.6666666666666665</c:v>
                </c:pt>
                <c:pt idx="145">
                  <c:v>2.3333333333333335</c:v>
                </c:pt>
                <c:pt idx="146">
                  <c:v>3.6666666666666665</c:v>
                </c:pt>
                <c:pt idx="147">
                  <c:v>4</c:v>
                </c:pt>
                <c:pt idx="148">
                  <c:v>4</c:v>
                </c:pt>
                <c:pt idx="149">
                  <c:v>2.6666666666666665</c:v>
                </c:pt>
                <c:pt idx="150">
                  <c:v>3.6666666666666665</c:v>
                </c:pt>
                <c:pt idx="151">
                  <c:v>4.666666666666667</c:v>
                </c:pt>
                <c:pt idx="152">
                  <c:v>2.3333333333333335</c:v>
                </c:pt>
                <c:pt idx="153">
                  <c:v>2.3333333333333335</c:v>
                </c:pt>
                <c:pt idx="154">
                  <c:v>3.6666666666666665</c:v>
                </c:pt>
                <c:pt idx="155">
                  <c:v>3.3333333333333335</c:v>
                </c:pt>
                <c:pt idx="156">
                  <c:v>5</c:v>
                </c:pt>
                <c:pt idx="157">
                  <c:v>3.3333333333333335</c:v>
                </c:pt>
                <c:pt idx="158">
                  <c:v>3.6666666666666665</c:v>
                </c:pt>
                <c:pt idx="159">
                  <c:v>4</c:v>
                </c:pt>
                <c:pt idx="160">
                  <c:v>4.333333333333333</c:v>
                </c:pt>
                <c:pt idx="161">
                  <c:v>3.6666666666666665</c:v>
                </c:pt>
                <c:pt idx="162">
                  <c:v>3.6666666666666665</c:v>
                </c:pt>
                <c:pt idx="163">
                  <c:v>4.666666666666667</c:v>
                </c:pt>
                <c:pt idx="164">
                  <c:v>3.6666666666666665</c:v>
                </c:pt>
                <c:pt idx="165">
                  <c:v>4.333333333333333</c:v>
                </c:pt>
                <c:pt idx="166">
                  <c:v>4.666666666666667</c:v>
                </c:pt>
                <c:pt idx="167">
                  <c:v>5</c:v>
                </c:pt>
                <c:pt idx="168">
                  <c:v>3.6666666666666665</c:v>
                </c:pt>
                <c:pt idx="169">
                  <c:v>4.666666666666667</c:v>
                </c:pt>
                <c:pt idx="170">
                  <c:v>1.3333333333333333</c:v>
                </c:pt>
                <c:pt idx="171">
                  <c:v>1.3333333333333333</c:v>
                </c:pt>
                <c:pt idx="172">
                  <c:v>5</c:v>
                </c:pt>
                <c:pt idx="173">
                  <c:v>3.6666666666666665</c:v>
                </c:pt>
                <c:pt idx="174">
                  <c:v>3</c:v>
                </c:pt>
                <c:pt idx="175">
                  <c:v>3</c:v>
                </c:pt>
                <c:pt idx="176">
                  <c:v>4.666666666666667</c:v>
                </c:pt>
                <c:pt idx="177">
                  <c:v>2</c:v>
                </c:pt>
                <c:pt idx="178">
                  <c:v>4.333333333333333</c:v>
                </c:pt>
                <c:pt idx="179">
                  <c:v>2.6666666666666665</c:v>
                </c:pt>
                <c:pt idx="180">
                  <c:v>4.333333333333333</c:v>
                </c:pt>
                <c:pt idx="181">
                  <c:v>4.666666666666667</c:v>
                </c:pt>
                <c:pt idx="182">
                  <c:v>4</c:v>
                </c:pt>
                <c:pt idx="183">
                  <c:v>3.3333333333333335</c:v>
                </c:pt>
                <c:pt idx="184">
                  <c:v>4.666666666666667</c:v>
                </c:pt>
                <c:pt idx="185">
                  <c:v>4.666666666666667</c:v>
                </c:pt>
                <c:pt idx="186">
                  <c:v>3</c:v>
                </c:pt>
                <c:pt idx="187">
                  <c:v>3.6666666666666665</c:v>
                </c:pt>
                <c:pt idx="188">
                  <c:v>4.333333333333333</c:v>
                </c:pt>
                <c:pt idx="189">
                  <c:v>4.666666666666667</c:v>
                </c:pt>
                <c:pt idx="190">
                  <c:v>4.666666666666667</c:v>
                </c:pt>
                <c:pt idx="191">
                  <c:v>4.333333333333333</c:v>
                </c:pt>
                <c:pt idx="192">
                  <c:v>4</c:v>
                </c:pt>
                <c:pt idx="193">
                  <c:v>3.6666666666666665</c:v>
                </c:pt>
                <c:pt idx="194">
                  <c:v>3.6666666666666665</c:v>
                </c:pt>
                <c:pt idx="195">
                  <c:v>4</c:v>
                </c:pt>
                <c:pt idx="196">
                  <c:v>4.666666666666667</c:v>
                </c:pt>
                <c:pt idx="197">
                  <c:v>2.6666666666666665</c:v>
                </c:pt>
                <c:pt idx="198">
                  <c:v>1</c:v>
                </c:pt>
                <c:pt idx="199">
                  <c:v>4.333333333333333</c:v>
                </c:pt>
                <c:pt idx="200">
                  <c:v>3.3333333333333335</c:v>
                </c:pt>
                <c:pt idx="201">
                  <c:v>3</c:v>
                </c:pt>
                <c:pt idx="202">
                  <c:v>3.6666666666666665</c:v>
                </c:pt>
                <c:pt idx="203">
                  <c:v>2.3333333333333335</c:v>
                </c:pt>
                <c:pt idx="204">
                  <c:v>4</c:v>
                </c:pt>
                <c:pt idx="205">
                  <c:v>4.666666666666667</c:v>
                </c:pt>
                <c:pt idx="2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4B20-AD20-E98C8848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2672"/>
        <c:axId val="879888240"/>
      </c:lineChart>
      <c:catAx>
        <c:axId val="1232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88240"/>
        <c:crosses val="autoZero"/>
        <c:auto val="1"/>
        <c:lblAlgn val="ctr"/>
        <c:lblOffset val="100"/>
        <c:noMultiLvlLbl val="0"/>
      </c:catAx>
      <c:valAx>
        <c:axId val="8798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of students'!$A$1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of students'!$A$2:$A$208</c:f>
              <c:numCache>
                <c:formatCode>General</c:formatCode>
                <c:ptCount val="20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19</c:v>
                </c:pt>
                <c:pt idx="18">
                  <c:v>23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19</c:v>
                </c:pt>
                <c:pt idx="32">
                  <c:v>27</c:v>
                </c:pt>
                <c:pt idx="33">
                  <c:v>19</c:v>
                </c:pt>
                <c:pt idx="34">
                  <c:v>21</c:v>
                </c:pt>
                <c:pt idx="35">
                  <c:v>21</c:v>
                </c:pt>
                <c:pt idx="36">
                  <c:v>24</c:v>
                </c:pt>
                <c:pt idx="37">
                  <c:v>27</c:v>
                </c:pt>
                <c:pt idx="38">
                  <c:v>23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33</c:v>
                </c:pt>
                <c:pt idx="43">
                  <c:v>25</c:v>
                </c:pt>
                <c:pt idx="44">
                  <c:v>18</c:v>
                </c:pt>
                <c:pt idx="45">
                  <c:v>25</c:v>
                </c:pt>
                <c:pt idx="46">
                  <c:v>34</c:v>
                </c:pt>
                <c:pt idx="47">
                  <c:v>24</c:v>
                </c:pt>
                <c:pt idx="48">
                  <c:v>31</c:v>
                </c:pt>
                <c:pt idx="49">
                  <c:v>26</c:v>
                </c:pt>
                <c:pt idx="50">
                  <c:v>17</c:v>
                </c:pt>
                <c:pt idx="51">
                  <c:v>20</c:v>
                </c:pt>
                <c:pt idx="52">
                  <c:v>21</c:v>
                </c:pt>
                <c:pt idx="53">
                  <c:v>17</c:v>
                </c:pt>
                <c:pt idx="54">
                  <c:v>22</c:v>
                </c:pt>
                <c:pt idx="55">
                  <c:v>17</c:v>
                </c:pt>
                <c:pt idx="56">
                  <c:v>17</c:v>
                </c:pt>
                <c:pt idx="57">
                  <c:v>21</c:v>
                </c:pt>
                <c:pt idx="58">
                  <c:v>22</c:v>
                </c:pt>
                <c:pt idx="59">
                  <c:v>17</c:v>
                </c:pt>
                <c:pt idx="60">
                  <c:v>21</c:v>
                </c:pt>
                <c:pt idx="61">
                  <c:v>21</c:v>
                </c:pt>
                <c:pt idx="62">
                  <c:v>17</c:v>
                </c:pt>
                <c:pt idx="63">
                  <c:v>18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26</c:v>
                </c:pt>
                <c:pt idx="72">
                  <c:v>25</c:v>
                </c:pt>
                <c:pt idx="73">
                  <c:v>20</c:v>
                </c:pt>
                <c:pt idx="74">
                  <c:v>25</c:v>
                </c:pt>
                <c:pt idx="75">
                  <c:v>22</c:v>
                </c:pt>
                <c:pt idx="76">
                  <c:v>21</c:v>
                </c:pt>
                <c:pt idx="77">
                  <c:v>23</c:v>
                </c:pt>
                <c:pt idx="78">
                  <c:v>26</c:v>
                </c:pt>
                <c:pt idx="79">
                  <c:v>25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26</c:v>
                </c:pt>
                <c:pt idx="85">
                  <c:v>25</c:v>
                </c:pt>
                <c:pt idx="86">
                  <c:v>27</c:v>
                </c:pt>
                <c:pt idx="87">
                  <c:v>22</c:v>
                </c:pt>
                <c:pt idx="88">
                  <c:v>23</c:v>
                </c:pt>
                <c:pt idx="89">
                  <c:v>21</c:v>
                </c:pt>
                <c:pt idx="90">
                  <c:v>29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22</c:v>
                </c:pt>
                <c:pt idx="96">
                  <c:v>21</c:v>
                </c:pt>
                <c:pt idx="97">
                  <c:v>24</c:v>
                </c:pt>
                <c:pt idx="98">
                  <c:v>26</c:v>
                </c:pt>
                <c:pt idx="99">
                  <c:v>25</c:v>
                </c:pt>
                <c:pt idx="100">
                  <c:v>23</c:v>
                </c:pt>
                <c:pt idx="101">
                  <c:v>21</c:v>
                </c:pt>
                <c:pt idx="102">
                  <c:v>24</c:v>
                </c:pt>
                <c:pt idx="103">
                  <c:v>24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25</c:v>
                </c:pt>
                <c:pt idx="108">
                  <c:v>22</c:v>
                </c:pt>
                <c:pt idx="109">
                  <c:v>21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26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28</c:v>
                </c:pt>
                <c:pt idx="120">
                  <c:v>27</c:v>
                </c:pt>
                <c:pt idx="121">
                  <c:v>25</c:v>
                </c:pt>
                <c:pt idx="122">
                  <c:v>23</c:v>
                </c:pt>
                <c:pt idx="123">
                  <c:v>25</c:v>
                </c:pt>
                <c:pt idx="124">
                  <c:v>27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22</c:v>
                </c:pt>
                <c:pt idx="129">
                  <c:v>26</c:v>
                </c:pt>
                <c:pt idx="130">
                  <c:v>24</c:v>
                </c:pt>
                <c:pt idx="131">
                  <c:v>21</c:v>
                </c:pt>
                <c:pt idx="132">
                  <c:v>26</c:v>
                </c:pt>
                <c:pt idx="133">
                  <c:v>28</c:v>
                </c:pt>
                <c:pt idx="134">
                  <c:v>28</c:v>
                </c:pt>
                <c:pt idx="135">
                  <c:v>21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24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28</c:v>
                </c:pt>
                <c:pt idx="144">
                  <c:v>23</c:v>
                </c:pt>
                <c:pt idx="145">
                  <c:v>21</c:v>
                </c:pt>
                <c:pt idx="146">
                  <c:v>21</c:v>
                </c:pt>
                <c:pt idx="147">
                  <c:v>25</c:v>
                </c:pt>
                <c:pt idx="148">
                  <c:v>23</c:v>
                </c:pt>
                <c:pt idx="149">
                  <c:v>22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21</c:v>
                </c:pt>
                <c:pt idx="158">
                  <c:v>22</c:v>
                </c:pt>
                <c:pt idx="159">
                  <c:v>25</c:v>
                </c:pt>
                <c:pt idx="160">
                  <c:v>29</c:v>
                </c:pt>
                <c:pt idx="161">
                  <c:v>27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25</c:v>
                </c:pt>
                <c:pt idx="167">
                  <c:v>24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22</c:v>
                </c:pt>
                <c:pt idx="172">
                  <c:v>28</c:v>
                </c:pt>
                <c:pt idx="173">
                  <c:v>25</c:v>
                </c:pt>
                <c:pt idx="174">
                  <c:v>24</c:v>
                </c:pt>
                <c:pt idx="175">
                  <c:v>22</c:v>
                </c:pt>
                <c:pt idx="176">
                  <c:v>22</c:v>
                </c:pt>
                <c:pt idx="177">
                  <c:v>20</c:v>
                </c:pt>
                <c:pt idx="178">
                  <c:v>20</c:v>
                </c:pt>
                <c:pt idx="179">
                  <c:v>29</c:v>
                </c:pt>
                <c:pt idx="180">
                  <c:v>24</c:v>
                </c:pt>
                <c:pt idx="181">
                  <c:v>26</c:v>
                </c:pt>
                <c:pt idx="182">
                  <c:v>27</c:v>
                </c:pt>
                <c:pt idx="183">
                  <c:v>21</c:v>
                </c:pt>
                <c:pt idx="184">
                  <c:v>24</c:v>
                </c:pt>
                <c:pt idx="185">
                  <c:v>21</c:v>
                </c:pt>
                <c:pt idx="186">
                  <c:v>28</c:v>
                </c:pt>
                <c:pt idx="187">
                  <c:v>25</c:v>
                </c:pt>
                <c:pt idx="188">
                  <c:v>26</c:v>
                </c:pt>
                <c:pt idx="189">
                  <c:v>20</c:v>
                </c:pt>
                <c:pt idx="190">
                  <c:v>21</c:v>
                </c:pt>
                <c:pt idx="191">
                  <c:v>26</c:v>
                </c:pt>
                <c:pt idx="192">
                  <c:v>25</c:v>
                </c:pt>
                <c:pt idx="193">
                  <c:v>24</c:v>
                </c:pt>
                <c:pt idx="194">
                  <c:v>21</c:v>
                </c:pt>
                <c:pt idx="195">
                  <c:v>24</c:v>
                </c:pt>
                <c:pt idx="196">
                  <c:v>20</c:v>
                </c:pt>
                <c:pt idx="197">
                  <c:v>24</c:v>
                </c:pt>
                <c:pt idx="198">
                  <c:v>28</c:v>
                </c:pt>
                <c:pt idx="199">
                  <c:v>20</c:v>
                </c:pt>
                <c:pt idx="200">
                  <c:v>21</c:v>
                </c:pt>
                <c:pt idx="201">
                  <c:v>26</c:v>
                </c:pt>
                <c:pt idx="202">
                  <c:v>25</c:v>
                </c:pt>
                <c:pt idx="203">
                  <c:v>27</c:v>
                </c:pt>
                <c:pt idx="204">
                  <c:v>25</c:v>
                </c:pt>
                <c:pt idx="205">
                  <c:v>20</c:v>
                </c:pt>
                <c:pt idx="20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2-465C-ACF1-FAE52820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30448"/>
        <c:axId val="103819472"/>
      </c:lineChart>
      <c:catAx>
        <c:axId val="8918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9472"/>
        <c:crosses val="autoZero"/>
        <c:auto val="1"/>
        <c:lblAlgn val="ctr"/>
        <c:lblOffset val="100"/>
        <c:noMultiLvlLbl val="0"/>
      </c:catAx>
      <c:valAx>
        <c:axId val="1038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 6200 Project.xlsx]Students Status!PivotTable23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Student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'Students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'Students Status'!$A$4:$A$8</c:f>
              <c:strCache>
                <c:ptCount val="5"/>
                <c:pt idx="0">
                  <c:v>In-state</c:v>
                </c:pt>
                <c:pt idx="1">
                  <c:v>International Student</c:v>
                </c:pt>
                <c:pt idx="2">
                  <c:v>Online</c:v>
                </c:pt>
                <c:pt idx="3">
                  <c:v>Other</c:v>
                </c:pt>
                <c:pt idx="4">
                  <c:v>Out of state</c:v>
                </c:pt>
              </c:strCache>
            </c:strRef>
          </c:cat>
          <c:val>
            <c:numRef>
              <c:f>'Students Status'!$B$4:$B$8</c:f>
              <c:numCache>
                <c:formatCode>General</c:formatCode>
                <c:ptCount val="5"/>
                <c:pt idx="0">
                  <c:v>68</c:v>
                </c:pt>
                <c:pt idx="1">
                  <c:v>91</c:v>
                </c:pt>
                <c:pt idx="2">
                  <c:v>32</c:v>
                </c:pt>
                <c:pt idx="3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1-4870-8B02-96543D0D1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0417568"/>
        <c:axId val="876411616"/>
      </c:barChart>
      <c:catAx>
        <c:axId val="89041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1616"/>
        <c:crosses val="autoZero"/>
        <c:auto val="1"/>
        <c:lblAlgn val="ctr"/>
        <c:lblOffset val="100"/>
        <c:noMultiLvlLbl val="0"/>
      </c:catAx>
      <c:valAx>
        <c:axId val="8764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Phy Act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DATA!$E$2:$E$208</c:f>
              <c:numCache>
                <c:formatCode>General</c:formatCode>
                <c:ptCount val="207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10</c:v>
                </c:pt>
                <c:pt idx="28">
                  <c:v>15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3</c:v>
                </c:pt>
                <c:pt idx="33">
                  <c:v>9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15</c:v>
                </c:pt>
                <c:pt idx="44">
                  <c:v>21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8</c:v>
                </c:pt>
                <c:pt idx="53">
                  <c:v>8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21</c:v>
                </c:pt>
                <c:pt idx="61">
                  <c:v>0</c:v>
                </c:pt>
                <c:pt idx="62">
                  <c:v>8</c:v>
                </c:pt>
                <c:pt idx="63">
                  <c:v>21</c:v>
                </c:pt>
                <c:pt idx="64">
                  <c:v>8</c:v>
                </c:pt>
                <c:pt idx="65">
                  <c:v>10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7</c:v>
                </c:pt>
                <c:pt idx="72">
                  <c:v>3</c:v>
                </c:pt>
                <c:pt idx="73">
                  <c:v>14</c:v>
                </c:pt>
                <c:pt idx="74">
                  <c:v>12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15</c:v>
                </c:pt>
                <c:pt idx="79">
                  <c:v>10</c:v>
                </c:pt>
                <c:pt idx="80">
                  <c:v>12</c:v>
                </c:pt>
                <c:pt idx="81">
                  <c:v>16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11</c:v>
                </c:pt>
                <c:pt idx="93">
                  <c:v>10</c:v>
                </c:pt>
                <c:pt idx="94">
                  <c:v>14</c:v>
                </c:pt>
                <c:pt idx="95">
                  <c:v>12</c:v>
                </c:pt>
                <c:pt idx="96">
                  <c:v>1</c:v>
                </c:pt>
                <c:pt idx="97">
                  <c:v>10</c:v>
                </c:pt>
                <c:pt idx="98">
                  <c:v>8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10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1</c:v>
                </c:pt>
                <c:pt idx="112">
                  <c:v>2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11</c:v>
                </c:pt>
                <c:pt idx="121">
                  <c:v>16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7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18</c:v>
                </c:pt>
                <c:pt idx="134">
                  <c:v>12</c:v>
                </c:pt>
                <c:pt idx="135">
                  <c:v>0</c:v>
                </c:pt>
                <c:pt idx="136">
                  <c:v>7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9</c:v>
                </c:pt>
                <c:pt idx="142">
                  <c:v>12</c:v>
                </c:pt>
                <c:pt idx="143">
                  <c:v>1</c:v>
                </c:pt>
                <c:pt idx="144">
                  <c:v>14</c:v>
                </c:pt>
                <c:pt idx="145">
                  <c:v>21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7</c:v>
                </c:pt>
                <c:pt idx="154">
                  <c:v>8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12</c:v>
                </c:pt>
                <c:pt idx="160">
                  <c:v>10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5</c:v>
                </c:pt>
                <c:pt idx="165">
                  <c:v>6</c:v>
                </c:pt>
                <c:pt idx="166">
                  <c:v>12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6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9</c:v>
                </c:pt>
                <c:pt idx="197">
                  <c:v>5</c:v>
                </c:pt>
                <c:pt idx="198">
                  <c:v>2</c:v>
                </c:pt>
                <c:pt idx="199">
                  <c:v>7</c:v>
                </c:pt>
                <c:pt idx="200">
                  <c:v>8</c:v>
                </c:pt>
                <c:pt idx="201">
                  <c:v>1</c:v>
                </c:pt>
                <c:pt idx="202">
                  <c:v>12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D-4AAA-BA62-DD58D73E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8528"/>
        <c:axId val="239649744"/>
      </c:scatterChart>
      <c:valAx>
        <c:axId val="3371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9744"/>
        <c:crosses val="autoZero"/>
        <c:crossBetween val="midCat"/>
      </c:valAx>
      <c:valAx>
        <c:axId val="239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893307086614173"/>
          <c:h val="0.7315591280256634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Phy Act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DATA!$E$2:$E$208</c:f>
              <c:numCache>
                <c:formatCode>General</c:formatCode>
                <c:ptCount val="207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10</c:v>
                </c:pt>
                <c:pt idx="28">
                  <c:v>15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3</c:v>
                </c:pt>
                <c:pt idx="33">
                  <c:v>9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15</c:v>
                </c:pt>
                <c:pt idx="44">
                  <c:v>21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8</c:v>
                </c:pt>
                <c:pt idx="53">
                  <c:v>8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0</c:v>
                </c:pt>
                <c:pt idx="60">
                  <c:v>21</c:v>
                </c:pt>
                <c:pt idx="61">
                  <c:v>0</c:v>
                </c:pt>
                <c:pt idx="62">
                  <c:v>8</c:v>
                </c:pt>
                <c:pt idx="63">
                  <c:v>21</c:v>
                </c:pt>
                <c:pt idx="64">
                  <c:v>8</c:v>
                </c:pt>
                <c:pt idx="65">
                  <c:v>10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7</c:v>
                </c:pt>
                <c:pt idx="72">
                  <c:v>3</c:v>
                </c:pt>
                <c:pt idx="73">
                  <c:v>14</c:v>
                </c:pt>
                <c:pt idx="74">
                  <c:v>12</c:v>
                </c:pt>
                <c:pt idx="75">
                  <c:v>6</c:v>
                </c:pt>
                <c:pt idx="76">
                  <c:v>6</c:v>
                </c:pt>
                <c:pt idx="77">
                  <c:v>12</c:v>
                </c:pt>
                <c:pt idx="78">
                  <c:v>15</c:v>
                </c:pt>
                <c:pt idx="79">
                  <c:v>10</c:v>
                </c:pt>
                <c:pt idx="80">
                  <c:v>12</c:v>
                </c:pt>
                <c:pt idx="81">
                  <c:v>16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11</c:v>
                </c:pt>
                <c:pt idx="93">
                  <c:v>10</c:v>
                </c:pt>
                <c:pt idx="94">
                  <c:v>14</c:v>
                </c:pt>
                <c:pt idx="95">
                  <c:v>12</c:v>
                </c:pt>
                <c:pt idx="96">
                  <c:v>1</c:v>
                </c:pt>
                <c:pt idx="97">
                  <c:v>10</c:v>
                </c:pt>
                <c:pt idx="98">
                  <c:v>8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10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1</c:v>
                </c:pt>
                <c:pt idx="112">
                  <c:v>2</c:v>
                </c:pt>
                <c:pt idx="113">
                  <c:v>14</c:v>
                </c:pt>
                <c:pt idx="114">
                  <c:v>14</c:v>
                </c:pt>
                <c:pt idx="115">
                  <c:v>15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11</c:v>
                </c:pt>
                <c:pt idx="121">
                  <c:v>16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7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5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18</c:v>
                </c:pt>
                <c:pt idx="134">
                  <c:v>12</c:v>
                </c:pt>
                <c:pt idx="135">
                  <c:v>0</c:v>
                </c:pt>
                <c:pt idx="136">
                  <c:v>7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9</c:v>
                </c:pt>
                <c:pt idx="142">
                  <c:v>12</c:v>
                </c:pt>
                <c:pt idx="143">
                  <c:v>1</c:v>
                </c:pt>
                <c:pt idx="144">
                  <c:v>14</c:v>
                </c:pt>
                <c:pt idx="145">
                  <c:v>21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7</c:v>
                </c:pt>
                <c:pt idx="154">
                  <c:v>8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12</c:v>
                </c:pt>
                <c:pt idx="160">
                  <c:v>10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5</c:v>
                </c:pt>
                <c:pt idx="165">
                  <c:v>6</c:v>
                </c:pt>
                <c:pt idx="166">
                  <c:v>12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6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9</c:v>
                </c:pt>
                <c:pt idx="197">
                  <c:v>5</c:v>
                </c:pt>
                <c:pt idx="198">
                  <c:v>2</c:v>
                </c:pt>
                <c:pt idx="199">
                  <c:v>7</c:v>
                </c:pt>
                <c:pt idx="200">
                  <c:v>8</c:v>
                </c:pt>
                <c:pt idx="201">
                  <c:v>1</c:v>
                </c:pt>
                <c:pt idx="202">
                  <c:v>12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6-4CFF-B704-5B826CAE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50608"/>
        <c:axId val="234745952"/>
      </c:lineChart>
      <c:catAx>
        <c:axId val="1032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45952"/>
        <c:crosses val="autoZero"/>
        <c:auto val="1"/>
        <c:lblAlgn val="ctr"/>
        <c:lblOffset val="100"/>
        <c:noMultiLvlLbl val="0"/>
      </c:catAx>
      <c:valAx>
        <c:axId val="234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 stress'!$A$1</c:f>
              <c:strCache>
                <c:ptCount val="1"/>
                <c:pt idx="0">
                  <c:v>COVID 19 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'Covid stress'!$A$2:$A$208</c:f>
              <c:numCache>
                <c:formatCode>General</c:formatCode>
                <c:ptCount val="2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D-42B6-8B4A-478EF89C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6144"/>
        <c:axId val="1301313568"/>
      </c:scatterChart>
      <c:valAx>
        <c:axId val="1189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13568"/>
        <c:crosses val="autoZero"/>
        <c:crossBetween val="midCat"/>
      </c:valAx>
      <c:valAx>
        <c:axId val="13013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stress'!$A$1</c:f>
              <c:strCache>
                <c:ptCount val="1"/>
                <c:pt idx="0">
                  <c:v>COVID 19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'Covid stress'!$A$2:$A$208</c:f>
              <c:numCache>
                <c:formatCode>General</c:formatCode>
                <c:ptCount val="2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8-48B2-A2AE-2B6FAD63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16144"/>
        <c:axId val="1301326048"/>
      </c:lineChart>
      <c:catAx>
        <c:axId val="1190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6048"/>
        <c:crosses val="autoZero"/>
        <c:auto val="1"/>
        <c:lblAlgn val="ctr"/>
        <c:lblOffset val="100"/>
        <c:noMultiLvlLbl val="0"/>
      </c:catAx>
      <c:valAx>
        <c:axId val="1301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'Future Stess'!$A$1</c:f>
              <c:strCache>
                <c:ptCount val="1"/>
                <c:pt idx="0">
                  <c:v>Future 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'Future Stess'!$A$2:$A$208</c:f>
              <c:numCache>
                <c:formatCode>General</c:formatCode>
                <c:ptCount val="20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1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3</c:v>
                </c:pt>
                <c:pt idx="174">
                  <c:v>5</c:v>
                </c:pt>
                <c:pt idx="175">
                  <c:v>2</c:v>
                </c:pt>
                <c:pt idx="176">
                  <c:v>5</c:v>
                </c:pt>
                <c:pt idx="177">
                  <c:v>1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B-4681-AE8F-4CDC6BD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02784"/>
        <c:axId val="1577942624"/>
      </c:scatterChart>
      <c:valAx>
        <c:axId val="16604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42624"/>
        <c:crosses val="autoZero"/>
        <c:crossBetween val="midCat"/>
      </c:valAx>
      <c:valAx>
        <c:axId val="1577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 Stess'!$A$1</c:f>
              <c:strCache>
                <c:ptCount val="1"/>
                <c:pt idx="0">
                  <c:v>Future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'Future Stess'!$A$2:$A$208</c:f>
              <c:numCache>
                <c:formatCode>General</c:formatCode>
                <c:ptCount val="20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1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3</c:v>
                </c:pt>
                <c:pt idx="174">
                  <c:v>5</c:v>
                </c:pt>
                <c:pt idx="175">
                  <c:v>2</c:v>
                </c:pt>
                <c:pt idx="176">
                  <c:v>5</c:v>
                </c:pt>
                <c:pt idx="177">
                  <c:v>1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B-4F9B-9AB5-9188EF7F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75408"/>
        <c:axId val="320703984"/>
      </c:lineChart>
      <c:catAx>
        <c:axId val="2389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03984"/>
        <c:crosses val="autoZero"/>
        <c:auto val="1"/>
        <c:lblAlgn val="ctr"/>
        <c:lblOffset val="100"/>
        <c:noMultiLvlLbl val="0"/>
      </c:catAx>
      <c:valAx>
        <c:axId val="320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'Academic Stress'!$A$1</c:f>
              <c:strCache>
                <c:ptCount val="1"/>
                <c:pt idx="0">
                  <c:v>Academic 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'Academic Stress'!$A$2:$A$208</c:f>
              <c:numCache>
                <c:formatCode>General</c:formatCode>
                <c:ptCount val="2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5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1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49A9-B325-DCD5482A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60528"/>
        <c:axId val="320704400"/>
      </c:scatterChart>
      <c:valAx>
        <c:axId val="11135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04400"/>
        <c:crosses val="autoZero"/>
        <c:crossBetween val="midCat"/>
      </c:valAx>
      <c:valAx>
        <c:axId val="3207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Stress'!$A$1</c:f>
              <c:strCache>
                <c:ptCount val="1"/>
                <c:pt idx="0">
                  <c:v>Academic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'Academic Stress'!$A$2:$A$208</c:f>
              <c:numCache>
                <c:formatCode>General</c:formatCode>
                <c:ptCount val="2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5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1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B23-B56C-4C1999A5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09056"/>
        <c:axId val="2104975616"/>
      </c:lineChart>
      <c:catAx>
        <c:axId val="1110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75616"/>
        <c:crosses val="autoZero"/>
        <c:auto val="1"/>
        <c:lblAlgn val="ctr"/>
        <c:lblOffset val="100"/>
        <c:noMultiLvlLbl val="0"/>
      </c:catAx>
      <c:valAx>
        <c:axId val="21049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 Time'!$A$1</c:f>
              <c:strCache>
                <c:ptCount val="1"/>
                <c:pt idx="0">
                  <c:v>Screen Time Hours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'Screen Time'!$A$2:$A$208</c:f>
              <c:numCache>
                <c:formatCode>General</c:formatCode>
                <c:ptCount val="207"/>
                <c:pt idx="0">
                  <c:v>56</c:v>
                </c:pt>
                <c:pt idx="1">
                  <c:v>84</c:v>
                </c:pt>
                <c:pt idx="2">
                  <c:v>105</c:v>
                </c:pt>
                <c:pt idx="3">
                  <c:v>91</c:v>
                </c:pt>
                <c:pt idx="4">
                  <c:v>77</c:v>
                </c:pt>
                <c:pt idx="5">
                  <c:v>91</c:v>
                </c:pt>
                <c:pt idx="6">
                  <c:v>91</c:v>
                </c:pt>
                <c:pt idx="7">
                  <c:v>119</c:v>
                </c:pt>
                <c:pt idx="8">
                  <c:v>119</c:v>
                </c:pt>
                <c:pt idx="9">
                  <c:v>77</c:v>
                </c:pt>
                <c:pt idx="10">
                  <c:v>77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112</c:v>
                </c:pt>
                <c:pt idx="16">
                  <c:v>35</c:v>
                </c:pt>
                <c:pt idx="17">
                  <c:v>63</c:v>
                </c:pt>
                <c:pt idx="18">
                  <c:v>105</c:v>
                </c:pt>
                <c:pt idx="19">
                  <c:v>105</c:v>
                </c:pt>
                <c:pt idx="20">
                  <c:v>49</c:v>
                </c:pt>
                <c:pt idx="21">
                  <c:v>63</c:v>
                </c:pt>
                <c:pt idx="22">
                  <c:v>119</c:v>
                </c:pt>
                <c:pt idx="23">
                  <c:v>105</c:v>
                </c:pt>
                <c:pt idx="24">
                  <c:v>119</c:v>
                </c:pt>
                <c:pt idx="25">
                  <c:v>91</c:v>
                </c:pt>
                <c:pt idx="26">
                  <c:v>77</c:v>
                </c:pt>
                <c:pt idx="27">
                  <c:v>119</c:v>
                </c:pt>
                <c:pt idx="28">
                  <c:v>63</c:v>
                </c:pt>
                <c:pt idx="29">
                  <c:v>77</c:v>
                </c:pt>
                <c:pt idx="30">
                  <c:v>91</c:v>
                </c:pt>
                <c:pt idx="31">
                  <c:v>91</c:v>
                </c:pt>
                <c:pt idx="32">
                  <c:v>119</c:v>
                </c:pt>
                <c:pt idx="33">
                  <c:v>49</c:v>
                </c:pt>
                <c:pt idx="34">
                  <c:v>119</c:v>
                </c:pt>
                <c:pt idx="35">
                  <c:v>105</c:v>
                </c:pt>
                <c:pt idx="36">
                  <c:v>77</c:v>
                </c:pt>
                <c:pt idx="37">
                  <c:v>112</c:v>
                </c:pt>
                <c:pt idx="38">
                  <c:v>105</c:v>
                </c:pt>
                <c:pt idx="39">
                  <c:v>91</c:v>
                </c:pt>
                <c:pt idx="40">
                  <c:v>77</c:v>
                </c:pt>
                <c:pt idx="41">
                  <c:v>77</c:v>
                </c:pt>
                <c:pt idx="42">
                  <c:v>91</c:v>
                </c:pt>
                <c:pt idx="43">
                  <c:v>77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119</c:v>
                </c:pt>
                <c:pt idx="48">
                  <c:v>126</c:v>
                </c:pt>
                <c:pt idx="49">
                  <c:v>70</c:v>
                </c:pt>
                <c:pt idx="50">
                  <c:v>70</c:v>
                </c:pt>
                <c:pt idx="51">
                  <c:v>63</c:v>
                </c:pt>
                <c:pt idx="52">
                  <c:v>84</c:v>
                </c:pt>
                <c:pt idx="53">
                  <c:v>91</c:v>
                </c:pt>
                <c:pt idx="54">
                  <c:v>105</c:v>
                </c:pt>
                <c:pt idx="55">
                  <c:v>119</c:v>
                </c:pt>
                <c:pt idx="56">
                  <c:v>105</c:v>
                </c:pt>
                <c:pt idx="57">
                  <c:v>63</c:v>
                </c:pt>
                <c:pt idx="58">
                  <c:v>91</c:v>
                </c:pt>
                <c:pt idx="59">
                  <c:v>119</c:v>
                </c:pt>
                <c:pt idx="60">
                  <c:v>63</c:v>
                </c:pt>
                <c:pt idx="61">
                  <c:v>42</c:v>
                </c:pt>
                <c:pt idx="62">
                  <c:v>56</c:v>
                </c:pt>
                <c:pt idx="63">
                  <c:v>63</c:v>
                </c:pt>
                <c:pt idx="64">
                  <c:v>84</c:v>
                </c:pt>
                <c:pt idx="65">
                  <c:v>70</c:v>
                </c:pt>
                <c:pt idx="66">
                  <c:v>63</c:v>
                </c:pt>
                <c:pt idx="67">
                  <c:v>105</c:v>
                </c:pt>
                <c:pt idx="68">
                  <c:v>119</c:v>
                </c:pt>
                <c:pt idx="69">
                  <c:v>70</c:v>
                </c:pt>
                <c:pt idx="70">
                  <c:v>119</c:v>
                </c:pt>
                <c:pt idx="71">
                  <c:v>49</c:v>
                </c:pt>
                <c:pt idx="72">
                  <c:v>105</c:v>
                </c:pt>
                <c:pt idx="73">
                  <c:v>70</c:v>
                </c:pt>
                <c:pt idx="74">
                  <c:v>119</c:v>
                </c:pt>
                <c:pt idx="75">
                  <c:v>70</c:v>
                </c:pt>
                <c:pt idx="76">
                  <c:v>84</c:v>
                </c:pt>
                <c:pt idx="77">
                  <c:v>112</c:v>
                </c:pt>
                <c:pt idx="78">
                  <c:v>91</c:v>
                </c:pt>
                <c:pt idx="79">
                  <c:v>84</c:v>
                </c:pt>
                <c:pt idx="80">
                  <c:v>105</c:v>
                </c:pt>
                <c:pt idx="81">
                  <c:v>91</c:v>
                </c:pt>
                <c:pt idx="82">
                  <c:v>98</c:v>
                </c:pt>
                <c:pt idx="83">
                  <c:v>98</c:v>
                </c:pt>
                <c:pt idx="84">
                  <c:v>126</c:v>
                </c:pt>
                <c:pt idx="85">
                  <c:v>77</c:v>
                </c:pt>
                <c:pt idx="86">
                  <c:v>126</c:v>
                </c:pt>
                <c:pt idx="87">
                  <c:v>98</c:v>
                </c:pt>
                <c:pt idx="88">
                  <c:v>105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98</c:v>
                </c:pt>
                <c:pt idx="93">
                  <c:v>98</c:v>
                </c:pt>
                <c:pt idx="94">
                  <c:v>126</c:v>
                </c:pt>
                <c:pt idx="95">
                  <c:v>77</c:v>
                </c:pt>
                <c:pt idx="96">
                  <c:v>119</c:v>
                </c:pt>
                <c:pt idx="97">
                  <c:v>105</c:v>
                </c:pt>
                <c:pt idx="98">
                  <c:v>98</c:v>
                </c:pt>
                <c:pt idx="99">
                  <c:v>119</c:v>
                </c:pt>
                <c:pt idx="100">
                  <c:v>84</c:v>
                </c:pt>
                <c:pt idx="101">
                  <c:v>63</c:v>
                </c:pt>
                <c:pt idx="102">
                  <c:v>119</c:v>
                </c:pt>
                <c:pt idx="103">
                  <c:v>105</c:v>
                </c:pt>
                <c:pt idx="104">
                  <c:v>112</c:v>
                </c:pt>
                <c:pt idx="105">
                  <c:v>42</c:v>
                </c:pt>
                <c:pt idx="106">
                  <c:v>84</c:v>
                </c:pt>
                <c:pt idx="107">
                  <c:v>56</c:v>
                </c:pt>
                <c:pt idx="108">
                  <c:v>77</c:v>
                </c:pt>
                <c:pt idx="109">
                  <c:v>84</c:v>
                </c:pt>
                <c:pt idx="110">
                  <c:v>84</c:v>
                </c:pt>
                <c:pt idx="111">
                  <c:v>49</c:v>
                </c:pt>
                <c:pt idx="112">
                  <c:v>98</c:v>
                </c:pt>
                <c:pt idx="113">
                  <c:v>63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98</c:v>
                </c:pt>
                <c:pt idx="118">
                  <c:v>126</c:v>
                </c:pt>
                <c:pt idx="119">
                  <c:v>98</c:v>
                </c:pt>
                <c:pt idx="120">
                  <c:v>91</c:v>
                </c:pt>
                <c:pt idx="121">
                  <c:v>105</c:v>
                </c:pt>
                <c:pt idx="122">
                  <c:v>119</c:v>
                </c:pt>
                <c:pt idx="123">
                  <c:v>98</c:v>
                </c:pt>
                <c:pt idx="124">
                  <c:v>98</c:v>
                </c:pt>
                <c:pt idx="125">
                  <c:v>84</c:v>
                </c:pt>
                <c:pt idx="126">
                  <c:v>91</c:v>
                </c:pt>
                <c:pt idx="127">
                  <c:v>112</c:v>
                </c:pt>
                <c:pt idx="128">
                  <c:v>126</c:v>
                </c:pt>
                <c:pt idx="129">
                  <c:v>105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98</c:v>
                </c:pt>
                <c:pt idx="134">
                  <c:v>105</c:v>
                </c:pt>
                <c:pt idx="135">
                  <c:v>126</c:v>
                </c:pt>
                <c:pt idx="136">
                  <c:v>126</c:v>
                </c:pt>
                <c:pt idx="137">
                  <c:v>112</c:v>
                </c:pt>
                <c:pt idx="138">
                  <c:v>70</c:v>
                </c:pt>
                <c:pt idx="139">
                  <c:v>77</c:v>
                </c:pt>
                <c:pt idx="140">
                  <c:v>105</c:v>
                </c:pt>
                <c:pt idx="141">
                  <c:v>105</c:v>
                </c:pt>
                <c:pt idx="142">
                  <c:v>119</c:v>
                </c:pt>
                <c:pt idx="143">
                  <c:v>119</c:v>
                </c:pt>
                <c:pt idx="144">
                  <c:v>112</c:v>
                </c:pt>
                <c:pt idx="145">
                  <c:v>119</c:v>
                </c:pt>
                <c:pt idx="146">
                  <c:v>91</c:v>
                </c:pt>
                <c:pt idx="147">
                  <c:v>105</c:v>
                </c:pt>
                <c:pt idx="148">
                  <c:v>77</c:v>
                </c:pt>
                <c:pt idx="149">
                  <c:v>119</c:v>
                </c:pt>
                <c:pt idx="150">
                  <c:v>112</c:v>
                </c:pt>
                <c:pt idx="151">
                  <c:v>119</c:v>
                </c:pt>
                <c:pt idx="152">
                  <c:v>49</c:v>
                </c:pt>
                <c:pt idx="153">
                  <c:v>119</c:v>
                </c:pt>
                <c:pt idx="154">
                  <c:v>77</c:v>
                </c:pt>
                <c:pt idx="155">
                  <c:v>105</c:v>
                </c:pt>
                <c:pt idx="156">
                  <c:v>119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112</c:v>
                </c:pt>
                <c:pt idx="161">
                  <c:v>119</c:v>
                </c:pt>
                <c:pt idx="162">
                  <c:v>105</c:v>
                </c:pt>
                <c:pt idx="163">
                  <c:v>112</c:v>
                </c:pt>
                <c:pt idx="164">
                  <c:v>203</c:v>
                </c:pt>
                <c:pt idx="165">
                  <c:v>91</c:v>
                </c:pt>
                <c:pt idx="166">
                  <c:v>105</c:v>
                </c:pt>
                <c:pt idx="167">
                  <c:v>105</c:v>
                </c:pt>
                <c:pt idx="168">
                  <c:v>112</c:v>
                </c:pt>
                <c:pt idx="169">
                  <c:v>98</c:v>
                </c:pt>
                <c:pt idx="170">
                  <c:v>35</c:v>
                </c:pt>
                <c:pt idx="171">
                  <c:v>49</c:v>
                </c:pt>
                <c:pt idx="172">
                  <c:v>112</c:v>
                </c:pt>
                <c:pt idx="173">
                  <c:v>84</c:v>
                </c:pt>
                <c:pt idx="174">
                  <c:v>98</c:v>
                </c:pt>
                <c:pt idx="175">
                  <c:v>84</c:v>
                </c:pt>
                <c:pt idx="176">
                  <c:v>105</c:v>
                </c:pt>
                <c:pt idx="177">
                  <c:v>49</c:v>
                </c:pt>
                <c:pt idx="178">
                  <c:v>91</c:v>
                </c:pt>
                <c:pt idx="179">
                  <c:v>119</c:v>
                </c:pt>
                <c:pt idx="180">
                  <c:v>126</c:v>
                </c:pt>
                <c:pt idx="181">
                  <c:v>126</c:v>
                </c:pt>
                <c:pt idx="182">
                  <c:v>91</c:v>
                </c:pt>
                <c:pt idx="183">
                  <c:v>105</c:v>
                </c:pt>
                <c:pt idx="184">
                  <c:v>112</c:v>
                </c:pt>
                <c:pt idx="185">
                  <c:v>119</c:v>
                </c:pt>
                <c:pt idx="186">
                  <c:v>112</c:v>
                </c:pt>
                <c:pt idx="187">
                  <c:v>77</c:v>
                </c:pt>
                <c:pt idx="188">
                  <c:v>105</c:v>
                </c:pt>
                <c:pt idx="189">
                  <c:v>126</c:v>
                </c:pt>
                <c:pt idx="190">
                  <c:v>98</c:v>
                </c:pt>
                <c:pt idx="191">
                  <c:v>98</c:v>
                </c:pt>
                <c:pt idx="192">
                  <c:v>112</c:v>
                </c:pt>
                <c:pt idx="193">
                  <c:v>112</c:v>
                </c:pt>
                <c:pt idx="194">
                  <c:v>98</c:v>
                </c:pt>
                <c:pt idx="195">
                  <c:v>126</c:v>
                </c:pt>
                <c:pt idx="196">
                  <c:v>77</c:v>
                </c:pt>
                <c:pt idx="197">
                  <c:v>63</c:v>
                </c:pt>
                <c:pt idx="198">
                  <c:v>63</c:v>
                </c:pt>
                <c:pt idx="199">
                  <c:v>84</c:v>
                </c:pt>
                <c:pt idx="200">
                  <c:v>126</c:v>
                </c:pt>
                <c:pt idx="201">
                  <c:v>119</c:v>
                </c:pt>
                <c:pt idx="202">
                  <c:v>119</c:v>
                </c:pt>
                <c:pt idx="203">
                  <c:v>126</c:v>
                </c:pt>
                <c:pt idx="204">
                  <c:v>98</c:v>
                </c:pt>
                <c:pt idx="205">
                  <c:v>112</c:v>
                </c:pt>
                <c:pt idx="206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A5C-AE72-E748CA34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17344"/>
        <c:axId val="1301329376"/>
      </c:scatterChart>
      <c:valAx>
        <c:axId val="11237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9376"/>
        <c:crosses val="autoZero"/>
        <c:crossBetween val="midCat"/>
      </c:valAx>
      <c:valAx>
        <c:axId val="1301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2A3AA61-9FD4-4F85-9F74-2F06FB57107B}">
          <cx:tx>
            <cx:txData>
              <cx:v>Total Stress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Stress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Stress level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No.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students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C9A8BD2A-C781-4508-A223-C7BF415D3DC9}">
          <cx:tx>
            <cx:txData>
              <cx:v>Phy Act Hours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  <cx:axisId val="1"/>
        </cx:series>
        <cx:series layoutId="paretoLine" ownerIdx="0" uniqueId="{163CF15C-242B-458D-A0DE-D10F3342A2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C4D07164-3578-47EF-99CA-DB127CBCA68D}">
          <cx:tx>
            <cx:txData>
              <cx:v>COVID 19 Stress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Stress Scale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Stress Scale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No.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students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374E5CAD-5BC5-4B95-B66D-E0C55A15D293}">
          <cx:tx>
            <cx:txData>
              <cx:v>Future Stress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Stress Scale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Stress Scale</a:t>
              </a:r>
            </a:p>
          </cx:txPr>
        </cx:title>
        <cx:tickLabels/>
      </cx:axis>
      <cx:axis id="1">
        <cx:valScaling/>
        <cx:title>
          <cx:tx>
            <cx:txData>
              <cx:v>No.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students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4ECD56FB-D185-4953-89E7-B3B7CE32867E}">
          <cx:tx>
            <cx:txData>
              <cx:v>Academic Stress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41BA953F-10A6-458F-B150-66136C967145}">
          <cx:tx>
            <cx:txData>
              <cx:v>Screen Time Hours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13C9F559-6775-47D9-8CD2-D8BFB82E1A7D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8552A37C-DB30-43CC-9822-439505680E62}">
          <cx:tx>
            <cx:txData>
              <cx:v>Credit Hours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  <cx:axisId val="1"/>
        </cx:series>
        <cx:series layoutId="paretoLine" ownerIdx="0" uniqueId="{95CB6004-68EA-4E7E-A26C-112F4DC82854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670404C6-E1E0-47A4-9586-CD85383A4E02}">
          <cx:tx>
            <cx:txData>
              <cx:v>Work Hours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9"/>
            </cx:binning>
          </cx:layoutPr>
          <cx:axisId val="1"/>
        </cx:series>
        <cx:series layoutId="paretoLine" ownerIdx="0" uniqueId="{EFD6BD4E-21A2-4355-A7CD-DC6DF913D37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kumimoji="0" lang="en-US" sz="1400" b="0" i="0" u="none" strike="noStrike" kern="120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Calibri" panose="020F0502020204030204"/>
          </a:endParaRPr>
        </a:p>
      </cx:txPr>
    </cx:title>
    <cx:plotArea>
      <cx:plotAreaRegion>
        <cx:series layoutId="clusteredColumn" uniqueId="{5B00F172-9013-466A-9F4D-CC0CDDB36470}">
          <cx:tx>
            <cx:txData>
              <cx:v>Study Hours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valScaling/>
        <cx:tickLabels/>
      </cx:axis>
      <cx:axis id="1">
        <cx:catScaling gapWidth="0.330000013"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B7472AE3-304C-4517-B3B8-B531D626FFEF}">
          <cx:tx>
            <cx:txData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3FDD2E6B-A3F3-4373-8DC7-FA142E2B904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microsoft.com/office/2014/relationships/chartEx" Target="../charts/chartEx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</xdr:colOff>
      <xdr:row>0</xdr:row>
      <xdr:rowOff>0</xdr:rowOff>
    </xdr:from>
    <xdr:to>
      <xdr:col>14</xdr:col>
      <xdr:colOff>83820</xdr:colOff>
      <xdr:row>16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F0306F-25E4-4253-925E-20EFDF170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009" y="0"/>
          <a:ext cx="7261451" cy="3009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17</xdr:col>
      <xdr:colOff>312420</xdr:colOff>
      <xdr:row>13</xdr:row>
      <xdr:rowOff>19050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848F1745-754D-43B1-B5B0-5372DB41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0</xdr:row>
      <xdr:rowOff>0</xdr:rowOff>
    </xdr:from>
    <xdr:to>
      <xdr:col>7</xdr:col>
      <xdr:colOff>15240</xdr:colOff>
      <xdr:row>13</xdr:row>
      <xdr:rowOff>7620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757D38EF-B515-498E-8668-9D398621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14</xdr:row>
      <xdr:rowOff>7620</xdr:rowOff>
    </xdr:from>
    <xdr:to>
      <xdr:col>13</xdr:col>
      <xdr:colOff>274320</xdr:colOff>
      <xdr:row>27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">
              <a:extLst>
                <a:ext uri="{FF2B5EF4-FFF2-40B4-BE49-F238E27FC236}">
                  <a16:creationId xmlns:a16="http://schemas.microsoft.com/office/drawing/2014/main" id="{03885535-8779-4741-9B58-81664131C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13</xdr:col>
      <xdr:colOff>7620</xdr:colOff>
      <xdr:row>25</xdr:row>
      <xdr:rowOff>167640</xdr:rowOff>
    </xdr:to>
    <xdr:graphicFrame macro="">
      <xdr:nvGraphicFramePr>
        <xdr:cNvPr id="63" name="Chart 1">
          <a:extLst>
            <a:ext uri="{FF2B5EF4-FFF2-40B4-BE49-F238E27FC236}">
              <a16:creationId xmlns:a16="http://schemas.microsoft.com/office/drawing/2014/main" id="{11314E3D-1077-44BA-9085-CFB60A8C4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7</xdr:col>
      <xdr:colOff>601980</xdr:colOff>
      <xdr:row>11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2">
              <a:extLst>
                <a:ext uri="{FF2B5EF4-FFF2-40B4-BE49-F238E27FC236}">
                  <a16:creationId xmlns:a16="http://schemas.microsoft.com/office/drawing/2014/main" id="{E10BE96D-2F40-4E77-924E-E4B342CB5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601980</xdr:colOff>
      <xdr:row>0</xdr:row>
      <xdr:rowOff>0</xdr:rowOff>
    </xdr:from>
    <xdr:to>
      <xdr:col>17</xdr:col>
      <xdr:colOff>15240</xdr:colOff>
      <xdr:row>11</xdr:row>
      <xdr:rowOff>167640</xdr:rowOff>
    </xdr:to>
    <xdr:graphicFrame macro="">
      <xdr:nvGraphicFramePr>
        <xdr:cNvPr id="71" name="Chart 4">
          <a:extLst>
            <a:ext uri="{FF2B5EF4-FFF2-40B4-BE49-F238E27FC236}">
              <a16:creationId xmlns:a16="http://schemas.microsoft.com/office/drawing/2014/main" id="{01A2820E-4EA6-4B9D-BF2E-45023D557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0</xdr:rowOff>
    </xdr:from>
    <xdr:to>
      <xdr:col>13</xdr:col>
      <xdr:colOff>594360</xdr:colOff>
      <xdr:row>13</xdr:row>
      <xdr:rowOff>167640</xdr:rowOff>
    </xdr:to>
    <xdr:graphicFrame macro="">
      <xdr:nvGraphicFramePr>
        <xdr:cNvPr id="28" name="Chart 2">
          <a:extLst>
            <a:ext uri="{FF2B5EF4-FFF2-40B4-BE49-F238E27FC236}">
              <a16:creationId xmlns:a16="http://schemas.microsoft.com/office/drawing/2014/main" id="{C48E108C-96E7-4827-AE6D-5DA93CA68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0</xdr:row>
      <xdr:rowOff>0</xdr:rowOff>
    </xdr:from>
    <xdr:to>
      <xdr:col>6</xdr:col>
      <xdr:colOff>464820</xdr:colOff>
      <xdr:row>14</xdr:row>
      <xdr:rowOff>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D460E50A-BD00-48EF-B403-EDAF902A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0</xdr:row>
      <xdr:rowOff>0</xdr:rowOff>
    </xdr:from>
    <xdr:to>
      <xdr:col>21</xdr:col>
      <xdr:colOff>160020</xdr:colOff>
      <xdr:row>14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4">
              <a:extLst>
                <a:ext uri="{FF2B5EF4-FFF2-40B4-BE49-F238E27FC236}">
                  <a16:creationId xmlns:a16="http://schemas.microsoft.com/office/drawing/2014/main" id="{00833112-BC91-4D91-983F-9EE11D4B7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57150</xdr:rowOff>
    </xdr:from>
    <xdr:to>
      <xdr:col>11</xdr:col>
      <xdr:colOff>335280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E1AED-DD22-4247-AB40-9E144B02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0</xdr:row>
      <xdr:rowOff>0</xdr:rowOff>
    </xdr:from>
    <xdr:to>
      <xdr:col>22</xdr:col>
      <xdr:colOff>548640</xdr:colOff>
      <xdr:row>15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25FD2D01-62E0-4344-966E-7ABE4C53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</xdr:rowOff>
    </xdr:from>
    <xdr:to>
      <xdr:col>6</xdr:col>
      <xdr:colOff>502920</xdr:colOff>
      <xdr:row>17</xdr:row>
      <xdr:rowOff>144780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C7453B0F-6002-4D53-AE6A-0253CE96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0</xdr:row>
      <xdr:rowOff>15240</xdr:rowOff>
    </xdr:from>
    <xdr:to>
      <xdr:col>14</xdr:col>
      <xdr:colOff>327660</xdr:colOff>
      <xdr:row>15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9">
              <a:extLst>
                <a:ext uri="{FF2B5EF4-FFF2-40B4-BE49-F238E27FC236}">
                  <a16:creationId xmlns:a16="http://schemas.microsoft.com/office/drawing/2014/main" id="{4E286720-5096-467D-BCB6-8154BAECB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22860</xdr:colOff>
      <xdr:row>10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249C0CF-113C-49C9-B0C1-734E5334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0</xdr:row>
      <xdr:rowOff>0</xdr:rowOff>
    </xdr:from>
    <xdr:to>
      <xdr:col>6</xdr:col>
      <xdr:colOff>601980</xdr:colOff>
      <xdr:row>10</xdr:row>
      <xdr:rowOff>175260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A425AA6-CF37-47EE-A8B6-1318F597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</xdr:row>
      <xdr:rowOff>171450</xdr:rowOff>
    </xdr:from>
    <xdr:to>
      <xdr:col>13</xdr:col>
      <xdr:colOff>304800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4">
              <a:extLst>
                <a:ext uri="{FF2B5EF4-FFF2-40B4-BE49-F238E27FC236}">
                  <a16:creationId xmlns:a16="http://schemas.microsoft.com/office/drawing/2014/main" id="{6AF4AFCD-0A6D-4449-B9E9-AC3B2E839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0</xdr:rowOff>
    </xdr:from>
    <xdr:to>
      <xdr:col>17</xdr:col>
      <xdr:colOff>350520</xdr:colOff>
      <xdr:row>11</xdr:row>
      <xdr:rowOff>7620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7AB9DAC-A9BF-4D16-87EC-7ECBA2B7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0</xdr:row>
      <xdr:rowOff>0</xdr:rowOff>
    </xdr:from>
    <xdr:to>
      <xdr:col>8</xdr:col>
      <xdr:colOff>312420</xdr:colOff>
      <xdr:row>11</xdr:row>
      <xdr:rowOff>121920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E65335C-7F54-4143-9597-CB4552AD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12</xdr:row>
      <xdr:rowOff>0</xdr:rowOff>
    </xdr:from>
    <xdr:to>
      <xdr:col>15</xdr:col>
      <xdr:colOff>0</xdr:colOff>
      <xdr:row>26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3">
              <a:extLst>
                <a:ext uri="{FF2B5EF4-FFF2-40B4-BE49-F238E27FC236}">
                  <a16:creationId xmlns:a16="http://schemas.microsoft.com/office/drawing/2014/main" id="{5962E3AC-F325-4679-8BB5-554A9DB77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0</xdr:rowOff>
    </xdr:from>
    <xdr:to>
      <xdr:col>18</xdr:col>
      <xdr:colOff>15240</xdr:colOff>
      <xdr:row>10</xdr:row>
      <xdr:rowOff>26670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87F4C3E-1D81-437F-A348-452BA2684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0</xdr:row>
      <xdr:rowOff>11430</xdr:rowOff>
    </xdr:from>
    <xdr:to>
      <xdr:col>7</xdr:col>
      <xdr:colOff>129540</xdr:colOff>
      <xdr:row>9</xdr:row>
      <xdr:rowOff>167640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9BB5FE18-7C8B-4C72-BECD-ABCFE3A7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171450</xdr:rowOff>
    </xdr:from>
    <xdr:to>
      <xdr:col>14</xdr:col>
      <xdr:colOff>0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3">
              <a:extLst>
                <a:ext uri="{FF2B5EF4-FFF2-40B4-BE49-F238E27FC236}">
                  <a16:creationId xmlns:a16="http://schemas.microsoft.com/office/drawing/2014/main" id="{22D3CB85-CD01-48F0-B0BB-B18F81857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0</xdr:rowOff>
    </xdr:from>
    <xdr:to>
      <xdr:col>18</xdr:col>
      <xdr:colOff>15240</xdr:colOff>
      <xdr:row>12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66B4036B-83FE-4421-9004-52F99D61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0</xdr:row>
      <xdr:rowOff>0</xdr:rowOff>
    </xdr:from>
    <xdr:to>
      <xdr:col>8</xdr:col>
      <xdr:colOff>320040</xdr:colOff>
      <xdr:row>12</xdr:row>
      <xdr:rowOff>7620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5DD5E724-67FE-4E66-ADE8-FF3F8DAF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11430</xdr:rowOff>
    </xdr:from>
    <xdr:to>
      <xdr:col>14</xdr:col>
      <xdr:colOff>304800</xdr:colOff>
      <xdr:row>27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3">
              <a:extLst>
                <a:ext uri="{FF2B5EF4-FFF2-40B4-BE49-F238E27FC236}">
                  <a16:creationId xmlns:a16="http://schemas.microsoft.com/office/drawing/2014/main" id="{40CC7410-4121-4987-85D7-9148AD6FA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0</xdr:rowOff>
    </xdr:from>
    <xdr:to>
      <xdr:col>18</xdr:col>
      <xdr:colOff>15240</xdr:colOff>
      <xdr:row>10</xdr:row>
      <xdr:rowOff>15240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FF2FF98C-5C1C-443C-99D9-42B698C6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8</xdr:col>
      <xdr:colOff>7620</xdr:colOff>
      <xdr:row>10</xdr:row>
      <xdr:rowOff>7620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AFE9064-4B3E-49D6-B941-BA90A301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11</xdr:row>
      <xdr:rowOff>3810</xdr:rowOff>
    </xdr:from>
    <xdr:to>
      <xdr:col>15</xdr:col>
      <xdr:colOff>38100</xdr:colOff>
      <xdr:row>23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3">
              <a:extLst>
                <a:ext uri="{FF2B5EF4-FFF2-40B4-BE49-F238E27FC236}">
                  <a16:creationId xmlns:a16="http://schemas.microsoft.com/office/drawing/2014/main" id="{132A0552-ED00-42A5-8EBC-2834DB2C1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57150</xdr:rowOff>
    </xdr:from>
    <xdr:to>
      <xdr:col>12</xdr:col>
      <xdr:colOff>480060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27B73-3A5F-4BE3-9B64-CF5AC02A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0</xdr:row>
      <xdr:rowOff>0</xdr:rowOff>
    </xdr:from>
    <xdr:to>
      <xdr:col>11</xdr:col>
      <xdr:colOff>175260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39B64-2E73-45C9-92D1-FAAF53F5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0</xdr:rowOff>
    </xdr:from>
    <xdr:to>
      <xdr:col>6</xdr:col>
      <xdr:colOff>601980</xdr:colOff>
      <xdr:row>11</xdr:row>
      <xdr:rowOff>175260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2F91383-A694-4803-853C-8AC55F49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0</xdr:row>
      <xdr:rowOff>0</xdr:rowOff>
    </xdr:from>
    <xdr:to>
      <xdr:col>16</xdr:col>
      <xdr:colOff>7620</xdr:colOff>
      <xdr:row>11</xdr:row>
      <xdr:rowOff>175260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20EBE8A2-9987-48E4-AA2A-9E75D08A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12</xdr:row>
      <xdr:rowOff>179070</xdr:rowOff>
    </xdr:from>
    <xdr:to>
      <xdr:col>12</xdr:col>
      <xdr:colOff>601980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3">
              <a:extLst>
                <a:ext uri="{FF2B5EF4-FFF2-40B4-BE49-F238E27FC236}">
                  <a16:creationId xmlns:a16="http://schemas.microsoft.com/office/drawing/2014/main" id="{28F25B1F-B34C-4663-AC80-61CB254FD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Gupta" refreshedDate="44169.57923935185" createdVersion="6" refreshedVersion="6" minRefreshableVersion="3" recordCount="207" xr:uid="{B95E8BBF-338A-4018-B403-E65E53B04336}">
  <cacheSource type="worksheet">
    <worksheetSource ref="A1:M208" sheet="DATA"/>
  </cacheSource>
  <cacheFields count="13">
    <cacheField name="Age" numFmtId="0">
      <sharedItems containsSemiMixedTypes="0" containsString="0" containsNumber="1" containsInteger="1" minValue="17" maxValue="34"/>
    </cacheField>
    <cacheField name="Credit Hours" numFmtId="0">
      <sharedItems containsSemiMixedTypes="0" containsString="0" containsNumber="1" containsInteger="1" minValue="2" maxValue="30"/>
    </cacheField>
    <cacheField name="Study Hours" numFmtId="0">
      <sharedItems containsSemiMixedTypes="0" containsString="0" containsNumber="1" containsInteger="1" minValue="0" maxValue="98"/>
    </cacheField>
    <cacheField name="Work Hours" numFmtId="0">
      <sharedItems containsSemiMixedTypes="0" containsString="0" containsNumber="1" containsInteger="1" minValue="0" maxValue="60"/>
    </cacheField>
    <cacheField name="Phy Act Hours" numFmtId="0">
      <sharedItems containsSemiMixedTypes="0" containsString="0" containsNumber="1" containsInteger="1" minValue="0" maxValue="21"/>
    </cacheField>
    <cacheField name="Screen Time Hours" numFmtId="0">
      <sharedItems containsSemiMixedTypes="0" containsString="0" containsNumber="1" containsInteger="1" minValue="35" maxValue="203"/>
    </cacheField>
    <cacheField name="Academic Stress" numFmtId="0">
      <sharedItems containsSemiMixedTypes="0" containsString="0" containsNumber="1" containsInteger="1" minValue="1" maxValue="5"/>
    </cacheField>
    <cacheField name="Future Stress" numFmtId="0">
      <sharedItems containsSemiMixedTypes="0" containsString="0" containsNumber="1" containsInteger="1" minValue="1" maxValue="5"/>
    </cacheField>
    <cacheField name="COVID 19 Stress" numFmtId="0">
      <sharedItems containsSemiMixedTypes="0" containsString="0" containsNumber="1" containsInteger="1" minValue="1" maxValue="5"/>
    </cacheField>
    <cacheField name="Total Stress" numFmtId="0">
      <sharedItems containsSemiMixedTypes="0" containsString="0" containsNumber="1" minValue="1" maxValue="5"/>
    </cacheField>
    <cacheField name="Student Status" numFmtId="0">
      <sharedItems count="5">
        <s v="International Student"/>
        <s v="Online"/>
        <s v="In-state"/>
        <s v="Other"/>
        <s v="Out of state"/>
      </sharedItems>
    </cacheField>
    <cacheField name="Level of Study" numFmtId="0">
      <sharedItems/>
    </cacheField>
    <cacheField name="Mode of Stud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Gupta" refreshedDate="44169.587839814812" createdVersion="6" refreshedVersion="6" minRefreshableVersion="3" recordCount="207" xr:uid="{EC223339-B4FE-4E4E-8AD3-F428F3A3E97A}">
  <cacheSource type="worksheet">
    <worksheetSource ref="A1:M208" sheet="DATA"/>
  </cacheSource>
  <cacheFields count="13">
    <cacheField name="Age" numFmtId="0">
      <sharedItems containsSemiMixedTypes="0" containsString="0" containsNumber="1" containsInteger="1" minValue="17" maxValue="34"/>
    </cacheField>
    <cacheField name="Credit Hours" numFmtId="0">
      <sharedItems containsSemiMixedTypes="0" containsString="0" containsNumber="1" containsInteger="1" minValue="2" maxValue="30"/>
    </cacheField>
    <cacheField name="Study Hours" numFmtId="0">
      <sharedItems containsSemiMixedTypes="0" containsString="0" containsNumber="1" containsInteger="1" minValue="0" maxValue="98"/>
    </cacheField>
    <cacheField name="Work Hours" numFmtId="0">
      <sharedItems containsSemiMixedTypes="0" containsString="0" containsNumber="1" containsInteger="1" minValue="0" maxValue="60"/>
    </cacheField>
    <cacheField name="Phy Act Hours" numFmtId="0">
      <sharedItems containsSemiMixedTypes="0" containsString="0" containsNumber="1" containsInteger="1" minValue="0" maxValue="21"/>
    </cacheField>
    <cacheField name="Screen Time Hours" numFmtId="0">
      <sharedItems containsSemiMixedTypes="0" containsString="0" containsNumber="1" containsInteger="1" minValue="35" maxValue="203"/>
    </cacheField>
    <cacheField name="Academic Stress" numFmtId="0">
      <sharedItems containsSemiMixedTypes="0" containsString="0" containsNumber="1" containsInteger="1" minValue="1" maxValue="5"/>
    </cacheField>
    <cacheField name="Future Stress" numFmtId="0">
      <sharedItems containsSemiMixedTypes="0" containsString="0" containsNumber="1" containsInteger="1" minValue="1" maxValue="5"/>
    </cacheField>
    <cacheField name="COVID 19 Stress" numFmtId="0">
      <sharedItems containsSemiMixedTypes="0" containsString="0" containsNumber="1" containsInteger="1" minValue="1" maxValue="5"/>
    </cacheField>
    <cacheField name="Total Stress" numFmtId="0">
      <sharedItems containsSemiMixedTypes="0" containsString="0" containsNumber="1" minValue="1" maxValue="5"/>
    </cacheField>
    <cacheField name="Student Status" numFmtId="0">
      <sharedItems/>
    </cacheField>
    <cacheField name="Level of Study" numFmtId="0">
      <sharedItems/>
    </cacheField>
    <cacheField name="Mode of Study" numFmtId="0">
      <sharedItems count="4">
        <s v="Hybrid"/>
        <s v="Online synchronous (Fixed class timings)"/>
        <s v="In-person"/>
        <s v="Online asynchronous (Flexible class timing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sh Gupta" refreshedDate="44169.588907638892" createdVersion="6" refreshedVersion="6" minRefreshableVersion="3" recordCount="207" xr:uid="{41F1F3EC-87BC-417F-9DBC-1D1298F64D6B}">
  <cacheSource type="worksheet">
    <worksheetSource ref="A1:M208" sheet="DATA"/>
  </cacheSource>
  <cacheFields count="13">
    <cacheField name="Age" numFmtId="0">
      <sharedItems containsSemiMixedTypes="0" containsString="0" containsNumber="1" containsInteger="1" minValue="17" maxValue="34"/>
    </cacheField>
    <cacheField name="Credit Hours" numFmtId="0">
      <sharedItems containsSemiMixedTypes="0" containsString="0" containsNumber="1" containsInteger="1" minValue="2" maxValue="30"/>
    </cacheField>
    <cacheField name="Study Hours" numFmtId="0">
      <sharedItems containsSemiMixedTypes="0" containsString="0" containsNumber="1" containsInteger="1" minValue="0" maxValue="98"/>
    </cacheField>
    <cacheField name="Work Hours" numFmtId="0">
      <sharedItems containsSemiMixedTypes="0" containsString="0" containsNumber="1" containsInteger="1" minValue="0" maxValue="60"/>
    </cacheField>
    <cacheField name="Phy Act Hours" numFmtId="0">
      <sharedItems containsSemiMixedTypes="0" containsString="0" containsNumber="1" containsInteger="1" minValue="0" maxValue="21"/>
    </cacheField>
    <cacheField name="Screen Time Hours" numFmtId="0">
      <sharedItems containsSemiMixedTypes="0" containsString="0" containsNumber="1" containsInteger="1" minValue="35" maxValue="203"/>
    </cacheField>
    <cacheField name="Academic Stress" numFmtId="0">
      <sharedItems containsSemiMixedTypes="0" containsString="0" containsNumber="1" containsInteger="1" minValue="1" maxValue="5"/>
    </cacheField>
    <cacheField name="Future Stress" numFmtId="0">
      <sharedItems containsSemiMixedTypes="0" containsString="0" containsNumber="1" containsInteger="1" minValue="1" maxValue="5"/>
    </cacheField>
    <cacheField name="COVID 19 Stress" numFmtId="0">
      <sharedItems containsSemiMixedTypes="0" containsString="0" containsNumber="1" containsInteger="1" minValue="1" maxValue="5"/>
    </cacheField>
    <cacheField name="Total Stress" numFmtId="0">
      <sharedItems containsSemiMixedTypes="0" containsString="0" containsNumber="1" minValue="1" maxValue="5"/>
    </cacheField>
    <cacheField name="Student Status" numFmtId="0">
      <sharedItems/>
    </cacheField>
    <cacheField name="Level of Study" numFmtId="0">
      <sharedItems count="4">
        <s v="Graduate"/>
        <s v="Undergraduate"/>
        <s v="Other"/>
        <s v="Post-Graduate"/>
      </sharedItems>
    </cacheField>
    <cacheField name="Mode of Stud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n v="24"/>
    <n v="8"/>
    <n v="10"/>
    <n v="0"/>
    <n v="10"/>
    <n v="56"/>
    <n v="1"/>
    <n v="2"/>
    <n v="1"/>
    <n v="1.3333333333333333"/>
    <x v="0"/>
    <s v="Graduate"/>
    <s v="Hybrid"/>
  </r>
  <r>
    <n v="25"/>
    <n v="30"/>
    <n v="20"/>
    <n v="30"/>
    <n v="7"/>
    <n v="84"/>
    <n v="3"/>
    <n v="3"/>
    <n v="3"/>
    <n v="3"/>
    <x v="0"/>
    <s v="Graduate"/>
    <s v="Hybrid"/>
  </r>
  <r>
    <n v="25"/>
    <n v="8"/>
    <n v="15"/>
    <n v="0"/>
    <n v="0"/>
    <n v="105"/>
    <n v="4"/>
    <n v="5"/>
    <n v="4"/>
    <n v="4.333333333333333"/>
    <x v="0"/>
    <s v="Graduate"/>
    <s v="Online synchronous (Fixed class timings)"/>
  </r>
  <r>
    <n v="25"/>
    <n v="9"/>
    <n v="5"/>
    <n v="20"/>
    <n v="3"/>
    <n v="91"/>
    <n v="4"/>
    <n v="5"/>
    <n v="3"/>
    <n v="4"/>
    <x v="0"/>
    <s v="Graduate"/>
    <s v="Hybrid"/>
  </r>
  <r>
    <n v="26"/>
    <n v="15"/>
    <n v="25"/>
    <n v="15"/>
    <n v="8"/>
    <n v="77"/>
    <n v="1"/>
    <n v="2"/>
    <n v="1"/>
    <n v="1.3333333333333333"/>
    <x v="0"/>
    <s v="Graduate"/>
    <s v="Hybrid"/>
  </r>
  <r>
    <n v="25"/>
    <n v="9"/>
    <n v="5"/>
    <n v="20"/>
    <n v="3"/>
    <n v="91"/>
    <n v="4"/>
    <n v="5"/>
    <n v="3"/>
    <n v="4"/>
    <x v="0"/>
    <s v="Graduate"/>
    <s v="Hybrid"/>
  </r>
  <r>
    <n v="25"/>
    <n v="9"/>
    <n v="5"/>
    <n v="20"/>
    <n v="3"/>
    <n v="91"/>
    <n v="5"/>
    <n v="5"/>
    <n v="3"/>
    <n v="4.333333333333333"/>
    <x v="0"/>
    <s v="Graduate"/>
    <s v="Hybrid"/>
  </r>
  <r>
    <n v="24"/>
    <n v="6"/>
    <n v="0"/>
    <n v="40"/>
    <n v="0"/>
    <n v="119"/>
    <n v="4"/>
    <n v="4"/>
    <n v="4"/>
    <n v="4"/>
    <x v="0"/>
    <s v="Graduate"/>
    <s v="Online synchronous (Fixed class timings)"/>
  </r>
  <r>
    <n v="22"/>
    <n v="9"/>
    <n v="10"/>
    <n v="0"/>
    <n v="15"/>
    <n v="119"/>
    <n v="3"/>
    <n v="3"/>
    <n v="3"/>
    <n v="3"/>
    <x v="0"/>
    <s v="Graduate"/>
    <s v="Online synchronous (Fixed class timings)"/>
  </r>
  <r>
    <n v="23"/>
    <n v="8"/>
    <n v="10"/>
    <n v="0"/>
    <n v="7"/>
    <n v="77"/>
    <n v="1"/>
    <n v="3"/>
    <n v="1"/>
    <n v="1.6666666666666667"/>
    <x v="0"/>
    <s v="Undergraduate"/>
    <s v="In-person"/>
  </r>
  <r>
    <n v="24"/>
    <n v="8"/>
    <n v="20"/>
    <n v="0"/>
    <n v="0"/>
    <n v="77"/>
    <n v="4"/>
    <n v="4"/>
    <n v="4"/>
    <n v="4"/>
    <x v="0"/>
    <s v="Graduate"/>
    <s v="Hybrid"/>
  </r>
  <r>
    <n v="26"/>
    <n v="12"/>
    <n v="20"/>
    <n v="40"/>
    <n v="3"/>
    <n v="119"/>
    <n v="2"/>
    <n v="5"/>
    <n v="4"/>
    <n v="3.6666666666666665"/>
    <x v="0"/>
    <s v="Graduate"/>
    <s v="Hybrid"/>
  </r>
  <r>
    <n v="27"/>
    <n v="10"/>
    <n v="70"/>
    <n v="0"/>
    <n v="14"/>
    <n v="119"/>
    <n v="3"/>
    <n v="3"/>
    <n v="3"/>
    <n v="3"/>
    <x v="0"/>
    <s v="Graduate"/>
    <s v="Hybrid"/>
  </r>
  <r>
    <n v="24"/>
    <n v="8"/>
    <n v="0"/>
    <n v="40"/>
    <n v="0"/>
    <n v="119"/>
    <n v="5"/>
    <n v="5"/>
    <n v="4"/>
    <n v="4.666666666666667"/>
    <x v="0"/>
    <s v="Graduate"/>
    <s v="Online synchronous (Fixed class timings)"/>
  </r>
  <r>
    <n v="25"/>
    <n v="6"/>
    <n v="3"/>
    <n v="4"/>
    <n v="5"/>
    <n v="119"/>
    <n v="2"/>
    <n v="3"/>
    <n v="3"/>
    <n v="2.6666666666666665"/>
    <x v="1"/>
    <s v="Graduate"/>
    <s v="Hybrid"/>
  </r>
  <r>
    <n v="25"/>
    <n v="9"/>
    <n v="20"/>
    <n v="25"/>
    <n v="8"/>
    <n v="112"/>
    <n v="4"/>
    <n v="5"/>
    <n v="4"/>
    <n v="4.333333333333333"/>
    <x v="1"/>
    <s v="Graduate"/>
    <s v="Hybrid"/>
  </r>
  <r>
    <n v="19"/>
    <n v="3"/>
    <n v="6"/>
    <n v="0"/>
    <n v="7"/>
    <n v="35"/>
    <n v="2"/>
    <n v="2"/>
    <n v="1"/>
    <n v="1.6666666666666667"/>
    <x v="1"/>
    <s v="Undergraduate"/>
    <s v="Online asynchronous (Flexible class timings)"/>
  </r>
  <r>
    <n v="19"/>
    <n v="17"/>
    <n v="10"/>
    <n v="0"/>
    <n v="2"/>
    <n v="63"/>
    <n v="3"/>
    <n v="3"/>
    <n v="4"/>
    <n v="3.3333333333333335"/>
    <x v="2"/>
    <s v="Undergraduate"/>
    <s v="In-person"/>
  </r>
  <r>
    <n v="23"/>
    <n v="8"/>
    <n v="15"/>
    <n v="7"/>
    <n v="1"/>
    <n v="105"/>
    <n v="4"/>
    <n v="5"/>
    <n v="4"/>
    <n v="4.333333333333333"/>
    <x v="0"/>
    <s v="Graduate"/>
    <s v="Hybrid"/>
  </r>
  <r>
    <n v="19"/>
    <n v="5"/>
    <n v="39"/>
    <n v="0"/>
    <n v="7"/>
    <n v="105"/>
    <n v="4"/>
    <n v="4"/>
    <n v="3"/>
    <n v="3.6666666666666665"/>
    <x v="1"/>
    <s v="Undergraduate"/>
    <s v="Online synchronous (Fixed class timings)"/>
  </r>
  <r>
    <n v="19"/>
    <n v="16"/>
    <n v="7"/>
    <n v="0"/>
    <n v="4"/>
    <n v="49"/>
    <n v="3"/>
    <n v="3"/>
    <n v="2"/>
    <n v="2.6666666666666665"/>
    <x v="3"/>
    <s v="Other"/>
    <s v="Online synchronous (Fixed class timings)"/>
  </r>
  <r>
    <n v="19"/>
    <n v="3"/>
    <n v="35"/>
    <n v="5"/>
    <n v="6"/>
    <n v="63"/>
    <n v="4"/>
    <n v="4"/>
    <n v="1"/>
    <n v="3"/>
    <x v="1"/>
    <s v="Undergraduate"/>
    <s v="Hybrid"/>
  </r>
  <r>
    <n v="19"/>
    <n v="12"/>
    <n v="14"/>
    <n v="6"/>
    <n v="3"/>
    <n v="119"/>
    <n v="3"/>
    <n v="5"/>
    <n v="3"/>
    <n v="3.6666666666666665"/>
    <x v="1"/>
    <s v="Undergraduate"/>
    <s v="Hybrid"/>
  </r>
  <r>
    <n v="19"/>
    <n v="15"/>
    <n v="50"/>
    <n v="0"/>
    <n v="7"/>
    <n v="105"/>
    <n v="3"/>
    <n v="4"/>
    <n v="1"/>
    <n v="2.6666666666666665"/>
    <x v="2"/>
    <s v="Undergraduate"/>
    <s v="Online synchronous (Fixed class timings)"/>
  </r>
  <r>
    <n v="18"/>
    <n v="12"/>
    <n v="40"/>
    <n v="0"/>
    <n v="0"/>
    <n v="119"/>
    <n v="5"/>
    <n v="5"/>
    <n v="5"/>
    <n v="5"/>
    <x v="1"/>
    <s v="Undergraduate"/>
    <s v="Online synchronous (Fixed class timings)"/>
  </r>
  <r>
    <n v="19"/>
    <n v="17"/>
    <n v="56"/>
    <n v="0"/>
    <n v="2"/>
    <n v="91"/>
    <n v="5"/>
    <n v="4"/>
    <n v="3"/>
    <n v="4"/>
    <x v="2"/>
    <s v="Undergraduate"/>
    <s v="Hybrid"/>
  </r>
  <r>
    <n v="19"/>
    <n v="6"/>
    <n v="15"/>
    <n v="0"/>
    <n v="4"/>
    <n v="77"/>
    <n v="4"/>
    <n v="3"/>
    <n v="3"/>
    <n v="3.3333333333333335"/>
    <x v="3"/>
    <s v="Other"/>
    <s v="Online asynchronous (Flexible class timings)"/>
  </r>
  <r>
    <n v="19"/>
    <n v="15"/>
    <n v="35"/>
    <n v="0"/>
    <n v="10"/>
    <n v="119"/>
    <n v="3"/>
    <n v="4"/>
    <n v="1"/>
    <n v="2.6666666666666665"/>
    <x v="0"/>
    <s v="Undergraduate"/>
    <s v="Online synchronous (Fixed class timings)"/>
  </r>
  <r>
    <n v="19"/>
    <n v="15"/>
    <n v="50"/>
    <n v="0"/>
    <n v="15"/>
    <n v="63"/>
    <n v="1"/>
    <n v="2"/>
    <n v="1"/>
    <n v="1.3333333333333333"/>
    <x v="2"/>
    <s v="Undergraduate"/>
    <s v="Hybrid"/>
  </r>
  <r>
    <n v="18"/>
    <n v="18"/>
    <n v="30"/>
    <n v="0"/>
    <n v="6"/>
    <n v="77"/>
    <n v="2"/>
    <n v="3"/>
    <n v="1"/>
    <n v="2"/>
    <x v="2"/>
    <s v="Undergraduate"/>
    <s v="Hybrid"/>
  </r>
  <r>
    <n v="20"/>
    <n v="17"/>
    <n v="20"/>
    <n v="0"/>
    <n v="5"/>
    <n v="91"/>
    <n v="3"/>
    <n v="3"/>
    <n v="2"/>
    <n v="2.6666666666666665"/>
    <x v="2"/>
    <s v="Undergraduate"/>
    <s v="Hybrid"/>
  </r>
  <r>
    <n v="19"/>
    <n v="11"/>
    <n v="16"/>
    <n v="0"/>
    <n v="6"/>
    <n v="91"/>
    <n v="2"/>
    <n v="2"/>
    <n v="2"/>
    <n v="2"/>
    <x v="0"/>
    <s v="Undergraduate"/>
    <s v="Online synchronous (Fixed class timings)"/>
  </r>
  <r>
    <n v="27"/>
    <n v="9"/>
    <n v="18"/>
    <n v="0"/>
    <n v="3"/>
    <n v="119"/>
    <n v="3"/>
    <n v="4"/>
    <n v="1"/>
    <n v="2.6666666666666665"/>
    <x v="0"/>
    <s v="Graduate"/>
    <s v="Hybrid"/>
  </r>
  <r>
    <n v="19"/>
    <n v="17"/>
    <n v="30"/>
    <n v="0"/>
    <n v="9"/>
    <n v="49"/>
    <n v="1"/>
    <n v="1"/>
    <n v="1"/>
    <n v="1"/>
    <x v="4"/>
    <s v="Undergraduate"/>
    <s v="Hybrid"/>
  </r>
  <r>
    <n v="21"/>
    <n v="8"/>
    <n v="40"/>
    <n v="10"/>
    <n v="4"/>
    <n v="119"/>
    <n v="3"/>
    <n v="3"/>
    <n v="4"/>
    <n v="3.3333333333333335"/>
    <x v="2"/>
    <s v="Graduate"/>
    <s v="Online synchronous (Fixed class timings)"/>
  </r>
  <r>
    <n v="21"/>
    <n v="21"/>
    <n v="50"/>
    <n v="26"/>
    <n v="0"/>
    <n v="105"/>
    <n v="5"/>
    <n v="4"/>
    <n v="4"/>
    <n v="4.333333333333333"/>
    <x v="4"/>
    <s v="Undergraduate"/>
    <s v="Hybrid"/>
  </r>
  <r>
    <n v="24"/>
    <n v="8"/>
    <n v="98"/>
    <n v="0"/>
    <n v="2"/>
    <n v="77"/>
    <n v="4"/>
    <n v="3"/>
    <n v="5"/>
    <n v="4"/>
    <x v="0"/>
    <s v="Post-Graduate"/>
    <s v="Hybrid"/>
  </r>
  <r>
    <n v="27"/>
    <n v="13"/>
    <n v="30"/>
    <n v="0"/>
    <n v="10"/>
    <n v="112"/>
    <n v="3"/>
    <n v="4"/>
    <n v="3"/>
    <n v="3.3333333333333335"/>
    <x v="0"/>
    <s v="Graduate"/>
    <s v="Hybrid"/>
  </r>
  <r>
    <n v="23"/>
    <n v="8"/>
    <n v="8"/>
    <n v="40"/>
    <n v="2"/>
    <n v="105"/>
    <n v="4"/>
    <n v="5"/>
    <n v="3"/>
    <n v="4"/>
    <x v="0"/>
    <s v="Graduate"/>
    <s v="Hybrid"/>
  </r>
  <r>
    <n v="25"/>
    <n v="18"/>
    <n v="25"/>
    <n v="0"/>
    <n v="5"/>
    <n v="91"/>
    <n v="3"/>
    <n v="4"/>
    <n v="5"/>
    <n v="4"/>
    <x v="0"/>
    <s v="Graduate"/>
    <s v="Online synchronous (Fixed class timings)"/>
  </r>
  <r>
    <n v="24"/>
    <n v="8"/>
    <n v="5"/>
    <n v="40"/>
    <n v="3"/>
    <n v="77"/>
    <n v="4"/>
    <n v="5"/>
    <n v="4"/>
    <n v="4.333333333333333"/>
    <x v="2"/>
    <s v="Graduate"/>
    <s v="Online synchronous (Fixed class timings)"/>
  </r>
  <r>
    <n v="24"/>
    <n v="8"/>
    <n v="50"/>
    <n v="15"/>
    <n v="1"/>
    <n v="77"/>
    <n v="3"/>
    <n v="3"/>
    <n v="3"/>
    <n v="3"/>
    <x v="2"/>
    <s v="Other"/>
    <s v="In-person"/>
  </r>
  <r>
    <n v="33"/>
    <n v="9"/>
    <n v="21"/>
    <n v="54"/>
    <n v="0"/>
    <n v="91"/>
    <n v="4"/>
    <n v="3"/>
    <n v="3"/>
    <n v="3.3333333333333335"/>
    <x v="2"/>
    <s v="Post-Graduate"/>
    <s v="Hybrid"/>
  </r>
  <r>
    <n v="25"/>
    <n v="9"/>
    <n v="60"/>
    <n v="0"/>
    <n v="15"/>
    <n v="77"/>
    <n v="3"/>
    <n v="4"/>
    <n v="3"/>
    <n v="3.3333333333333335"/>
    <x v="2"/>
    <s v="Undergraduate"/>
    <s v="Hybrid"/>
  </r>
  <r>
    <n v="18"/>
    <n v="8"/>
    <n v="28"/>
    <n v="0"/>
    <n v="21"/>
    <n v="49"/>
    <n v="1"/>
    <n v="2"/>
    <n v="2"/>
    <n v="1.6666666666666667"/>
    <x v="2"/>
    <s v="Undergraduate"/>
    <s v="Hybrid"/>
  </r>
  <r>
    <n v="25"/>
    <n v="8"/>
    <n v="20"/>
    <n v="0"/>
    <n v="0"/>
    <n v="63"/>
    <n v="4"/>
    <n v="4"/>
    <n v="2"/>
    <n v="3.3333333333333335"/>
    <x v="2"/>
    <s v="Post-Graduate"/>
    <s v="Online asynchronous (Flexible class timings)"/>
  </r>
  <r>
    <n v="34"/>
    <n v="2"/>
    <n v="10"/>
    <n v="20"/>
    <n v="8"/>
    <n v="56"/>
    <n v="1"/>
    <n v="2"/>
    <n v="3"/>
    <n v="2"/>
    <x v="1"/>
    <s v="Other"/>
    <s v="In-person"/>
  </r>
  <r>
    <n v="24"/>
    <n v="8"/>
    <n v="30"/>
    <n v="0"/>
    <n v="0"/>
    <n v="119"/>
    <n v="3"/>
    <n v="4"/>
    <n v="4"/>
    <n v="3.6666666666666665"/>
    <x v="0"/>
    <s v="Graduate"/>
    <s v="Online synchronous (Fixed class timings)"/>
  </r>
  <r>
    <n v="31"/>
    <n v="3"/>
    <n v="40"/>
    <n v="0"/>
    <n v="0"/>
    <n v="126"/>
    <n v="3"/>
    <n v="4"/>
    <n v="5"/>
    <n v="4"/>
    <x v="0"/>
    <s v="Post-Graduate"/>
    <s v="Hybrid"/>
  </r>
  <r>
    <n v="26"/>
    <n v="8"/>
    <n v="20"/>
    <n v="20"/>
    <n v="0"/>
    <n v="70"/>
    <n v="3"/>
    <n v="5"/>
    <n v="5"/>
    <n v="4.333333333333333"/>
    <x v="0"/>
    <s v="Graduate"/>
    <s v="Hybrid"/>
  </r>
  <r>
    <n v="17"/>
    <n v="12"/>
    <n v="3"/>
    <n v="1"/>
    <n v="0"/>
    <n v="70"/>
    <n v="5"/>
    <n v="3"/>
    <n v="5"/>
    <n v="4.333333333333333"/>
    <x v="1"/>
    <s v="Undergraduate"/>
    <s v="Online synchronous (Fixed class timings)"/>
  </r>
  <r>
    <n v="20"/>
    <n v="3"/>
    <n v="35"/>
    <n v="0"/>
    <n v="21"/>
    <n v="63"/>
    <n v="1"/>
    <n v="2"/>
    <n v="3"/>
    <n v="2"/>
    <x v="2"/>
    <s v="Other"/>
    <s v="Online synchronous (Fixed class timings)"/>
  </r>
  <r>
    <n v="21"/>
    <n v="15"/>
    <n v="15"/>
    <n v="0"/>
    <n v="8"/>
    <n v="84"/>
    <n v="4"/>
    <n v="2"/>
    <n v="3"/>
    <n v="3"/>
    <x v="1"/>
    <s v="Undergraduate"/>
    <s v="Online asynchronous (Flexible class timings)"/>
  </r>
  <r>
    <n v="17"/>
    <n v="8"/>
    <n v="15"/>
    <n v="0"/>
    <n v="8"/>
    <n v="91"/>
    <n v="3"/>
    <n v="3"/>
    <n v="1"/>
    <n v="2.3333333333333335"/>
    <x v="2"/>
    <s v="Undergraduate"/>
    <s v="Online synchronous (Fixed class timings)"/>
  </r>
  <r>
    <n v="22"/>
    <n v="12"/>
    <n v="12"/>
    <n v="0"/>
    <n v="4"/>
    <n v="105"/>
    <n v="4"/>
    <n v="3"/>
    <n v="5"/>
    <n v="4"/>
    <x v="0"/>
    <s v="Undergraduate"/>
    <s v="Online asynchronous (Flexible class timings)"/>
  </r>
  <r>
    <n v="17"/>
    <n v="9"/>
    <n v="30"/>
    <n v="0"/>
    <n v="7"/>
    <n v="119"/>
    <n v="4"/>
    <n v="3"/>
    <n v="4"/>
    <n v="3.6666666666666665"/>
    <x v="1"/>
    <s v="Undergraduate"/>
    <s v="Online synchronous (Fixed class timings)"/>
  </r>
  <r>
    <n v="17"/>
    <n v="5"/>
    <n v="70"/>
    <n v="0"/>
    <n v="6"/>
    <n v="105"/>
    <n v="5"/>
    <n v="5"/>
    <n v="5"/>
    <n v="5"/>
    <x v="1"/>
    <s v="Other"/>
    <s v="Online synchronous (Fixed class timings)"/>
  </r>
  <r>
    <n v="21"/>
    <n v="3"/>
    <n v="7"/>
    <n v="0"/>
    <n v="2"/>
    <n v="63"/>
    <n v="3"/>
    <n v="3"/>
    <n v="3"/>
    <n v="3"/>
    <x v="2"/>
    <s v="Other"/>
    <s v="Online synchronous (Fixed class timings)"/>
  </r>
  <r>
    <n v="22"/>
    <n v="5"/>
    <n v="30"/>
    <n v="10"/>
    <n v="4"/>
    <n v="91"/>
    <n v="4"/>
    <n v="5"/>
    <n v="4"/>
    <n v="4.333333333333333"/>
    <x v="0"/>
    <s v="Undergraduate"/>
    <s v="Online asynchronous (Flexible class timings)"/>
  </r>
  <r>
    <n v="17"/>
    <n v="20"/>
    <n v="12"/>
    <n v="0"/>
    <n v="0"/>
    <n v="119"/>
    <n v="4"/>
    <n v="3"/>
    <n v="3"/>
    <n v="3.3333333333333335"/>
    <x v="1"/>
    <s v="Other"/>
    <s v="Online synchronous (Fixed class timings)"/>
  </r>
  <r>
    <n v="21"/>
    <n v="3"/>
    <n v="35"/>
    <n v="0"/>
    <n v="21"/>
    <n v="63"/>
    <n v="2"/>
    <n v="2"/>
    <n v="3"/>
    <n v="2.3333333333333335"/>
    <x v="2"/>
    <s v="Other"/>
    <s v="Online synchronous (Fixed class timings)"/>
  </r>
  <r>
    <n v="21"/>
    <n v="14"/>
    <n v="42"/>
    <n v="0"/>
    <n v="0"/>
    <n v="42"/>
    <n v="3"/>
    <n v="4"/>
    <n v="4"/>
    <n v="3.6666666666666665"/>
    <x v="1"/>
    <s v="Post-Graduate"/>
    <s v="Online asynchronous (Flexible class timings)"/>
  </r>
  <r>
    <n v="17"/>
    <n v="15"/>
    <n v="15"/>
    <n v="3"/>
    <n v="8"/>
    <n v="56"/>
    <n v="1"/>
    <n v="3"/>
    <n v="4"/>
    <n v="2.6666666666666665"/>
    <x v="1"/>
    <s v="Undergraduate"/>
    <s v="Online synchronous (Fixed class timings)"/>
  </r>
  <r>
    <n v="18"/>
    <n v="8"/>
    <n v="35"/>
    <n v="0"/>
    <n v="21"/>
    <n v="63"/>
    <n v="3"/>
    <n v="3"/>
    <n v="1"/>
    <n v="2.3333333333333335"/>
    <x v="2"/>
    <s v="Other"/>
    <s v="Online synchronous (Fixed class timings)"/>
  </r>
  <r>
    <n v="21"/>
    <n v="15"/>
    <n v="15"/>
    <n v="0"/>
    <n v="8"/>
    <n v="84"/>
    <n v="4"/>
    <n v="2"/>
    <n v="3"/>
    <n v="3"/>
    <x v="1"/>
    <s v="Undergraduate"/>
    <s v="Online asynchronous (Flexible class timings)"/>
  </r>
  <r>
    <n v="19"/>
    <n v="4"/>
    <n v="4"/>
    <n v="0"/>
    <n v="10"/>
    <n v="70"/>
    <n v="5"/>
    <n v="4"/>
    <n v="4"/>
    <n v="4.333333333333333"/>
    <x v="0"/>
    <s v="Undergraduate"/>
    <s v="Online asynchronous (Flexible class timings)"/>
  </r>
  <r>
    <n v="22"/>
    <n v="13"/>
    <n v="50"/>
    <n v="0"/>
    <n v="4"/>
    <n v="63"/>
    <n v="2"/>
    <n v="2"/>
    <n v="2"/>
    <n v="2"/>
    <x v="0"/>
    <s v="Undergraduate"/>
    <s v="Hybrid"/>
  </r>
  <r>
    <n v="24"/>
    <n v="4"/>
    <n v="20"/>
    <n v="60"/>
    <n v="0"/>
    <n v="105"/>
    <n v="3"/>
    <n v="3"/>
    <n v="5"/>
    <n v="3.6666666666666665"/>
    <x v="0"/>
    <s v="Graduate"/>
    <s v="Online synchronous (Fixed class timings)"/>
  </r>
  <r>
    <n v="24"/>
    <n v="8"/>
    <n v="30"/>
    <n v="3"/>
    <n v="1"/>
    <n v="119"/>
    <n v="3"/>
    <n v="5"/>
    <n v="5"/>
    <n v="4.333333333333333"/>
    <x v="0"/>
    <s v="Graduate"/>
    <s v="Online synchronous (Fixed class timings)"/>
  </r>
  <r>
    <n v="23"/>
    <n v="8"/>
    <n v="8"/>
    <n v="0"/>
    <n v="4"/>
    <n v="70"/>
    <n v="3"/>
    <n v="3"/>
    <n v="1"/>
    <n v="2.3333333333333335"/>
    <x v="2"/>
    <s v="Post-Graduate"/>
    <s v="Online synchronous (Fixed class timings)"/>
  </r>
  <r>
    <n v="23"/>
    <n v="10"/>
    <n v="84"/>
    <n v="0"/>
    <n v="4"/>
    <n v="119"/>
    <n v="4"/>
    <n v="4"/>
    <n v="3"/>
    <n v="3.6666666666666665"/>
    <x v="1"/>
    <s v="Post-Graduate"/>
    <s v="Online synchronous (Fixed class timings)"/>
  </r>
  <r>
    <n v="26"/>
    <n v="6"/>
    <n v="21"/>
    <n v="0"/>
    <n v="7"/>
    <n v="49"/>
    <n v="3"/>
    <n v="3"/>
    <n v="4"/>
    <n v="3.3333333333333335"/>
    <x v="2"/>
    <s v="Post-Graduate"/>
    <s v="Online asynchronous (Flexible class timings)"/>
  </r>
  <r>
    <n v="25"/>
    <n v="8"/>
    <n v="20"/>
    <n v="15"/>
    <n v="3"/>
    <n v="105"/>
    <n v="5"/>
    <n v="4"/>
    <n v="3"/>
    <n v="4"/>
    <x v="2"/>
    <s v="Graduate"/>
    <s v="Online synchronous (Fixed class timings)"/>
  </r>
  <r>
    <n v="20"/>
    <n v="12"/>
    <n v="40"/>
    <n v="0"/>
    <n v="14"/>
    <n v="70"/>
    <n v="3"/>
    <n v="3"/>
    <n v="1"/>
    <n v="2.3333333333333335"/>
    <x v="2"/>
    <s v="Undergraduate"/>
    <s v="Online synchronous (Fixed class timings)"/>
  </r>
  <r>
    <n v="25"/>
    <n v="4"/>
    <n v="8"/>
    <n v="0"/>
    <n v="12"/>
    <n v="119"/>
    <n v="5"/>
    <n v="4"/>
    <n v="1"/>
    <n v="3.3333333333333335"/>
    <x v="2"/>
    <s v="Graduate"/>
    <s v="Hybrid"/>
  </r>
  <r>
    <n v="22"/>
    <n v="8"/>
    <n v="15"/>
    <n v="0"/>
    <n v="6"/>
    <n v="70"/>
    <n v="3"/>
    <n v="1"/>
    <n v="3"/>
    <n v="2.3333333333333335"/>
    <x v="0"/>
    <s v="Undergraduate"/>
    <s v="Hybrid"/>
  </r>
  <r>
    <n v="21"/>
    <n v="8"/>
    <n v="15"/>
    <n v="0"/>
    <n v="6"/>
    <n v="84"/>
    <n v="4"/>
    <n v="2"/>
    <n v="3"/>
    <n v="3"/>
    <x v="0"/>
    <s v="Undergraduate"/>
    <s v="Hybrid"/>
  </r>
  <r>
    <n v="23"/>
    <n v="9"/>
    <n v="10"/>
    <n v="24"/>
    <n v="12"/>
    <n v="112"/>
    <n v="4"/>
    <n v="5"/>
    <n v="5"/>
    <n v="4.666666666666667"/>
    <x v="0"/>
    <s v="Other"/>
    <s v="Online synchronous (Fixed class timings)"/>
  </r>
  <r>
    <n v="26"/>
    <n v="9"/>
    <n v="15"/>
    <n v="48"/>
    <n v="15"/>
    <n v="91"/>
    <n v="4"/>
    <n v="4"/>
    <n v="4"/>
    <n v="4"/>
    <x v="1"/>
    <s v="Other"/>
    <s v="Hybrid"/>
  </r>
  <r>
    <n v="25"/>
    <n v="12"/>
    <n v="20"/>
    <n v="0"/>
    <n v="10"/>
    <n v="84"/>
    <n v="4"/>
    <n v="2"/>
    <n v="1"/>
    <n v="2.3333333333333335"/>
    <x v="2"/>
    <s v="Graduate"/>
    <s v="In-person"/>
  </r>
  <r>
    <n v="22"/>
    <n v="4"/>
    <n v="22"/>
    <n v="12"/>
    <n v="12"/>
    <n v="105"/>
    <n v="5"/>
    <n v="5"/>
    <n v="4"/>
    <n v="4.666666666666667"/>
    <x v="0"/>
    <s v="Graduate"/>
    <s v="Online synchronous (Fixed class timings)"/>
  </r>
  <r>
    <n v="20"/>
    <n v="12"/>
    <n v="24"/>
    <n v="0"/>
    <n v="16"/>
    <n v="91"/>
    <n v="2"/>
    <n v="2"/>
    <n v="1"/>
    <n v="1.6666666666666667"/>
    <x v="2"/>
    <s v="Post-Graduate"/>
    <s v="Online asynchronous (Flexible class timings)"/>
  </r>
  <r>
    <n v="20"/>
    <n v="12"/>
    <n v="30"/>
    <n v="0"/>
    <n v="0"/>
    <n v="98"/>
    <n v="5"/>
    <n v="4"/>
    <n v="3"/>
    <n v="4"/>
    <x v="0"/>
    <s v="Post-Graduate"/>
    <s v="In-person"/>
  </r>
  <r>
    <n v="22"/>
    <n v="4"/>
    <n v="12"/>
    <n v="0"/>
    <n v="4"/>
    <n v="98"/>
    <n v="3"/>
    <n v="5"/>
    <n v="1"/>
    <n v="3"/>
    <x v="4"/>
    <s v="Post-Graduate"/>
    <s v="In-person"/>
  </r>
  <r>
    <n v="26"/>
    <n v="4"/>
    <n v="10"/>
    <n v="0"/>
    <n v="3"/>
    <n v="126"/>
    <n v="5"/>
    <n v="4"/>
    <n v="2"/>
    <n v="3.6666666666666665"/>
    <x v="0"/>
    <s v="Graduate"/>
    <s v="Online synchronous (Fixed class timings)"/>
  </r>
  <r>
    <n v="25"/>
    <n v="9"/>
    <n v="12"/>
    <n v="0"/>
    <n v="6"/>
    <n v="77"/>
    <n v="1"/>
    <n v="1"/>
    <n v="3"/>
    <n v="1.6666666666666667"/>
    <x v="2"/>
    <s v="Undergraduate"/>
    <s v="In-person"/>
  </r>
  <r>
    <n v="27"/>
    <n v="12"/>
    <n v="14"/>
    <n v="60"/>
    <n v="7"/>
    <n v="126"/>
    <n v="5"/>
    <n v="5"/>
    <n v="4"/>
    <n v="4.666666666666667"/>
    <x v="0"/>
    <s v="Undergraduate"/>
    <s v="Online asynchronous (Flexible class timings)"/>
  </r>
  <r>
    <n v="22"/>
    <n v="10"/>
    <n v="21"/>
    <n v="40"/>
    <n v="8"/>
    <n v="98"/>
    <n v="5"/>
    <n v="1"/>
    <n v="5"/>
    <n v="3.6666666666666665"/>
    <x v="1"/>
    <s v="Other"/>
    <s v="Online asynchronous (Flexible class timings)"/>
  </r>
  <r>
    <n v="23"/>
    <n v="9"/>
    <n v="30"/>
    <n v="0"/>
    <n v="1"/>
    <n v="105"/>
    <n v="3"/>
    <n v="3"/>
    <n v="5"/>
    <n v="3.6666666666666665"/>
    <x v="2"/>
    <s v="Graduate"/>
    <s v="Online synchronous (Fixed class timings)"/>
  </r>
  <r>
    <n v="21"/>
    <n v="12"/>
    <n v="45"/>
    <n v="0"/>
    <n v="3"/>
    <n v="119"/>
    <n v="5"/>
    <n v="2"/>
    <n v="5"/>
    <n v="4"/>
    <x v="0"/>
    <s v="Undergraduate"/>
    <s v="In-person"/>
  </r>
  <r>
    <n v="29"/>
    <n v="10"/>
    <n v="30"/>
    <n v="0"/>
    <n v="2"/>
    <n v="119"/>
    <n v="3"/>
    <n v="3"/>
    <n v="3"/>
    <n v="3"/>
    <x v="4"/>
    <s v="Undergraduate"/>
    <s v="Hybrid"/>
  </r>
  <r>
    <n v="21"/>
    <n v="8"/>
    <n v="12"/>
    <n v="0"/>
    <n v="2"/>
    <n v="119"/>
    <n v="3"/>
    <n v="3"/>
    <n v="4"/>
    <n v="3.3333333333333335"/>
    <x v="2"/>
    <s v="Graduate"/>
    <s v="In-person"/>
  </r>
  <r>
    <n v="20"/>
    <n v="8"/>
    <n v="18"/>
    <n v="0"/>
    <n v="11"/>
    <n v="98"/>
    <n v="2"/>
    <n v="5"/>
    <n v="5"/>
    <n v="4"/>
    <x v="0"/>
    <s v="Graduate"/>
    <s v="Hybrid"/>
  </r>
  <r>
    <n v="19"/>
    <n v="4"/>
    <n v="18"/>
    <n v="45"/>
    <n v="10"/>
    <n v="98"/>
    <n v="1"/>
    <n v="3"/>
    <n v="4"/>
    <n v="2.6666666666666665"/>
    <x v="0"/>
    <s v="Graduate"/>
    <s v="Hybrid"/>
  </r>
  <r>
    <n v="19"/>
    <n v="6"/>
    <n v="15"/>
    <n v="24"/>
    <n v="14"/>
    <n v="126"/>
    <n v="3"/>
    <n v="4"/>
    <n v="5"/>
    <n v="4"/>
    <x v="2"/>
    <s v="Graduate"/>
    <s v="Hybrid"/>
  </r>
  <r>
    <n v="22"/>
    <n v="6"/>
    <n v="14"/>
    <n v="12"/>
    <n v="12"/>
    <n v="77"/>
    <n v="1"/>
    <n v="2"/>
    <n v="1"/>
    <n v="1.3333333333333333"/>
    <x v="0"/>
    <s v="Graduate"/>
    <s v="Online synchronous (Fixed class timings)"/>
  </r>
  <r>
    <n v="21"/>
    <n v="12"/>
    <n v="14"/>
    <n v="18"/>
    <n v="1"/>
    <n v="119"/>
    <n v="4"/>
    <n v="5"/>
    <n v="4"/>
    <n v="4.333333333333333"/>
    <x v="4"/>
    <s v="Graduate"/>
    <s v="Online synchronous (Fixed class timings)"/>
  </r>
  <r>
    <n v="24"/>
    <n v="12"/>
    <n v="16"/>
    <n v="15"/>
    <n v="10"/>
    <n v="105"/>
    <n v="1"/>
    <n v="1"/>
    <n v="4"/>
    <n v="2"/>
    <x v="0"/>
    <s v="Graduate"/>
    <s v="In-person"/>
  </r>
  <r>
    <n v="26"/>
    <n v="15"/>
    <n v="8"/>
    <n v="15"/>
    <n v="8"/>
    <n v="98"/>
    <n v="4"/>
    <n v="3"/>
    <n v="5"/>
    <n v="4"/>
    <x v="4"/>
    <s v="Undergraduate"/>
    <s v="Hybrid"/>
  </r>
  <r>
    <n v="25"/>
    <n v="15"/>
    <n v="10"/>
    <n v="12"/>
    <n v="4"/>
    <n v="119"/>
    <n v="4"/>
    <n v="1"/>
    <n v="4"/>
    <n v="3"/>
    <x v="0"/>
    <s v="Undergraduate"/>
    <s v="Hybrid"/>
  </r>
  <r>
    <n v="23"/>
    <n v="13"/>
    <n v="16"/>
    <n v="40"/>
    <n v="3"/>
    <n v="84"/>
    <n v="3"/>
    <n v="2"/>
    <n v="1"/>
    <n v="2"/>
    <x v="1"/>
    <s v="Graduate"/>
    <s v="Hybrid"/>
  </r>
  <r>
    <n v="21"/>
    <n v="16"/>
    <n v="32"/>
    <n v="10"/>
    <n v="2"/>
    <n v="63"/>
    <n v="3"/>
    <n v="4"/>
    <n v="3"/>
    <n v="3.3333333333333335"/>
    <x v="2"/>
    <s v="Undergraduate"/>
    <s v="Online synchronous (Fixed class timings)"/>
  </r>
  <r>
    <n v="24"/>
    <n v="3"/>
    <n v="16"/>
    <n v="0"/>
    <n v="7"/>
    <n v="119"/>
    <n v="5"/>
    <n v="2"/>
    <n v="4"/>
    <n v="3.6666666666666665"/>
    <x v="0"/>
    <s v="Other"/>
    <s v="Online asynchronous (Flexible class timings)"/>
  </r>
  <r>
    <n v="24"/>
    <n v="4"/>
    <n v="12"/>
    <n v="0"/>
    <n v="8"/>
    <n v="105"/>
    <n v="3"/>
    <n v="3"/>
    <n v="5"/>
    <n v="3.6666666666666665"/>
    <x v="4"/>
    <s v="Undergraduate"/>
    <s v="Hybrid"/>
  </r>
  <r>
    <n v="28"/>
    <n v="8"/>
    <n v="14"/>
    <n v="0"/>
    <n v="8"/>
    <n v="112"/>
    <n v="2"/>
    <n v="4"/>
    <n v="5"/>
    <n v="3.6666666666666665"/>
    <x v="0"/>
    <s v="Undergraduate"/>
    <s v="Online synchronous (Fixed class timings)"/>
  </r>
  <r>
    <n v="28"/>
    <n v="8"/>
    <n v="16"/>
    <n v="0"/>
    <n v="12"/>
    <n v="42"/>
    <n v="1"/>
    <n v="1"/>
    <n v="2"/>
    <n v="1.3333333333333333"/>
    <x v="2"/>
    <s v="Undergraduate"/>
    <s v="In-person"/>
  </r>
  <r>
    <n v="27"/>
    <n v="8"/>
    <n v="18"/>
    <n v="0"/>
    <n v="10"/>
    <n v="84"/>
    <n v="1"/>
    <n v="2"/>
    <n v="1"/>
    <n v="1.3333333333333333"/>
    <x v="2"/>
    <s v="Undergraduate"/>
    <s v="Online synchronous (Fixed class timings)"/>
  </r>
  <r>
    <n v="25"/>
    <n v="8"/>
    <n v="10"/>
    <n v="42"/>
    <n v="8"/>
    <n v="56"/>
    <n v="1"/>
    <n v="1"/>
    <n v="4"/>
    <n v="2"/>
    <x v="2"/>
    <s v="Undergraduate"/>
    <s v="In-person"/>
  </r>
  <r>
    <n v="22"/>
    <n v="8"/>
    <n v="8"/>
    <n v="20"/>
    <n v="7"/>
    <n v="77"/>
    <n v="2"/>
    <n v="3"/>
    <n v="3"/>
    <n v="2.6666666666666665"/>
    <x v="0"/>
    <s v="Other"/>
    <s v="In-person"/>
  </r>
  <r>
    <n v="21"/>
    <n v="8"/>
    <n v="12"/>
    <n v="0"/>
    <n v="7"/>
    <n v="84"/>
    <n v="1"/>
    <n v="3"/>
    <n v="2"/>
    <n v="2"/>
    <x v="2"/>
    <s v="Undergraduate"/>
    <s v="Online synchronous (Fixed class timings)"/>
  </r>
  <r>
    <n v="18"/>
    <n v="12"/>
    <n v="12"/>
    <n v="16"/>
    <n v="6"/>
    <n v="84"/>
    <n v="3"/>
    <n v="3"/>
    <n v="1"/>
    <n v="2.3333333333333335"/>
    <x v="0"/>
    <s v="Graduate"/>
    <s v="Hybrid"/>
  </r>
  <r>
    <n v="18"/>
    <n v="12"/>
    <n v="12"/>
    <n v="24"/>
    <n v="1"/>
    <n v="49"/>
    <n v="2"/>
    <n v="2"/>
    <n v="2"/>
    <n v="2"/>
    <x v="0"/>
    <s v="Graduate"/>
    <s v="Hybrid"/>
  </r>
  <r>
    <n v="19"/>
    <n v="10"/>
    <n v="14"/>
    <n v="48"/>
    <n v="2"/>
    <n v="98"/>
    <n v="4"/>
    <n v="4"/>
    <n v="5"/>
    <n v="4.333333333333333"/>
    <x v="0"/>
    <s v="Undergraduate"/>
    <s v="Hybrid"/>
  </r>
  <r>
    <n v="21"/>
    <n v="8"/>
    <n v="14"/>
    <n v="0"/>
    <n v="14"/>
    <n v="63"/>
    <n v="2"/>
    <n v="1"/>
    <n v="2"/>
    <n v="1.6666666666666667"/>
    <x v="1"/>
    <s v="Undergraduate"/>
    <s v="In-person"/>
  </r>
  <r>
    <n v="22"/>
    <n v="10"/>
    <n v="14"/>
    <n v="0"/>
    <n v="14"/>
    <n v="105"/>
    <n v="5"/>
    <n v="4"/>
    <n v="4"/>
    <n v="4.333333333333333"/>
    <x v="2"/>
    <s v="Graduate"/>
    <s v="In-person"/>
  </r>
  <r>
    <n v="26"/>
    <n v="12"/>
    <n v="10"/>
    <n v="0"/>
    <n v="15"/>
    <n v="105"/>
    <n v="3"/>
    <n v="3"/>
    <n v="1"/>
    <n v="2.3333333333333335"/>
    <x v="0"/>
    <s v="Undergraduate"/>
    <s v="Online synchronous (Fixed class timings)"/>
  </r>
  <r>
    <n v="25"/>
    <n v="12"/>
    <n v="12"/>
    <n v="36"/>
    <n v="4"/>
    <n v="105"/>
    <n v="4"/>
    <n v="3"/>
    <n v="5"/>
    <n v="4"/>
    <x v="2"/>
    <s v="Undergraduate"/>
    <s v="Online synchronous (Fixed class timings)"/>
  </r>
  <r>
    <n v="24"/>
    <n v="10"/>
    <n v="15"/>
    <n v="32"/>
    <n v="3"/>
    <n v="98"/>
    <n v="3"/>
    <n v="3"/>
    <n v="3"/>
    <n v="3"/>
    <x v="0"/>
    <s v="Graduate"/>
    <s v="Online synchronous (Fixed class timings)"/>
  </r>
  <r>
    <n v="23"/>
    <n v="9"/>
    <n v="15"/>
    <n v="32"/>
    <n v="2"/>
    <n v="126"/>
    <n v="4"/>
    <n v="4"/>
    <n v="3"/>
    <n v="3.6666666666666665"/>
    <x v="4"/>
    <s v="Undergraduate"/>
    <s v="Online synchronous (Fixed class timings)"/>
  </r>
  <r>
    <n v="28"/>
    <n v="9"/>
    <n v="14"/>
    <n v="0"/>
    <n v="1"/>
    <n v="98"/>
    <n v="2"/>
    <n v="5"/>
    <n v="3"/>
    <n v="3.3333333333333335"/>
    <x v="4"/>
    <s v="Graduate"/>
    <s v="Hybrid"/>
  </r>
  <r>
    <n v="27"/>
    <n v="12"/>
    <n v="14"/>
    <n v="24"/>
    <n v="11"/>
    <n v="91"/>
    <n v="1"/>
    <n v="5"/>
    <n v="1"/>
    <n v="2.3333333333333335"/>
    <x v="4"/>
    <s v="Graduate"/>
    <s v="Hybrid"/>
  </r>
  <r>
    <n v="25"/>
    <n v="10"/>
    <n v="19"/>
    <n v="24"/>
    <n v="16"/>
    <n v="105"/>
    <n v="3"/>
    <n v="3"/>
    <n v="5"/>
    <n v="3.6666666666666665"/>
    <x v="0"/>
    <s v="Graduate"/>
    <s v="Hybrid"/>
  </r>
  <r>
    <n v="23"/>
    <n v="9"/>
    <n v="20"/>
    <n v="0"/>
    <n v="2"/>
    <n v="119"/>
    <n v="3"/>
    <n v="4"/>
    <n v="4"/>
    <n v="3.6666666666666665"/>
    <x v="0"/>
    <s v="Graduate"/>
    <s v="Online synchronous (Fixed class timings)"/>
  </r>
  <r>
    <n v="25"/>
    <n v="12"/>
    <n v="20"/>
    <n v="12"/>
    <n v="1"/>
    <n v="98"/>
    <n v="5"/>
    <n v="2"/>
    <n v="3"/>
    <n v="3.3333333333333335"/>
    <x v="0"/>
    <s v="Undergraduate"/>
    <s v="In-person"/>
  </r>
  <r>
    <n v="27"/>
    <n v="9"/>
    <n v="22"/>
    <n v="12"/>
    <n v="4"/>
    <n v="98"/>
    <n v="3"/>
    <n v="3"/>
    <n v="5"/>
    <n v="3.6666666666666665"/>
    <x v="0"/>
    <s v="Graduate"/>
    <s v="Hybrid"/>
  </r>
  <r>
    <n v="20"/>
    <n v="9"/>
    <n v="24"/>
    <n v="0"/>
    <n v="7"/>
    <n v="84"/>
    <n v="4"/>
    <n v="1"/>
    <n v="1"/>
    <n v="2"/>
    <x v="0"/>
    <s v="Graduate"/>
    <s v="Hybrid"/>
  </r>
  <r>
    <n v="20"/>
    <n v="6"/>
    <n v="28"/>
    <n v="10"/>
    <n v="3"/>
    <n v="91"/>
    <n v="5"/>
    <n v="4"/>
    <n v="3"/>
    <n v="4"/>
    <x v="1"/>
    <s v="Graduate"/>
    <s v="In-person"/>
  </r>
  <r>
    <n v="19"/>
    <n v="9"/>
    <n v="20"/>
    <n v="0"/>
    <n v="2"/>
    <n v="112"/>
    <n v="3"/>
    <n v="5"/>
    <n v="5"/>
    <n v="4.333333333333333"/>
    <x v="2"/>
    <s v="Post-Graduate"/>
    <s v="Online synchronous (Fixed class timings)"/>
  </r>
  <r>
    <n v="22"/>
    <n v="12"/>
    <n v="22"/>
    <n v="8"/>
    <n v="6"/>
    <n v="126"/>
    <n v="4"/>
    <n v="1"/>
    <n v="3"/>
    <n v="2.6666666666666665"/>
    <x v="1"/>
    <s v="Post-Graduate"/>
    <s v="Hybrid"/>
  </r>
  <r>
    <n v="26"/>
    <n v="10"/>
    <n v="24"/>
    <n v="8"/>
    <n v="5"/>
    <n v="105"/>
    <n v="1"/>
    <n v="4"/>
    <n v="5"/>
    <n v="3.3333333333333335"/>
    <x v="2"/>
    <s v="Graduate"/>
    <s v="Hybrid"/>
  </r>
  <r>
    <n v="24"/>
    <n v="12"/>
    <n v="28"/>
    <n v="0"/>
    <n v="9"/>
    <n v="112"/>
    <n v="4"/>
    <n v="3"/>
    <n v="3"/>
    <n v="3.3333333333333335"/>
    <x v="1"/>
    <s v="Graduate"/>
    <s v="Hybrid"/>
  </r>
  <r>
    <n v="21"/>
    <n v="16"/>
    <n v="32"/>
    <n v="0"/>
    <n v="10"/>
    <n v="112"/>
    <n v="5"/>
    <n v="4"/>
    <n v="1"/>
    <n v="3.3333333333333335"/>
    <x v="2"/>
    <s v="Post-Graduate"/>
    <s v="In-person"/>
  </r>
  <r>
    <n v="26"/>
    <n v="8"/>
    <n v="36"/>
    <n v="0"/>
    <n v="11"/>
    <n v="112"/>
    <n v="3"/>
    <n v="4"/>
    <n v="5"/>
    <n v="4"/>
    <x v="0"/>
    <s v="Post-Graduate"/>
    <s v="Online synchronous (Fixed class timings)"/>
  </r>
  <r>
    <n v="28"/>
    <n v="9"/>
    <n v="12"/>
    <n v="10"/>
    <n v="18"/>
    <n v="98"/>
    <n v="3"/>
    <n v="3"/>
    <n v="4"/>
    <n v="3.3333333333333335"/>
    <x v="2"/>
    <s v="Post-Graduate"/>
    <s v="Online synchronous (Fixed class timings)"/>
  </r>
  <r>
    <n v="28"/>
    <n v="12"/>
    <n v="28"/>
    <n v="28"/>
    <n v="12"/>
    <n v="105"/>
    <n v="5"/>
    <n v="4"/>
    <n v="4"/>
    <n v="4.333333333333333"/>
    <x v="2"/>
    <s v="Graduate"/>
    <s v="Online synchronous (Fixed class timings)"/>
  </r>
  <r>
    <n v="21"/>
    <n v="12"/>
    <n v="28"/>
    <n v="24"/>
    <n v="0"/>
    <n v="126"/>
    <n v="5"/>
    <n v="5"/>
    <n v="5"/>
    <n v="5"/>
    <x v="0"/>
    <s v="Graduate"/>
    <s v="Online asynchronous (Flexible class timings)"/>
  </r>
  <r>
    <n v="23"/>
    <n v="4"/>
    <n v="10"/>
    <n v="0"/>
    <n v="7"/>
    <n v="126"/>
    <n v="4"/>
    <n v="3"/>
    <n v="5"/>
    <n v="4"/>
    <x v="2"/>
    <s v="Graduate"/>
    <s v="In-person"/>
  </r>
  <r>
    <n v="22"/>
    <n v="9"/>
    <n v="12"/>
    <n v="0"/>
    <n v="1"/>
    <n v="112"/>
    <n v="2"/>
    <n v="4"/>
    <n v="4"/>
    <n v="3.3333333333333335"/>
    <x v="0"/>
    <s v="Undergraduate"/>
    <s v="Hybrid"/>
  </r>
  <r>
    <n v="25"/>
    <n v="10"/>
    <n v="12"/>
    <n v="0"/>
    <n v="1"/>
    <n v="70"/>
    <n v="4"/>
    <n v="4"/>
    <n v="3"/>
    <n v="3.6666666666666665"/>
    <x v="0"/>
    <s v="Undergraduate"/>
    <s v="Online synchronous (Fixed class timings)"/>
  </r>
  <r>
    <n v="24"/>
    <n v="10"/>
    <n v="14"/>
    <n v="0"/>
    <n v="4"/>
    <n v="77"/>
    <n v="5"/>
    <n v="5"/>
    <n v="4"/>
    <n v="4.666666666666667"/>
    <x v="1"/>
    <s v="Graduate"/>
    <s v="In-person"/>
  </r>
  <r>
    <n v="20"/>
    <n v="9"/>
    <n v="28"/>
    <n v="12"/>
    <n v="3"/>
    <n v="105"/>
    <n v="5"/>
    <n v="5"/>
    <n v="4"/>
    <n v="4.666666666666667"/>
    <x v="2"/>
    <s v="Graduate"/>
    <s v="Online synchronous (Fixed class timings)"/>
  </r>
  <r>
    <n v="21"/>
    <n v="12"/>
    <n v="14"/>
    <n v="16"/>
    <n v="9"/>
    <n v="105"/>
    <n v="1"/>
    <n v="4"/>
    <n v="4"/>
    <n v="3"/>
    <x v="0"/>
    <s v="Graduate"/>
    <s v="Hybrid"/>
  </r>
  <r>
    <n v="22"/>
    <n v="9"/>
    <n v="14"/>
    <n v="18"/>
    <n v="12"/>
    <n v="119"/>
    <n v="4"/>
    <n v="4"/>
    <n v="4"/>
    <n v="4"/>
    <x v="1"/>
    <s v="Graduate"/>
    <s v="Hybrid"/>
  </r>
  <r>
    <n v="28"/>
    <n v="12"/>
    <n v="28"/>
    <n v="0"/>
    <n v="1"/>
    <n v="119"/>
    <n v="5"/>
    <n v="4"/>
    <n v="3"/>
    <n v="4"/>
    <x v="2"/>
    <s v="Post-Graduate"/>
    <s v="Online synchronous (Fixed class timings)"/>
  </r>
  <r>
    <n v="23"/>
    <n v="8"/>
    <n v="18"/>
    <n v="0"/>
    <n v="14"/>
    <n v="112"/>
    <n v="5"/>
    <n v="5"/>
    <n v="1"/>
    <n v="3.6666666666666665"/>
    <x v="0"/>
    <s v="Post-Graduate"/>
    <s v="In-person"/>
  </r>
  <r>
    <n v="21"/>
    <n v="8"/>
    <n v="16"/>
    <n v="0"/>
    <n v="21"/>
    <n v="119"/>
    <n v="1"/>
    <n v="4"/>
    <n v="2"/>
    <n v="2.3333333333333335"/>
    <x v="0"/>
    <s v="Post-Graduate"/>
    <s v="Online synchronous (Fixed class timings)"/>
  </r>
  <r>
    <n v="21"/>
    <n v="9"/>
    <n v="28"/>
    <n v="0"/>
    <n v="6"/>
    <n v="91"/>
    <n v="5"/>
    <n v="5"/>
    <n v="1"/>
    <n v="3.6666666666666665"/>
    <x v="0"/>
    <s v="Graduate"/>
    <s v="Hybrid"/>
  </r>
  <r>
    <n v="25"/>
    <n v="12"/>
    <n v="32"/>
    <n v="0"/>
    <n v="2"/>
    <n v="105"/>
    <n v="5"/>
    <n v="3"/>
    <n v="4"/>
    <n v="4"/>
    <x v="0"/>
    <s v="Undergraduate"/>
    <s v="Online synchronous (Fixed class timings)"/>
  </r>
  <r>
    <n v="23"/>
    <n v="9"/>
    <n v="30"/>
    <n v="0"/>
    <n v="2"/>
    <n v="77"/>
    <n v="4"/>
    <n v="5"/>
    <n v="3"/>
    <n v="4"/>
    <x v="0"/>
    <s v="Graduate"/>
    <s v="Online synchronous (Fixed class timings)"/>
  </r>
  <r>
    <n v="22"/>
    <n v="12"/>
    <n v="12"/>
    <n v="10"/>
    <n v="5"/>
    <n v="119"/>
    <n v="4"/>
    <n v="1"/>
    <n v="3"/>
    <n v="2.6666666666666665"/>
    <x v="2"/>
    <s v="Graduate"/>
    <s v="In-person"/>
  </r>
  <r>
    <n v="26"/>
    <n v="6"/>
    <n v="12"/>
    <n v="8"/>
    <n v="3"/>
    <n v="112"/>
    <n v="2"/>
    <n v="4"/>
    <n v="5"/>
    <n v="3.6666666666666665"/>
    <x v="2"/>
    <s v="Undergraduate"/>
    <s v="Online asynchronous (Flexible class timings)"/>
  </r>
  <r>
    <n v="25"/>
    <n v="4"/>
    <n v="10"/>
    <n v="10"/>
    <n v="2"/>
    <n v="119"/>
    <n v="4"/>
    <n v="5"/>
    <n v="5"/>
    <n v="4.666666666666667"/>
    <x v="2"/>
    <s v="Graduate"/>
    <s v="In-person"/>
  </r>
  <r>
    <n v="24"/>
    <n v="4"/>
    <n v="8"/>
    <n v="12"/>
    <n v="1"/>
    <n v="49"/>
    <n v="3"/>
    <n v="3"/>
    <n v="1"/>
    <n v="2.3333333333333335"/>
    <x v="0"/>
    <s v="Graduate"/>
    <s v="Online asynchronous (Flexible class timings)"/>
  </r>
  <r>
    <n v="27"/>
    <n v="12"/>
    <n v="8"/>
    <n v="24"/>
    <n v="7"/>
    <n v="119"/>
    <n v="3"/>
    <n v="1"/>
    <n v="3"/>
    <n v="2.3333333333333335"/>
    <x v="2"/>
    <s v="Graduate"/>
    <s v="In-person"/>
  </r>
  <r>
    <n v="28"/>
    <n v="12"/>
    <n v="8"/>
    <n v="0"/>
    <n v="8"/>
    <n v="77"/>
    <n v="5"/>
    <n v="3"/>
    <n v="3"/>
    <n v="3.6666666666666665"/>
    <x v="0"/>
    <s v="Graduate"/>
    <s v="In-person"/>
  </r>
  <r>
    <n v="29"/>
    <n v="9"/>
    <n v="12"/>
    <n v="0"/>
    <n v="1"/>
    <n v="105"/>
    <n v="3"/>
    <n v="4"/>
    <n v="3"/>
    <n v="3.3333333333333335"/>
    <x v="0"/>
    <s v="Graduate"/>
    <s v="Online synchronous (Fixed class timings)"/>
  </r>
  <r>
    <n v="30"/>
    <n v="8"/>
    <n v="14"/>
    <n v="12"/>
    <n v="0"/>
    <n v="119"/>
    <n v="5"/>
    <n v="5"/>
    <n v="5"/>
    <n v="5"/>
    <x v="0"/>
    <s v="Graduate"/>
    <s v="In-person"/>
  </r>
  <r>
    <n v="21"/>
    <n v="9"/>
    <n v="14"/>
    <n v="12"/>
    <n v="2"/>
    <n v="105"/>
    <n v="4"/>
    <n v="2"/>
    <n v="4"/>
    <n v="3.3333333333333335"/>
    <x v="4"/>
    <s v="Undergraduate"/>
    <s v="Online synchronous (Fixed class timings)"/>
  </r>
  <r>
    <n v="22"/>
    <n v="9"/>
    <n v="14"/>
    <n v="40"/>
    <n v="4"/>
    <n v="105"/>
    <n v="5"/>
    <n v="5"/>
    <n v="1"/>
    <n v="3.6666666666666665"/>
    <x v="0"/>
    <s v="Undergraduate"/>
    <s v="Hybrid"/>
  </r>
  <r>
    <n v="25"/>
    <n v="8"/>
    <n v="12"/>
    <n v="40"/>
    <n v="12"/>
    <n v="105"/>
    <n v="4"/>
    <n v="4"/>
    <n v="4"/>
    <n v="4"/>
    <x v="0"/>
    <s v="Graduate"/>
    <s v="Hybrid"/>
  </r>
  <r>
    <n v="29"/>
    <n v="8"/>
    <n v="21"/>
    <n v="32"/>
    <n v="10"/>
    <n v="112"/>
    <n v="5"/>
    <n v="5"/>
    <n v="3"/>
    <n v="4.333333333333333"/>
    <x v="2"/>
    <s v="Graduate"/>
    <s v="Online synchronous (Fixed class timings)"/>
  </r>
  <r>
    <n v="27"/>
    <n v="8"/>
    <n v="21"/>
    <n v="12"/>
    <n v="7"/>
    <n v="119"/>
    <n v="4"/>
    <n v="2"/>
    <n v="5"/>
    <n v="3.6666666666666665"/>
    <x v="2"/>
    <s v="Graduate"/>
    <s v="Hybrid"/>
  </r>
  <r>
    <n v="21"/>
    <n v="12"/>
    <n v="10"/>
    <n v="0"/>
    <n v="7"/>
    <n v="105"/>
    <n v="5"/>
    <n v="2"/>
    <n v="4"/>
    <n v="3.6666666666666665"/>
    <x v="2"/>
    <s v="Post-Graduate"/>
    <s v="Hybrid"/>
  </r>
  <r>
    <n v="21"/>
    <n v="10"/>
    <n v="19"/>
    <n v="0"/>
    <n v="8"/>
    <n v="112"/>
    <n v="5"/>
    <n v="5"/>
    <n v="4"/>
    <n v="4.666666666666667"/>
    <x v="0"/>
    <s v="Post-Graduate"/>
    <s v="Hybrid"/>
  </r>
  <r>
    <n v="22"/>
    <n v="16"/>
    <n v="17"/>
    <n v="5"/>
    <n v="5"/>
    <n v="203"/>
    <n v="5"/>
    <n v="5"/>
    <n v="1"/>
    <n v="3.6666666666666665"/>
    <x v="2"/>
    <s v="Undergraduate"/>
    <s v="In-person"/>
  </r>
  <r>
    <n v="22"/>
    <n v="20"/>
    <n v="18"/>
    <n v="10"/>
    <n v="6"/>
    <n v="91"/>
    <n v="3"/>
    <n v="5"/>
    <n v="5"/>
    <n v="4.333333333333333"/>
    <x v="0"/>
    <s v="Undergraduate"/>
    <s v="Hybrid"/>
  </r>
  <r>
    <n v="25"/>
    <n v="3"/>
    <n v="5"/>
    <n v="12"/>
    <n v="12"/>
    <n v="105"/>
    <n v="4"/>
    <n v="5"/>
    <n v="5"/>
    <n v="4.666666666666667"/>
    <x v="0"/>
    <s v="Graduate"/>
    <s v="Hybrid"/>
  </r>
  <r>
    <n v="24"/>
    <n v="3"/>
    <n v="0"/>
    <n v="12"/>
    <n v="5"/>
    <n v="105"/>
    <n v="5"/>
    <n v="5"/>
    <n v="5"/>
    <n v="5"/>
    <x v="0"/>
    <s v="Undergraduate"/>
    <s v="In-person"/>
  </r>
  <r>
    <n v="21"/>
    <n v="4"/>
    <n v="5"/>
    <n v="0"/>
    <n v="4"/>
    <n v="112"/>
    <n v="1"/>
    <n v="5"/>
    <n v="5"/>
    <n v="3.6666666666666665"/>
    <x v="0"/>
    <s v="Graduate"/>
    <s v="Online synchronous (Fixed class timings)"/>
  </r>
  <r>
    <n v="24"/>
    <n v="8"/>
    <n v="12"/>
    <n v="0"/>
    <n v="5"/>
    <n v="98"/>
    <n v="4"/>
    <n v="5"/>
    <n v="5"/>
    <n v="4.666666666666667"/>
    <x v="0"/>
    <s v="Graduate"/>
    <s v="Online synchronous (Fixed class timings)"/>
  </r>
  <r>
    <n v="21"/>
    <n v="8"/>
    <n v="12"/>
    <n v="12"/>
    <n v="4"/>
    <n v="35"/>
    <n v="1"/>
    <n v="1"/>
    <n v="2"/>
    <n v="1.3333333333333333"/>
    <x v="0"/>
    <s v="Graduate"/>
    <s v="Hybrid"/>
  </r>
  <r>
    <n v="22"/>
    <n v="8"/>
    <n v="10"/>
    <n v="14"/>
    <n v="3"/>
    <n v="49"/>
    <n v="2"/>
    <n v="1"/>
    <n v="1"/>
    <n v="1.3333333333333333"/>
    <x v="4"/>
    <s v="Undergraduate"/>
    <s v="Hybrid"/>
  </r>
  <r>
    <n v="28"/>
    <n v="9"/>
    <n v="10"/>
    <n v="0"/>
    <n v="3"/>
    <n v="112"/>
    <n v="5"/>
    <n v="5"/>
    <n v="5"/>
    <n v="5"/>
    <x v="0"/>
    <s v="Other"/>
    <s v="Online synchronous (Fixed class timings)"/>
  </r>
  <r>
    <n v="25"/>
    <n v="9"/>
    <n v="12"/>
    <n v="0"/>
    <n v="3"/>
    <n v="84"/>
    <n v="4"/>
    <n v="3"/>
    <n v="4"/>
    <n v="3.6666666666666665"/>
    <x v="0"/>
    <s v="Graduate"/>
    <s v="Online asynchronous (Flexible class timings)"/>
  </r>
  <r>
    <n v="24"/>
    <n v="8"/>
    <n v="12"/>
    <n v="0"/>
    <n v="5"/>
    <n v="98"/>
    <n v="1"/>
    <n v="5"/>
    <n v="3"/>
    <n v="3"/>
    <x v="4"/>
    <s v="Undergraduate"/>
    <s v="Online asynchronous (Flexible class timings)"/>
  </r>
  <r>
    <n v="22"/>
    <n v="8"/>
    <n v="22"/>
    <n v="24"/>
    <n v="3"/>
    <n v="84"/>
    <n v="4"/>
    <n v="2"/>
    <n v="3"/>
    <n v="3"/>
    <x v="2"/>
    <s v="Undergraduate"/>
    <s v="In-person"/>
  </r>
  <r>
    <n v="22"/>
    <n v="8"/>
    <n v="21"/>
    <n v="24"/>
    <n v="4"/>
    <n v="105"/>
    <n v="4"/>
    <n v="5"/>
    <n v="5"/>
    <n v="4.666666666666667"/>
    <x v="2"/>
    <s v="Undergraduate"/>
    <s v="Online synchronous (Fixed class timings)"/>
  </r>
  <r>
    <n v="20"/>
    <n v="8"/>
    <n v="22"/>
    <n v="16"/>
    <n v="5"/>
    <n v="49"/>
    <n v="4"/>
    <n v="1"/>
    <n v="1"/>
    <n v="2"/>
    <x v="2"/>
    <s v="Other"/>
    <s v="In-person"/>
  </r>
  <r>
    <n v="20"/>
    <n v="10"/>
    <n v="24"/>
    <n v="0"/>
    <n v="7"/>
    <n v="91"/>
    <n v="5"/>
    <n v="5"/>
    <n v="3"/>
    <n v="4.333333333333333"/>
    <x v="0"/>
    <s v="Graduate"/>
    <s v="Online synchronous (Fixed class timings)"/>
  </r>
  <r>
    <n v="29"/>
    <n v="12"/>
    <n v="24"/>
    <n v="14"/>
    <n v="4"/>
    <n v="119"/>
    <n v="1"/>
    <n v="3"/>
    <n v="4"/>
    <n v="2.6666666666666665"/>
    <x v="2"/>
    <s v="Graduate"/>
    <s v="Online asynchronous (Flexible class timings)"/>
  </r>
  <r>
    <n v="24"/>
    <n v="12"/>
    <n v="24"/>
    <n v="10"/>
    <n v="0"/>
    <n v="126"/>
    <n v="5"/>
    <n v="4"/>
    <n v="4"/>
    <n v="4.333333333333333"/>
    <x v="0"/>
    <s v="Graduate"/>
    <s v="Hybrid"/>
  </r>
  <r>
    <n v="26"/>
    <n v="8"/>
    <n v="30"/>
    <n v="12"/>
    <n v="4"/>
    <n v="126"/>
    <n v="4"/>
    <n v="5"/>
    <n v="5"/>
    <n v="4.666666666666667"/>
    <x v="4"/>
    <s v="Graduate"/>
    <s v="Hybrid"/>
  </r>
  <r>
    <n v="27"/>
    <n v="8"/>
    <n v="30"/>
    <n v="0"/>
    <n v="2"/>
    <n v="91"/>
    <n v="4"/>
    <n v="4"/>
    <n v="4"/>
    <n v="4"/>
    <x v="2"/>
    <s v="Graduate"/>
    <s v="Hybrid"/>
  </r>
  <r>
    <n v="21"/>
    <n v="8"/>
    <n v="21"/>
    <n v="0"/>
    <n v="8"/>
    <n v="105"/>
    <n v="4"/>
    <n v="2"/>
    <n v="4"/>
    <n v="3.3333333333333335"/>
    <x v="2"/>
    <s v="Graduate"/>
    <s v="In-person"/>
  </r>
  <r>
    <n v="24"/>
    <n v="8"/>
    <n v="10"/>
    <n v="0"/>
    <n v="9"/>
    <n v="112"/>
    <n v="5"/>
    <n v="4"/>
    <n v="5"/>
    <n v="4.666666666666667"/>
    <x v="2"/>
    <s v="Graduate"/>
    <s v="Online synchronous (Fixed class timings)"/>
  </r>
  <r>
    <n v="21"/>
    <n v="8"/>
    <n v="12"/>
    <n v="12"/>
    <n v="6"/>
    <n v="119"/>
    <n v="5"/>
    <n v="5"/>
    <n v="4"/>
    <n v="4.666666666666667"/>
    <x v="2"/>
    <s v="Undergraduate"/>
    <s v="In-person"/>
  </r>
  <r>
    <n v="28"/>
    <n v="8"/>
    <n v="11"/>
    <n v="0"/>
    <n v="7"/>
    <n v="112"/>
    <n v="5"/>
    <n v="1"/>
    <n v="3"/>
    <n v="3"/>
    <x v="0"/>
    <s v="Undergraduate"/>
    <s v="Online synchronous (Fixed class timings)"/>
  </r>
  <r>
    <n v="25"/>
    <n v="8"/>
    <n v="13"/>
    <n v="0"/>
    <n v="5"/>
    <n v="77"/>
    <n v="5"/>
    <n v="4"/>
    <n v="2"/>
    <n v="3.6666666666666665"/>
    <x v="2"/>
    <s v="Graduate"/>
    <s v="In-person"/>
  </r>
  <r>
    <n v="26"/>
    <n v="12"/>
    <n v="16"/>
    <n v="0"/>
    <n v="6"/>
    <n v="105"/>
    <n v="5"/>
    <n v="3"/>
    <n v="5"/>
    <n v="4.333333333333333"/>
    <x v="1"/>
    <s v="Graduate"/>
    <s v="In-person"/>
  </r>
  <r>
    <n v="20"/>
    <n v="12"/>
    <n v="18"/>
    <n v="0"/>
    <n v="2"/>
    <n v="126"/>
    <n v="4"/>
    <n v="5"/>
    <n v="5"/>
    <n v="4.666666666666667"/>
    <x v="2"/>
    <s v="Undergraduate"/>
    <s v="Hybrid"/>
  </r>
  <r>
    <n v="21"/>
    <n v="12"/>
    <n v="19"/>
    <n v="0"/>
    <n v="4"/>
    <n v="98"/>
    <n v="5"/>
    <n v="4"/>
    <n v="5"/>
    <n v="4.666666666666667"/>
    <x v="0"/>
    <s v="Other"/>
    <s v="Hybrid"/>
  </r>
  <r>
    <n v="26"/>
    <n v="10"/>
    <n v="10"/>
    <n v="12"/>
    <n v="5"/>
    <n v="98"/>
    <n v="3"/>
    <n v="5"/>
    <n v="5"/>
    <n v="4.333333333333333"/>
    <x v="1"/>
    <s v="Graduate"/>
    <s v="Hybrid"/>
  </r>
  <r>
    <n v="25"/>
    <n v="10"/>
    <n v="11"/>
    <n v="40"/>
    <n v="1"/>
    <n v="112"/>
    <n v="3"/>
    <n v="4"/>
    <n v="5"/>
    <n v="4"/>
    <x v="2"/>
    <s v="Graduate"/>
    <s v="In-person"/>
  </r>
  <r>
    <n v="24"/>
    <n v="4"/>
    <n v="12"/>
    <n v="45"/>
    <n v="0"/>
    <n v="112"/>
    <n v="4"/>
    <n v="3"/>
    <n v="4"/>
    <n v="3.6666666666666665"/>
    <x v="0"/>
    <s v="Undergraduate"/>
    <s v="Hybrid"/>
  </r>
  <r>
    <n v="21"/>
    <n v="4"/>
    <n v="21"/>
    <n v="0"/>
    <n v="0"/>
    <n v="98"/>
    <n v="4"/>
    <n v="4"/>
    <n v="3"/>
    <n v="3.6666666666666665"/>
    <x v="1"/>
    <s v="Graduate"/>
    <s v="Hybrid"/>
  </r>
  <r>
    <n v="24"/>
    <n v="12"/>
    <n v="22"/>
    <n v="0"/>
    <n v="1"/>
    <n v="126"/>
    <n v="4"/>
    <n v="3"/>
    <n v="5"/>
    <n v="4"/>
    <x v="2"/>
    <s v="Undergraduate"/>
    <s v="Online asynchronous (Flexible class timings)"/>
  </r>
  <r>
    <n v="20"/>
    <n v="30"/>
    <n v="24"/>
    <n v="0"/>
    <n v="9"/>
    <n v="77"/>
    <n v="5"/>
    <n v="5"/>
    <n v="4"/>
    <n v="4.666666666666667"/>
    <x v="0"/>
    <s v="Graduate"/>
    <s v="Online asynchronous (Flexible class timings)"/>
  </r>
  <r>
    <n v="24"/>
    <n v="20"/>
    <n v="24"/>
    <n v="12"/>
    <n v="5"/>
    <n v="63"/>
    <n v="3"/>
    <n v="3"/>
    <n v="2"/>
    <n v="2.6666666666666665"/>
    <x v="1"/>
    <s v="Graduate"/>
    <s v="In-person"/>
  </r>
  <r>
    <n v="28"/>
    <n v="16"/>
    <n v="21"/>
    <n v="12"/>
    <n v="2"/>
    <n v="63"/>
    <n v="1"/>
    <n v="1"/>
    <n v="1"/>
    <n v="1"/>
    <x v="2"/>
    <s v="Undergraduate"/>
    <s v="Online asynchronous (Flexible class timings)"/>
  </r>
  <r>
    <n v="20"/>
    <n v="12"/>
    <n v="10"/>
    <n v="10"/>
    <n v="7"/>
    <n v="84"/>
    <n v="5"/>
    <n v="4"/>
    <n v="4"/>
    <n v="4.333333333333333"/>
    <x v="2"/>
    <s v="Graduate"/>
    <s v="Online asynchronous (Flexible class timings)"/>
  </r>
  <r>
    <n v="21"/>
    <n v="7"/>
    <n v="8"/>
    <n v="8"/>
    <n v="8"/>
    <n v="126"/>
    <n v="4"/>
    <n v="1"/>
    <n v="5"/>
    <n v="3.3333333333333335"/>
    <x v="0"/>
    <s v="Graduate"/>
    <s v="Online asynchronous (Flexible class timings)"/>
  </r>
  <r>
    <n v="26"/>
    <n v="12"/>
    <n v="7"/>
    <n v="8"/>
    <n v="1"/>
    <n v="119"/>
    <n v="3"/>
    <n v="2"/>
    <n v="4"/>
    <n v="3"/>
    <x v="0"/>
    <s v="Graduate"/>
    <s v="In-person"/>
  </r>
  <r>
    <n v="25"/>
    <n v="12"/>
    <n v="4"/>
    <n v="24"/>
    <n v="12"/>
    <n v="119"/>
    <n v="4"/>
    <n v="4"/>
    <n v="3"/>
    <n v="3.6666666666666665"/>
    <x v="1"/>
    <s v="Undergraduate"/>
    <s v="Hybrid"/>
  </r>
  <r>
    <n v="27"/>
    <n v="9"/>
    <n v="22"/>
    <n v="40"/>
    <n v="14"/>
    <n v="126"/>
    <n v="1"/>
    <n v="4"/>
    <n v="2"/>
    <n v="2.3333333333333335"/>
    <x v="2"/>
    <s v="Graduate"/>
    <s v="Hybrid"/>
  </r>
  <r>
    <n v="25"/>
    <n v="6"/>
    <n v="11"/>
    <n v="0"/>
    <n v="13"/>
    <n v="98"/>
    <n v="4"/>
    <n v="4"/>
    <n v="4"/>
    <n v="4"/>
    <x v="1"/>
    <s v="Graduate"/>
    <s v="Hybrid"/>
  </r>
  <r>
    <n v="20"/>
    <n v="8"/>
    <n v="10"/>
    <n v="0"/>
    <n v="12"/>
    <n v="112"/>
    <n v="5"/>
    <n v="4"/>
    <n v="5"/>
    <n v="4.666666666666667"/>
    <x v="2"/>
    <s v="Undergraduate"/>
    <s v="Hybrid"/>
  </r>
  <r>
    <n v="19"/>
    <n v="8"/>
    <n v="21"/>
    <n v="0"/>
    <n v="9"/>
    <n v="105"/>
    <n v="4"/>
    <n v="4"/>
    <n v="4"/>
    <n v="4"/>
    <x v="0"/>
    <s v="Undergraduate"/>
    <s v="In-pers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n v="24"/>
    <n v="8"/>
    <n v="10"/>
    <n v="0"/>
    <n v="10"/>
    <n v="56"/>
    <n v="1"/>
    <n v="2"/>
    <n v="1"/>
    <n v="1.3333333333333333"/>
    <s v="International Student"/>
    <s v="Graduate"/>
    <x v="0"/>
  </r>
  <r>
    <n v="25"/>
    <n v="30"/>
    <n v="20"/>
    <n v="30"/>
    <n v="7"/>
    <n v="84"/>
    <n v="3"/>
    <n v="3"/>
    <n v="3"/>
    <n v="3"/>
    <s v="International Student"/>
    <s v="Graduate"/>
    <x v="0"/>
  </r>
  <r>
    <n v="25"/>
    <n v="8"/>
    <n v="15"/>
    <n v="0"/>
    <n v="0"/>
    <n v="105"/>
    <n v="4"/>
    <n v="5"/>
    <n v="4"/>
    <n v="4.333333333333333"/>
    <s v="International Student"/>
    <s v="Graduate"/>
    <x v="1"/>
  </r>
  <r>
    <n v="25"/>
    <n v="9"/>
    <n v="5"/>
    <n v="20"/>
    <n v="3"/>
    <n v="91"/>
    <n v="4"/>
    <n v="5"/>
    <n v="3"/>
    <n v="4"/>
    <s v="International Student"/>
    <s v="Graduate"/>
    <x v="0"/>
  </r>
  <r>
    <n v="26"/>
    <n v="15"/>
    <n v="25"/>
    <n v="15"/>
    <n v="8"/>
    <n v="77"/>
    <n v="1"/>
    <n v="2"/>
    <n v="1"/>
    <n v="1.3333333333333333"/>
    <s v="International Student"/>
    <s v="Graduate"/>
    <x v="0"/>
  </r>
  <r>
    <n v="25"/>
    <n v="9"/>
    <n v="5"/>
    <n v="20"/>
    <n v="3"/>
    <n v="91"/>
    <n v="4"/>
    <n v="5"/>
    <n v="3"/>
    <n v="4"/>
    <s v="International Student"/>
    <s v="Graduate"/>
    <x v="0"/>
  </r>
  <r>
    <n v="25"/>
    <n v="9"/>
    <n v="5"/>
    <n v="20"/>
    <n v="3"/>
    <n v="91"/>
    <n v="5"/>
    <n v="5"/>
    <n v="3"/>
    <n v="4.333333333333333"/>
    <s v="International Student"/>
    <s v="Graduate"/>
    <x v="0"/>
  </r>
  <r>
    <n v="24"/>
    <n v="6"/>
    <n v="0"/>
    <n v="40"/>
    <n v="0"/>
    <n v="119"/>
    <n v="4"/>
    <n v="4"/>
    <n v="4"/>
    <n v="4"/>
    <s v="International Student"/>
    <s v="Graduate"/>
    <x v="1"/>
  </r>
  <r>
    <n v="22"/>
    <n v="9"/>
    <n v="10"/>
    <n v="0"/>
    <n v="15"/>
    <n v="119"/>
    <n v="3"/>
    <n v="3"/>
    <n v="3"/>
    <n v="3"/>
    <s v="International Student"/>
    <s v="Graduate"/>
    <x v="1"/>
  </r>
  <r>
    <n v="23"/>
    <n v="8"/>
    <n v="10"/>
    <n v="0"/>
    <n v="7"/>
    <n v="77"/>
    <n v="1"/>
    <n v="3"/>
    <n v="1"/>
    <n v="1.6666666666666667"/>
    <s v="International Student"/>
    <s v="Undergraduate"/>
    <x v="2"/>
  </r>
  <r>
    <n v="24"/>
    <n v="8"/>
    <n v="20"/>
    <n v="0"/>
    <n v="0"/>
    <n v="77"/>
    <n v="4"/>
    <n v="4"/>
    <n v="4"/>
    <n v="4"/>
    <s v="International Student"/>
    <s v="Graduate"/>
    <x v="0"/>
  </r>
  <r>
    <n v="26"/>
    <n v="12"/>
    <n v="20"/>
    <n v="40"/>
    <n v="3"/>
    <n v="119"/>
    <n v="2"/>
    <n v="5"/>
    <n v="4"/>
    <n v="3.6666666666666665"/>
    <s v="International Student"/>
    <s v="Graduate"/>
    <x v="0"/>
  </r>
  <r>
    <n v="27"/>
    <n v="10"/>
    <n v="70"/>
    <n v="0"/>
    <n v="14"/>
    <n v="119"/>
    <n v="3"/>
    <n v="3"/>
    <n v="3"/>
    <n v="3"/>
    <s v="International Student"/>
    <s v="Graduate"/>
    <x v="0"/>
  </r>
  <r>
    <n v="24"/>
    <n v="8"/>
    <n v="0"/>
    <n v="40"/>
    <n v="0"/>
    <n v="119"/>
    <n v="5"/>
    <n v="5"/>
    <n v="4"/>
    <n v="4.666666666666667"/>
    <s v="International Student"/>
    <s v="Graduate"/>
    <x v="1"/>
  </r>
  <r>
    <n v="25"/>
    <n v="6"/>
    <n v="3"/>
    <n v="4"/>
    <n v="5"/>
    <n v="119"/>
    <n v="2"/>
    <n v="3"/>
    <n v="3"/>
    <n v="2.6666666666666665"/>
    <s v="Online"/>
    <s v="Graduate"/>
    <x v="0"/>
  </r>
  <r>
    <n v="25"/>
    <n v="9"/>
    <n v="20"/>
    <n v="25"/>
    <n v="8"/>
    <n v="112"/>
    <n v="4"/>
    <n v="5"/>
    <n v="4"/>
    <n v="4.333333333333333"/>
    <s v="Online"/>
    <s v="Graduate"/>
    <x v="0"/>
  </r>
  <r>
    <n v="19"/>
    <n v="3"/>
    <n v="6"/>
    <n v="0"/>
    <n v="7"/>
    <n v="35"/>
    <n v="2"/>
    <n v="2"/>
    <n v="1"/>
    <n v="1.6666666666666667"/>
    <s v="Online"/>
    <s v="Undergraduate"/>
    <x v="3"/>
  </r>
  <r>
    <n v="19"/>
    <n v="17"/>
    <n v="10"/>
    <n v="0"/>
    <n v="2"/>
    <n v="63"/>
    <n v="3"/>
    <n v="3"/>
    <n v="4"/>
    <n v="3.3333333333333335"/>
    <s v="In-state"/>
    <s v="Undergraduate"/>
    <x v="2"/>
  </r>
  <r>
    <n v="23"/>
    <n v="8"/>
    <n v="15"/>
    <n v="7"/>
    <n v="1"/>
    <n v="105"/>
    <n v="4"/>
    <n v="5"/>
    <n v="4"/>
    <n v="4.333333333333333"/>
    <s v="International Student"/>
    <s v="Graduate"/>
    <x v="0"/>
  </r>
  <r>
    <n v="19"/>
    <n v="5"/>
    <n v="39"/>
    <n v="0"/>
    <n v="7"/>
    <n v="105"/>
    <n v="4"/>
    <n v="4"/>
    <n v="3"/>
    <n v="3.6666666666666665"/>
    <s v="Online"/>
    <s v="Undergraduate"/>
    <x v="1"/>
  </r>
  <r>
    <n v="19"/>
    <n v="16"/>
    <n v="7"/>
    <n v="0"/>
    <n v="4"/>
    <n v="49"/>
    <n v="3"/>
    <n v="3"/>
    <n v="2"/>
    <n v="2.6666666666666665"/>
    <s v="Other"/>
    <s v="Other"/>
    <x v="1"/>
  </r>
  <r>
    <n v="19"/>
    <n v="3"/>
    <n v="35"/>
    <n v="5"/>
    <n v="6"/>
    <n v="63"/>
    <n v="4"/>
    <n v="4"/>
    <n v="1"/>
    <n v="3"/>
    <s v="Online"/>
    <s v="Undergraduate"/>
    <x v="0"/>
  </r>
  <r>
    <n v="19"/>
    <n v="12"/>
    <n v="14"/>
    <n v="6"/>
    <n v="3"/>
    <n v="119"/>
    <n v="3"/>
    <n v="5"/>
    <n v="3"/>
    <n v="3.6666666666666665"/>
    <s v="Online"/>
    <s v="Undergraduate"/>
    <x v="0"/>
  </r>
  <r>
    <n v="19"/>
    <n v="15"/>
    <n v="50"/>
    <n v="0"/>
    <n v="7"/>
    <n v="105"/>
    <n v="3"/>
    <n v="4"/>
    <n v="1"/>
    <n v="2.6666666666666665"/>
    <s v="In-state"/>
    <s v="Undergraduate"/>
    <x v="1"/>
  </r>
  <r>
    <n v="18"/>
    <n v="12"/>
    <n v="40"/>
    <n v="0"/>
    <n v="0"/>
    <n v="119"/>
    <n v="5"/>
    <n v="5"/>
    <n v="5"/>
    <n v="5"/>
    <s v="Online"/>
    <s v="Undergraduate"/>
    <x v="1"/>
  </r>
  <r>
    <n v="19"/>
    <n v="17"/>
    <n v="56"/>
    <n v="0"/>
    <n v="2"/>
    <n v="91"/>
    <n v="5"/>
    <n v="4"/>
    <n v="3"/>
    <n v="4"/>
    <s v="In-state"/>
    <s v="Undergraduate"/>
    <x v="0"/>
  </r>
  <r>
    <n v="19"/>
    <n v="6"/>
    <n v="15"/>
    <n v="0"/>
    <n v="4"/>
    <n v="77"/>
    <n v="4"/>
    <n v="3"/>
    <n v="3"/>
    <n v="3.3333333333333335"/>
    <s v="Other"/>
    <s v="Other"/>
    <x v="3"/>
  </r>
  <r>
    <n v="19"/>
    <n v="15"/>
    <n v="35"/>
    <n v="0"/>
    <n v="10"/>
    <n v="119"/>
    <n v="3"/>
    <n v="4"/>
    <n v="1"/>
    <n v="2.6666666666666665"/>
    <s v="International Student"/>
    <s v="Undergraduate"/>
    <x v="1"/>
  </r>
  <r>
    <n v="19"/>
    <n v="15"/>
    <n v="50"/>
    <n v="0"/>
    <n v="15"/>
    <n v="63"/>
    <n v="1"/>
    <n v="2"/>
    <n v="1"/>
    <n v="1.3333333333333333"/>
    <s v="In-state"/>
    <s v="Undergraduate"/>
    <x v="0"/>
  </r>
  <r>
    <n v="18"/>
    <n v="18"/>
    <n v="30"/>
    <n v="0"/>
    <n v="6"/>
    <n v="77"/>
    <n v="2"/>
    <n v="3"/>
    <n v="1"/>
    <n v="2"/>
    <s v="In-state"/>
    <s v="Undergraduate"/>
    <x v="0"/>
  </r>
  <r>
    <n v="20"/>
    <n v="17"/>
    <n v="20"/>
    <n v="0"/>
    <n v="5"/>
    <n v="91"/>
    <n v="3"/>
    <n v="3"/>
    <n v="2"/>
    <n v="2.6666666666666665"/>
    <s v="In-state"/>
    <s v="Undergraduate"/>
    <x v="0"/>
  </r>
  <r>
    <n v="19"/>
    <n v="11"/>
    <n v="16"/>
    <n v="0"/>
    <n v="6"/>
    <n v="91"/>
    <n v="2"/>
    <n v="2"/>
    <n v="2"/>
    <n v="2"/>
    <s v="International Student"/>
    <s v="Undergraduate"/>
    <x v="1"/>
  </r>
  <r>
    <n v="27"/>
    <n v="9"/>
    <n v="18"/>
    <n v="0"/>
    <n v="3"/>
    <n v="119"/>
    <n v="3"/>
    <n v="4"/>
    <n v="1"/>
    <n v="2.6666666666666665"/>
    <s v="International Student"/>
    <s v="Graduate"/>
    <x v="0"/>
  </r>
  <r>
    <n v="19"/>
    <n v="17"/>
    <n v="30"/>
    <n v="0"/>
    <n v="9"/>
    <n v="49"/>
    <n v="1"/>
    <n v="1"/>
    <n v="1"/>
    <n v="1"/>
    <s v="Out of state"/>
    <s v="Undergraduate"/>
    <x v="0"/>
  </r>
  <r>
    <n v="21"/>
    <n v="8"/>
    <n v="40"/>
    <n v="10"/>
    <n v="4"/>
    <n v="119"/>
    <n v="3"/>
    <n v="3"/>
    <n v="4"/>
    <n v="3.3333333333333335"/>
    <s v="In-state"/>
    <s v="Graduate"/>
    <x v="1"/>
  </r>
  <r>
    <n v="21"/>
    <n v="21"/>
    <n v="50"/>
    <n v="26"/>
    <n v="0"/>
    <n v="105"/>
    <n v="5"/>
    <n v="4"/>
    <n v="4"/>
    <n v="4.333333333333333"/>
    <s v="Out of state"/>
    <s v="Undergraduate"/>
    <x v="0"/>
  </r>
  <r>
    <n v="24"/>
    <n v="8"/>
    <n v="98"/>
    <n v="0"/>
    <n v="2"/>
    <n v="77"/>
    <n v="4"/>
    <n v="3"/>
    <n v="5"/>
    <n v="4"/>
    <s v="International Student"/>
    <s v="Post-Graduate"/>
    <x v="0"/>
  </r>
  <r>
    <n v="27"/>
    <n v="13"/>
    <n v="30"/>
    <n v="0"/>
    <n v="10"/>
    <n v="112"/>
    <n v="3"/>
    <n v="4"/>
    <n v="3"/>
    <n v="3.3333333333333335"/>
    <s v="International Student"/>
    <s v="Graduate"/>
    <x v="0"/>
  </r>
  <r>
    <n v="23"/>
    <n v="8"/>
    <n v="8"/>
    <n v="40"/>
    <n v="2"/>
    <n v="105"/>
    <n v="4"/>
    <n v="5"/>
    <n v="3"/>
    <n v="4"/>
    <s v="International Student"/>
    <s v="Graduate"/>
    <x v="0"/>
  </r>
  <r>
    <n v="25"/>
    <n v="18"/>
    <n v="25"/>
    <n v="0"/>
    <n v="5"/>
    <n v="91"/>
    <n v="3"/>
    <n v="4"/>
    <n v="5"/>
    <n v="4"/>
    <s v="International Student"/>
    <s v="Graduate"/>
    <x v="1"/>
  </r>
  <r>
    <n v="24"/>
    <n v="8"/>
    <n v="5"/>
    <n v="40"/>
    <n v="3"/>
    <n v="77"/>
    <n v="4"/>
    <n v="5"/>
    <n v="4"/>
    <n v="4.333333333333333"/>
    <s v="In-state"/>
    <s v="Graduate"/>
    <x v="1"/>
  </r>
  <r>
    <n v="24"/>
    <n v="8"/>
    <n v="50"/>
    <n v="15"/>
    <n v="1"/>
    <n v="77"/>
    <n v="3"/>
    <n v="3"/>
    <n v="3"/>
    <n v="3"/>
    <s v="In-state"/>
    <s v="Other"/>
    <x v="2"/>
  </r>
  <r>
    <n v="33"/>
    <n v="9"/>
    <n v="21"/>
    <n v="54"/>
    <n v="0"/>
    <n v="91"/>
    <n v="4"/>
    <n v="3"/>
    <n v="3"/>
    <n v="3.3333333333333335"/>
    <s v="In-state"/>
    <s v="Post-Graduate"/>
    <x v="0"/>
  </r>
  <r>
    <n v="25"/>
    <n v="9"/>
    <n v="60"/>
    <n v="0"/>
    <n v="15"/>
    <n v="77"/>
    <n v="3"/>
    <n v="4"/>
    <n v="3"/>
    <n v="3.3333333333333335"/>
    <s v="In-state"/>
    <s v="Undergraduate"/>
    <x v="0"/>
  </r>
  <r>
    <n v="18"/>
    <n v="8"/>
    <n v="28"/>
    <n v="0"/>
    <n v="21"/>
    <n v="49"/>
    <n v="1"/>
    <n v="2"/>
    <n v="2"/>
    <n v="1.6666666666666667"/>
    <s v="In-state"/>
    <s v="Undergraduate"/>
    <x v="0"/>
  </r>
  <r>
    <n v="25"/>
    <n v="8"/>
    <n v="20"/>
    <n v="0"/>
    <n v="0"/>
    <n v="63"/>
    <n v="4"/>
    <n v="4"/>
    <n v="2"/>
    <n v="3.3333333333333335"/>
    <s v="In-state"/>
    <s v="Post-Graduate"/>
    <x v="3"/>
  </r>
  <r>
    <n v="34"/>
    <n v="2"/>
    <n v="10"/>
    <n v="20"/>
    <n v="8"/>
    <n v="56"/>
    <n v="1"/>
    <n v="2"/>
    <n v="3"/>
    <n v="2"/>
    <s v="Online"/>
    <s v="Other"/>
    <x v="2"/>
  </r>
  <r>
    <n v="24"/>
    <n v="8"/>
    <n v="30"/>
    <n v="0"/>
    <n v="0"/>
    <n v="119"/>
    <n v="3"/>
    <n v="4"/>
    <n v="4"/>
    <n v="3.6666666666666665"/>
    <s v="International Student"/>
    <s v="Graduate"/>
    <x v="1"/>
  </r>
  <r>
    <n v="31"/>
    <n v="3"/>
    <n v="40"/>
    <n v="0"/>
    <n v="0"/>
    <n v="126"/>
    <n v="3"/>
    <n v="4"/>
    <n v="5"/>
    <n v="4"/>
    <s v="International Student"/>
    <s v="Post-Graduate"/>
    <x v="0"/>
  </r>
  <r>
    <n v="26"/>
    <n v="8"/>
    <n v="20"/>
    <n v="20"/>
    <n v="0"/>
    <n v="70"/>
    <n v="3"/>
    <n v="5"/>
    <n v="5"/>
    <n v="4.333333333333333"/>
    <s v="International Student"/>
    <s v="Graduate"/>
    <x v="0"/>
  </r>
  <r>
    <n v="17"/>
    <n v="12"/>
    <n v="3"/>
    <n v="1"/>
    <n v="0"/>
    <n v="70"/>
    <n v="5"/>
    <n v="3"/>
    <n v="5"/>
    <n v="4.333333333333333"/>
    <s v="Online"/>
    <s v="Undergraduate"/>
    <x v="1"/>
  </r>
  <r>
    <n v="20"/>
    <n v="3"/>
    <n v="35"/>
    <n v="0"/>
    <n v="21"/>
    <n v="63"/>
    <n v="1"/>
    <n v="2"/>
    <n v="3"/>
    <n v="2"/>
    <s v="In-state"/>
    <s v="Other"/>
    <x v="1"/>
  </r>
  <r>
    <n v="21"/>
    <n v="15"/>
    <n v="15"/>
    <n v="0"/>
    <n v="8"/>
    <n v="84"/>
    <n v="4"/>
    <n v="2"/>
    <n v="3"/>
    <n v="3"/>
    <s v="Online"/>
    <s v="Undergraduate"/>
    <x v="3"/>
  </r>
  <r>
    <n v="17"/>
    <n v="8"/>
    <n v="15"/>
    <n v="0"/>
    <n v="8"/>
    <n v="91"/>
    <n v="3"/>
    <n v="3"/>
    <n v="1"/>
    <n v="2.3333333333333335"/>
    <s v="In-state"/>
    <s v="Undergraduate"/>
    <x v="1"/>
  </r>
  <r>
    <n v="22"/>
    <n v="12"/>
    <n v="12"/>
    <n v="0"/>
    <n v="4"/>
    <n v="105"/>
    <n v="4"/>
    <n v="3"/>
    <n v="5"/>
    <n v="4"/>
    <s v="International Student"/>
    <s v="Undergraduate"/>
    <x v="3"/>
  </r>
  <r>
    <n v="17"/>
    <n v="9"/>
    <n v="30"/>
    <n v="0"/>
    <n v="7"/>
    <n v="119"/>
    <n v="4"/>
    <n v="3"/>
    <n v="4"/>
    <n v="3.6666666666666665"/>
    <s v="Online"/>
    <s v="Undergraduate"/>
    <x v="1"/>
  </r>
  <r>
    <n v="17"/>
    <n v="5"/>
    <n v="70"/>
    <n v="0"/>
    <n v="6"/>
    <n v="105"/>
    <n v="5"/>
    <n v="5"/>
    <n v="5"/>
    <n v="5"/>
    <s v="Online"/>
    <s v="Other"/>
    <x v="1"/>
  </r>
  <r>
    <n v="21"/>
    <n v="3"/>
    <n v="7"/>
    <n v="0"/>
    <n v="2"/>
    <n v="63"/>
    <n v="3"/>
    <n v="3"/>
    <n v="3"/>
    <n v="3"/>
    <s v="In-state"/>
    <s v="Other"/>
    <x v="1"/>
  </r>
  <r>
    <n v="22"/>
    <n v="5"/>
    <n v="30"/>
    <n v="10"/>
    <n v="4"/>
    <n v="91"/>
    <n v="4"/>
    <n v="5"/>
    <n v="4"/>
    <n v="4.333333333333333"/>
    <s v="International Student"/>
    <s v="Undergraduate"/>
    <x v="3"/>
  </r>
  <r>
    <n v="17"/>
    <n v="20"/>
    <n v="12"/>
    <n v="0"/>
    <n v="0"/>
    <n v="119"/>
    <n v="4"/>
    <n v="3"/>
    <n v="3"/>
    <n v="3.3333333333333335"/>
    <s v="Online"/>
    <s v="Other"/>
    <x v="1"/>
  </r>
  <r>
    <n v="21"/>
    <n v="3"/>
    <n v="35"/>
    <n v="0"/>
    <n v="21"/>
    <n v="63"/>
    <n v="2"/>
    <n v="2"/>
    <n v="3"/>
    <n v="2.3333333333333335"/>
    <s v="In-state"/>
    <s v="Other"/>
    <x v="1"/>
  </r>
  <r>
    <n v="21"/>
    <n v="14"/>
    <n v="42"/>
    <n v="0"/>
    <n v="0"/>
    <n v="42"/>
    <n v="3"/>
    <n v="4"/>
    <n v="4"/>
    <n v="3.6666666666666665"/>
    <s v="Online"/>
    <s v="Post-Graduate"/>
    <x v="3"/>
  </r>
  <r>
    <n v="17"/>
    <n v="15"/>
    <n v="15"/>
    <n v="3"/>
    <n v="8"/>
    <n v="56"/>
    <n v="1"/>
    <n v="3"/>
    <n v="4"/>
    <n v="2.6666666666666665"/>
    <s v="Online"/>
    <s v="Undergraduate"/>
    <x v="1"/>
  </r>
  <r>
    <n v="18"/>
    <n v="8"/>
    <n v="35"/>
    <n v="0"/>
    <n v="21"/>
    <n v="63"/>
    <n v="3"/>
    <n v="3"/>
    <n v="1"/>
    <n v="2.3333333333333335"/>
    <s v="In-state"/>
    <s v="Other"/>
    <x v="1"/>
  </r>
  <r>
    <n v="21"/>
    <n v="15"/>
    <n v="15"/>
    <n v="0"/>
    <n v="8"/>
    <n v="84"/>
    <n v="4"/>
    <n v="2"/>
    <n v="3"/>
    <n v="3"/>
    <s v="Online"/>
    <s v="Undergraduate"/>
    <x v="3"/>
  </r>
  <r>
    <n v="19"/>
    <n v="4"/>
    <n v="4"/>
    <n v="0"/>
    <n v="10"/>
    <n v="70"/>
    <n v="5"/>
    <n v="4"/>
    <n v="4"/>
    <n v="4.333333333333333"/>
    <s v="International Student"/>
    <s v="Undergraduate"/>
    <x v="3"/>
  </r>
  <r>
    <n v="22"/>
    <n v="13"/>
    <n v="50"/>
    <n v="0"/>
    <n v="4"/>
    <n v="63"/>
    <n v="2"/>
    <n v="2"/>
    <n v="2"/>
    <n v="2"/>
    <s v="International Student"/>
    <s v="Undergraduate"/>
    <x v="0"/>
  </r>
  <r>
    <n v="24"/>
    <n v="4"/>
    <n v="20"/>
    <n v="60"/>
    <n v="0"/>
    <n v="105"/>
    <n v="3"/>
    <n v="3"/>
    <n v="5"/>
    <n v="3.6666666666666665"/>
    <s v="International Student"/>
    <s v="Graduate"/>
    <x v="1"/>
  </r>
  <r>
    <n v="24"/>
    <n v="8"/>
    <n v="30"/>
    <n v="3"/>
    <n v="1"/>
    <n v="119"/>
    <n v="3"/>
    <n v="5"/>
    <n v="5"/>
    <n v="4.333333333333333"/>
    <s v="International Student"/>
    <s v="Graduate"/>
    <x v="1"/>
  </r>
  <r>
    <n v="23"/>
    <n v="8"/>
    <n v="8"/>
    <n v="0"/>
    <n v="4"/>
    <n v="70"/>
    <n v="3"/>
    <n v="3"/>
    <n v="1"/>
    <n v="2.3333333333333335"/>
    <s v="In-state"/>
    <s v="Post-Graduate"/>
    <x v="1"/>
  </r>
  <r>
    <n v="23"/>
    <n v="10"/>
    <n v="84"/>
    <n v="0"/>
    <n v="4"/>
    <n v="119"/>
    <n v="4"/>
    <n v="4"/>
    <n v="3"/>
    <n v="3.6666666666666665"/>
    <s v="Online"/>
    <s v="Post-Graduate"/>
    <x v="1"/>
  </r>
  <r>
    <n v="26"/>
    <n v="6"/>
    <n v="21"/>
    <n v="0"/>
    <n v="7"/>
    <n v="49"/>
    <n v="3"/>
    <n v="3"/>
    <n v="4"/>
    <n v="3.3333333333333335"/>
    <s v="In-state"/>
    <s v="Post-Graduate"/>
    <x v="3"/>
  </r>
  <r>
    <n v="25"/>
    <n v="8"/>
    <n v="20"/>
    <n v="15"/>
    <n v="3"/>
    <n v="105"/>
    <n v="5"/>
    <n v="4"/>
    <n v="3"/>
    <n v="4"/>
    <s v="In-state"/>
    <s v="Graduate"/>
    <x v="1"/>
  </r>
  <r>
    <n v="20"/>
    <n v="12"/>
    <n v="40"/>
    <n v="0"/>
    <n v="14"/>
    <n v="70"/>
    <n v="3"/>
    <n v="3"/>
    <n v="1"/>
    <n v="2.3333333333333335"/>
    <s v="In-state"/>
    <s v="Undergraduate"/>
    <x v="1"/>
  </r>
  <r>
    <n v="25"/>
    <n v="4"/>
    <n v="8"/>
    <n v="0"/>
    <n v="12"/>
    <n v="119"/>
    <n v="5"/>
    <n v="4"/>
    <n v="1"/>
    <n v="3.3333333333333335"/>
    <s v="In-state"/>
    <s v="Graduate"/>
    <x v="0"/>
  </r>
  <r>
    <n v="22"/>
    <n v="8"/>
    <n v="15"/>
    <n v="0"/>
    <n v="6"/>
    <n v="70"/>
    <n v="3"/>
    <n v="1"/>
    <n v="3"/>
    <n v="2.3333333333333335"/>
    <s v="International Student"/>
    <s v="Undergraduate"/>
    <x v="0"/>
  </r>
  <r>
    <n v="21"/>
    <n v="8"/>
    <n v="15"/>
    <n v="0"/>
    <n v="6"/>
    <n v="84"/>
    <n v="4"/>
    <n v="2"/>
    <n v="3"/>
    <n v="3"/>
    <s v="International Student"/>
    <s v="Undergraduate"/>
    <x v="0"/>
  </r>
  <r>
    <n v="23"/>
    <n v="9"/>
    <n v="10"/>
    <n v="24"/>
    <n v="12"/>
    <n v="112"/>
    <n v="4"/>
    <n v="5"/>
    <n v="5"/>
    <n v="4.666666666666667"/>
    <s v="International Student"/>
    <s v="Other"/>
    <x v="1"/>
  </r>
  <r>
    <n v="26"/>
    <n v="9"/>
    <n v="15"/>
    <n v="48"/>
    <n v="15"/>
    <n v="91"/>
    <n v="4"/>
    <n v="4"/>
    <n v="4"/>
    <n v="4"/>
    <s v="Online"/>
    <s v="Other"/>
    <x v="0"/>
  </r>
  <r>
    <n v="25"/>
    <n v="12"/>
    <n v="20"/>
    <n v="0"/>
    <n v="10"/>
    <n v="84"/>
    <n v="4"/>
    <n v="2"/>
    <n v="1"/>
    <n v="2.3333333333333335"/>
    <s v="In-state"/>
    <s v="Graduate"/>
    <x v="2"/>
  </r>
  <r>
    <n v="22"/>
    <n v="4"/>
    <n v="22"/>
    <n v="12"/>
    <n v="12"/>
    <n v="105"/>
    <n v="5"/>
    <n v="5"/>
    <n v="4"/>
    <n v="4.666666666666667"/>
    <s v="International Student"/>
    <s v="Graduate"/>
    <x v="1"/>
  </r>
  <r>
    <n v="20"/>
    <n v="12"/>
    <n v="24"/>
    <n v="0"/>
    <n v="16"/>
    <n v="91"/>
    <n v="2"/>
    <n v="2"/>
    <n v="1"/>
    <n v="1.6666666666666667"/>
    <s v="In-state"/>
    <s v="Post-Graduate"/>
    <x v="3"/>
  </r>
  <r>
    <n v="20"/>
    <n v="12"/>
    <n v="30"/>
    <n v="0"/>
    <n v="0"/>
    <n v="98"/>
    <n v="5"/>
    <n v="4"/>
    <n v="3"/>
    <n v="4"/>
    <s v="International Student"/>
    <s v="Post-Graduate"/>
    <x v="2"/>
  </r>
  <r>
    <n v="22"/>
    <n v="4"/>
    <n v="12"/>
    <n v="0"/>
    <n v="4"/>
    <n v="98"/>
    <n v="3"/>
    <n v="5"/>
    <n v="1"/>
    <n v="3"/>
    <s v="Out of state"/>
    <s v="Post-Graduate"/>
    <x v="2"/>
  </r>
  <r>
    <n v="26"/>
    <n v="4"/>
    <n v="10"/>
    <n v="0"/>
    <n v="3"/>
    <n v="126"/>
    <n v="5"/>
    <n v="4"/>
    <n v="2"/>
    <n v="3.6666666666666665"/>
    <s v="International Student"/>
    <s v="Graduate"/>
    <x v="1"/>
  </r>
  <r>
    <n v="25"/>
    <n v="9"/>
    <n v="12"/>
    <n v="0"/>
    <n v="6"/>
    <n v="77"/>
    <n v="1"/>
    <n v="1"/>
    <n v="3"/>
    <n v="1.6666666666666667"/>
    <s v="In-state"/>
    <s v="Undergraduate"/>
    <x v="2"/>
  </r>
  <r>
    <n v="27"/>
    <n v="12"/>
    <n v="14"/>
    <n v="60"/>
    <n v="7"/>
    <n v="126"/>
    <n v="5"/>
    <n v="5"/>
    <n v="4"/>
    <n v="4.666666666666667"/>
    <s v="International Student"/>
    <s v="Undergraduate"/>
    <x v="3"/>
  </r>
  <r>
    <n v="22"/>
    <n v="10"/>
    <n v="21"/>
    <n v="40"/>
    <n v="8"/>
    <n v="98"/>
    <n v="5"/>
    <n v="1"/>
    <n v="5"/>
    <n v="3.6666666666666665"/>
    <s v="Online"/>
    <s v="Other"/>
    <x v="3"/>
  </r>
  <r>
    <n v="23"/>
    <n v="9"/>
    <n v="30"/>
    <n v="0"/>
    <n v="1"/>
    <n v="105"/>
    <n v="3"/>
    <n v="3"/>
    <n v="5"/>
    <n v="3.6666666666666665"/>
    <s v="In-state"/>
    <s v="Graduate"/>
    <x v="1"/>
  </r>
  <r>
    <n v="21"/>
    <n v="12"/>
    <n v="45"/>
    <n v="0"/>
    <n v="3"/>
    <n v="119"/>
    <n v="5"/>
    <n v="2"/>
    <n v="5"/>
    <n v="4"/>
    <s v="International Student"/>
    <s v="Undergraduate"/>
    <x v="2"/>
  </r>
  <r>
    <n v="29"/>
    <n v="10"/>
    <n v="30"/>
    <n v="0"/>
    <n v="2"/>
    <n v="119"/>
    <n v="3"/>
    <n v="3"/>
    <n v="3"/>
    <n v="3"/>
    <s v="Out of state"/>
    <s v="Undergraduate"/>
    <x v="0"/>
  </r>
  <r>
    <n v="21"/>
    <n v="8"/>
    <n v="12"/>
    <n v="0"/>
    <n v="2"/>
    <n v="119"/>
    <n v="3"/>
    <n v="3"/>
    <n v="4"/>
    <n v="3.3333333333333335"/>
    <s v="In-state"/>
    <s v="Graduate"/>
    <x v="2"/>
  </r>
  <r>
    <n v="20"/>
    <n v="8"/>
    <n v="18"/>
    <n v="0"/>
    <n v="11"/>
    <n v="98"/>
    <n v="2"/>
    <n v="5"/>
    <n v="5"/>
    <n v="4"/>
    <s v="International Student"/>
    <s v="Graduate"/>
    <x v="0"/>
  </r>
  <r>
    <n v="19"/>
    <n v="4"/>
    <n v="18"/>
    <n v="45"/>
    <n v="10"/>
    <n v="98"/>
    <n v="1"/>
    <n v="3"/>
    <n v="4"/>
    <n v="2.6666666666666665"/>
    <s v="International Student"/>
    <s v="Graduate"/>
    <x v="0"/>
  </r>
  <r>
    <n v="19"/>
    <n v="6"/>
    <n v="15"/>
    <n v="24"/>
    <n v="14"/>
    <n v="126"/>
    <n v="3"/>
    <n v="4"/>
    <n v="5"/>
    <n v="4"/>
    <s v="In-state"/>
    <s v="Graduate"/>
    <x v="0"/>
  </r>
  <r>
    <n v="22"/>
    <n v="6"/>
    <n v="14"/>
    <n v="12"/>
    <n v="12"/>
    <n v="77"/>
    <n v="1"/>
    <n v="2"/>
    <n v="1"/>
    <n v="1.3333333333333333"/>
    <s v="International Student"/>
    <s v="Graduate"/>
    <x v="1"/>
  </r>
  <r>
    <n v="21"/>
    <n v="12"/>
    <n v="14"/>
    <n v="18"/>
    <n v="1"/>
    <n v="119"/>
    <n v="4"/>
    <n v="5"/>
    <n v="4"/>
    <n v="4.333333333333333"/>
    <s v="Out of state"/>
    <s v="Graduate"/>
    <x v="1"/>
  </r>
  <r>
    <n v="24"/>
    <n v="12"/>
    <n v="16"/>
    <n v="15"/>
    <n v="10"/>
    <n v="105"/>
    <n v="1"/>
    <n v="1"/>
    <n v="4"/>
    <n v="2"/>
    <s v="International Student"/>
    <s v="Graduate"/>
    <x v="2"/>
  </r>
  <r>
    <n v="26"/>
    <n v="15"/>
    <n v="8"/>
    <n v="15"/>
    <n v="8"/>
    <n v="98"/>
    <n v="4"/>
    <n v="3"/>
    <n v="5"/>
    <n v="4"/>
    <s v="Out of state"/>
    <s v="Undergraduate"/>
    <x v="0"/>
  </r>
  <r>
    <n v="25"/>
    <n v="15"/>
    <n v="10"/>
    <n v="12"/>
    <n v="4"/>
    <n v="119"/>
    <n v="4"/>
    <n v="1"/>
    <n v="4"/>
    <n v="3"/>
    <s v="International Student"/>
    <s v="Undergraduate"/>
    <x v="0"/>
  </r>
  <r>
    <n v="23"/>
    <n v="13"/>
    <n v="16"/>
    <n v="40"/>
    <n v="3"/>
    <n v="84"/>
    <n v="3"/>
    <n v="2"/>
    <n v="1"/>
    <n v="2"/>
    <s v="Online"/>
    <s v="Graduate"/>
    <x v="0"/>
  </r>
  <r>
    <n v="21"/>
    <n v="16"/>
    <n v="32"/>
    <n v="10"/>
    <n v="2"/>
    <n v="63"/>
    <n v="3"/>
    <n v="4"/>
    <n v="3"/>
    <n v="3.3333333333333335"/>
    <s v="In-state"/>
    <s v="Undergraduate"/>
    <x v="1"/>
  </r>
  <r>
    <n v="24"/>
    <n v="3"/>
    <n v="16"/>
    <n v="0"/>
    <n v="7"/>
    <n v="119"/>
    <n v="5"/>
    <n v="2"/>
    <n v="4"/>
    <n v="3.6666666666666665"/>
    <s v="International Student"/>
    <s v="Other"/>
    <x v="3"/>
  </r>
  <r>
    <n v="24"/>
    <n v="4"/>
    <n v="12"/>
    <n v="0"/>
    <n v="8"/>
    <n v="105"/>
    <n v="3"/>
    <n v="3"/>
    <n v="5"/>
    <n v="3.6666666666666665"/>
    <s v="Out of state"/>
    <s v="Undergraduate"/>
    <x v="0"/>
  </r>
  <r>
    <n v="28"/>
    <n v="8"/>
    <n v="14"/>
    <n v="0"/>
    <n v="8"/>
    <n v="112"/>
    <n v="2"/>
    <n v="4"/>
    <n v="5"/>
    <n v="3.6666666666666665"/>
    <s v="International Student"/>
    <s v="Undergraduate"/>
    <x v="1"/>
  </r>
  <r>
    <n v="28"/>
    <n v="8"/>
    <n v="16"/>
    <n v="0"/>
    <n v="12"/>
    <n v="42"/>
    <n v="1"/>
    <n v="1"/>
    <n v="2"/>
    <n v="1.3333333333333333"/>
    <s v="In-state"/>
    <s v="Undergraduate"/>
    <x v="2"/>
  </r>
  <r>
    <n v="27"/>
    <n v="8"/>
    <n v="18"/>
    <n v="0"/>
    <n v="10"/>
    <n v="84"/>
    <n v="1"/>
    <n v="2"/>
    <n v="1"/>
    <n v="1.3333333333333333"/>
    <s v="In-state"/>
    <s v="Undergraduate"/>
    <x v="1"/>
  </r>
  <r>
    <n v="25"/>
    <n v="8"/>
    <n v="10"/>
    <n v="42"/>
    <n v="8"/>
    <n v="56"/>
    <n v="1"/>
    <n v="1"/>
    <n v="4"/>
    <n v="2"/>
    <s v="In-state"/>
    <s v="Undergraduate"/>
    <x v="2"/>
  </r>
  <r>
    <n v="22"/>
    <n v="8"/>
    <n v="8"/>
    <n v="20"/>
    <n v="7"/>
    <n v="77"/>
    <n v="2"/>
    <n v="3"/>
    <n v="3"/>
    <n v="2.6666666666666665"/>
    <s v="International Student"/>
    <s v="Other"/>
    <x v="2"/>
  </r>
  <r>
    <n v="21"/>
    <n v="8"/>
    <n v="12"/>
    <n v="0"/>
    <n v="7"/>
    <n v="84"/>
    <n v="1"/>
    <n v="3"/>
    <n v="2"/>
    <n v="2"/>
    <s v="In-state"/>
    <s v="Undergraduate"/>
    <x v="1"/>
  </r>
  <r>
    <n v="18"/>
    <n v="12"/>
    <n v="12"/>
    <n v="16"/>
    <n v="6"/>
    <n v="84"/>
    <n v="3"/>
    <n v="3"/>
    <n v="1"/>
    <n v="2.3333333333333335"/>
    <s v="International Student"/>
    <s v="Graduate"/>
    <x v="0"/>
  </r>
  <r>
    <n v="18"/>
    <n v="12"/>
    <n v="12"/>
    <n v="24"/>
    <n v="1"/>
    <n v="49"/>
    <n v="2"/>
    <n v="2"/>
    <n v="2"/>
    <n v="2"/>
    <s v="International Student"/>
    <s v="Graduate"/>
    <x v="0"/>
  </r>
  <r>
    <n v="19"/>
    <n v="10"/>
    <n v="14"/>
    <n v="48"/>
    <n v="2"/>
    <n v="98"/>
    <n v="4"/>
    <n v="4"/>
    <n v="5"/>
    <n v="4.333333333333333"/>
    <s v="International Student"/>
    <s v="Undergraduate"/>
    <x v="0"/>
  </r>
  <r>
    <n v="21"/>
    <n v="8"/>
    <n v="14"/>
    <n v="0"/>
    <n v="14"/>
    <n v="63"/>
    <n v="2"/>
    <n v="1"/>
    <n v="2"/>
    <n v="1.6666666666666667"/>
    <s v="Online"/>
    <s v="Undergraduate"/>
    <x v="2"/>
  </r>
  <r>
    <n v="22"/>
    <n v="10"/>
    <n v="14"/>
    <n v="0"/>
    <n v="14"/>
    <n v="105"/>
    <n v="5"/>
    <n v="4"/>
    <n v="4"/>
    <n v="4.333333333333333"/>
    <s v="In-state"/>
    <s v="Graduate"/>
    <x v="2"/>
  </r>
  <r>
    <n v="26"/>
    <n v="12"/>
    <n v="10"/>
    <n v="0"/>
    <n v="15"/>
    <n v="105"/>
    <n v="3"/>
    <n v="3"/>
    <n v="1"/>
    <n v="2.3333333333333335"/>
    <s v="International Student"/>
    <s v="Undergraduate"/>
    <x v="1"/>
  </r>
  <r>
    <n v="25"/>
    <n v="12"/>
    <n v="12"/>
    <n v="36"/>
    <n v="4"/>
    <n v="105"/>
    <n v="4"/>
    <n v="3"/>
    <n v="5"/>
    <n v="4"/>
    <s v="In-state"/>
    <s v="Undergraduate"/>
    <x v="1"/>
  </r>
  <r>
    <n v="24"/>
    <n v="10"/>
    <n v="15"/>
    <n v="32"/>
    <n v="3"/>
    <n v="98"/>
    <n v="3"/>
    <n v="3"/>
    <n v="3"/>
    <n v="3"/>
    <s v="International Student"/>
    <s v="Graduate"/>
    <x v="1"/>
  </r>
  <r>
    <n v="23"/>
    <n v="9"/>
    <n v="15"/>
    <n v="32"/>
    <n v="2"/>
    <n v="126"/>
    <n v="4"/>
    <n v="4"/>
    <n v="3"/>
    <n v="3.6666666666666665"/>
    <s v="Out of state"/>
    <s v="Undergraduate"/>
    <x v="1"/>
  </r>
  <r>
    <n v="28"/>
    <n v="9"/>
    <n v="14"/>
    <n v="0"/>
    <n v="1"/>
    <n v="98"/>
    <n v="2"/>
    <n v="5"/>
    <n v="3"/>
    <n v="3.3333333333333335"/>
    <s v="Out of state"/>
    <s v="Graduate"/>
    <x v="0"/>
  </r>
  <r>
    <n v="27"/>
    <n v="12"/>
    <n v="14"/>
    <n v="24"/>
    <n v="11"/>
    <n v="91"/>
    <n v="1"/>
    <n v="5"/>
    <n v="1"/>
    <n v="2.3333333333333335"/>
    <s v="Out of state"/>
    <s v="Graduate"/>
    <x v="0"/>
  </r>
  <r>
    <n v="25"/>
    <n v="10"/>
    <n v="19"/>
    <n v="24"/>
    <n v="16"/>
    <n v="105"/>
    <n v="3"/>
    <n v="3"/>
    <n v="5"/>
    <n v="3.6666666666666665"/>
    <s v="International Student"/>
    <s v="Graduate"/>
    <x v="0"/>
  </r>
  <r>
    <n v="23"/>
    <n v="9"/>
    <n v="20"/>
    <n v="0"/>
    <n v="2"/>
    <n v="119"/>
    <n v="3"/>
    <n v="4"/>
    <n v="4"/>
    <n v="3.6666666666666665"/>
    <s v="International Student"/>
    <s v="Graduate"/>
    <x v="1"/>
  </r>
  <r>
    <n v="25"/>
    <n v="12"/>
    <n v="20"/>
    <n v="12"/>
    <n v="1"/>
    <n v="98"/>
    <n v="5"/>
    <n v="2"/>
    <n v="3"/>
    <n v="3.3333333333333335"/>
    <s v="International Student"/>
    <s v="Undergraduate"/>
    <x v="2"/>
  </r>
  <r>
    <n v="27"/>
    <n v="9"/>
    <n v="22"/>
    <n v="12"/>
    <n v="4"/>
    <n v="98"/>
    <n v="3"/>
    <n v="3"/>
    <n v="5"/>
    <n v="3.6666666666666665"/>
    <s v="International Student"/>
    <s v="Graduate"/>
    <x v="0"/>
  </r>
  <r>
    <n v="20"/>
    <n v="9"/>
    <n v="24"/>
    <n v="0"/>
    <n v="7"/>
    <n v="84"/>
    <n v="4"/>
    <n v="1"/>
    <n v="1"/>
    <n v="2"/>
    <s v="International Student"/>
    <s v="Graduate"/>
    <x v="0"/>
  </r>
  <r>
    <n v="20"/>
    <n v="6"/>
    <n v="28"/>
    <n v="10"/>
    <n v="3"/>
    <n v="91"/>
    <n v="5"/>
    <n v="4"/>
    <n v="3"/>
    <n v="4"/>
    <s v="Online"/>
    <s v="Graduate"/>
    <x v="2"/>
  </r>
  <r>
    <n v="19"/>
    <n v="9"/>
    <n v="20"/>
    <n v="0"/>
    <n v="2"/>
    <n v="112"/>
    <n v="3"/>
    <n v="5"/>
    <n v="5"/>
    <n v="4.333333333333333"/>
    <s v="In-state"/>
    <s v="Post-Graduate"/>
    <x v="1"/>
  </r>
  <r>
    <n v="22"/>
    <n v="12"/>
    <n v="22"/>
    <n v="8"/>
    <n v="6"/>
    <n v="126"/>
    <n v="4"/>
    <n v="1"/>
    <n v="3"/>
    <n v="2.6666666666666665"/>
    <s v="Online"/>
    <s v="Post-Graduate"/>
    <x v="0"/>
  </r>
  <r>
    <n v="26"/>
    <n v="10"/>
    <n v="24"/>
    <n v="8"/>
    <n v="5"/>
    <n v="105"/>
    <n v="1"/>
    <n v="4"/>
    <n v="5"/>
    <n v="3.3333333333333335"/>
    <s v="In-state"/>
    <s v="Graduate"/>
    <x v="0"/>
  </r>
  <r>
    <n v="24"/>
    <n v="12"/>
    <n v="28"/>
    <n v="0"/>
    <n v="9"/>
    <n v="112"/>
    <n v="4"/>
    <n v="3"/>
    <n v="3"/>
    <n v="3.3333333333333335"/>
    <s v="Online"/>
    <s v="Graduate"/>
    <x v="0"/>
  </r>
  <r>
    <n v="21"/>
    <n v="16"/>
    <n v="32"/>
    <n v="0"/>
    <n v="10"/>
    <n v="112"/>
    <n v="5"/>
    <n v="4"/>
    <n v="1"/>
    <n v="3.3333333333333335"/>
    <s v="In-state"/>
    <s v="Post-Graduate"/>
    <x v="2"/>
  </r>
  <r>
    <n v="26"/>
    <n v="8"/>
    <n v="36"/>
    <n v="0"/>
    <n v="11"/>
    <n v="112"/>
    <n v="3"/>
    <n v="4"/>
    <n v="5"/>
    <n v="4"/>
    <s v="International Student"/>
    <s v="Post-Graduate"/>
    <x v="1"/>
  </r>
  <r>
    <n v="28"/>
    <n v="9"/>
    <n v="12"/>
    <n v="10"/>
    <n v="18"/>
    <n v="98"/>
    <n v="3"/>
    <n v="3"/>
    <n v="4"/>
    <n v="3.3333333333333335"/>
    <s v="In-state"/>
    <s v="Post-Graduate"/>
    <x v="1"/>
  </r>
  <r>
    <n v="28"/>
    <n v="12"/>
    <n v="28"/>
    <n v="28"/>
    <n v="12"/>
    <n v="105"/>
    <n v="5"/>
    <n v="4"/>
    <n v="4"/>
    <n v="4.333333333333333"/>
    <s v="In-state"/>
    <s v="Graduate"/>
    <x v="1"/>
  </r>
  <r>
    <n v="21"/>
    <n v="12"/>
    <n v="28"/>
    <n v="24"/>
    <n v="0"/>
    <n v="126"/>
    <n v="5"/>
    <n v="5"/>
    <n v="5"/>
    <n v="5"/>
    <s v="International Student"/>
    <s v="Graduate"/>
    <x v="3"/>
  </r>
  <r>
    <n v="23"/>
    <n v="4"/>
    <n v="10"/>
    <n v="0"/>
    <n v="7"/>
    <n v="126"/>
    <n v="4"/>
    <n v="3"/>
    <n v="5"/>
    <n v="4"/>
    <s v="In-state"/>
    <s v="Graduate"/>
    <x v="2"/>
  </r>
  <r>
    <n v="22"/>
    <n v="9"/>
    <n v="12"/>
    <n v="0"/>
    <n v="1"/>
    <n v="112"/>
    <n v="2"/>
    <n v="4"/>
    <n v="4"/>
    <n v="3.3333333333333335"/>
    <s v="International Student"/>
    <s v="Undergraduate"/>
    <x v="0"/>
  </r>
  <r>
    <n v="25"/>
    <n v="10"/>
    <n v="12"/>
    <n v="0"/>
    <n v="1"/>
    <n v="70"/>
    <n v="4"/>
    <n v="4"/>
    <n v="3"/>
    <n v="3.6666666666666665"/>
    <s v="International Student"/>
    <s v="Undergraduate"/>
    <x v="1"/>
  </r>
  <r>
    <n v="24"/>
    <n v="10"/>
    <n v="14"/>
    <n v="0"/>
    <n v="4"/>
    <n v="77"/>
    <n v="5"/>
    <n v="5"/>
    <n v="4"/>
    <n v="4.666666666666667"/>
    <s v="Online"/>
    <s v="Graduate"/>
    <x v="2"/>
  </r>
  <r>
    <n v="20"/>
    <n v="9"/>
    <n v="28"/>
    <n v="12"/>
    <n v="3"/>
    <n v="105"/>
    <n v="5"/>
    <n v="5"/>
    <n v="4"/>
    <n v="4.666666666666667"/>
    <s v="In-state"/>
    <s v="Graduate"/>
    <x v="1"/>
  </r>
  <r>
    <n v="21"/>
    <n v="12"/>
    <n v="14"/>
    <n v="16"/>
    <n v="9"/>
    <n v="105"/>
    <n v="1"/>
    <n v="4"/>
    <n v="4"/>
    <n v="3"/>
    <s v="International Student"/>
    <s v="Graduate"/>
    <x v="0"/>
  </r>
  <r>
    <n v="22"/>
    <n v="9"/>
    <n v="14"/>
    <n v="18"/>
    <n v="12"/>
    <n v="119"/>
    <n v="4"/>
    <n v="4"/>
    <n v="4"/>
    <n v="4"/>
    <s v="Online"/>
    <s v="Graduate"/>
    <x v="0"/>
  </r>
  <r>
    <n v="28"/>
    <n v="12"/>
    <n v="28"/>
    <n v="0"/>
    <n v="1"/>
    <n v="119"/>
    <n v="5"/>
    <n v="4"/>
    <n v="3"/>
    <n v="4"/>
    <s v="In-state"/>
    <s v="Post-Graduate"/>
    <x v="1"/>
  </r>
  <r>
    <n v="23"/>
    <n v="8"/>
    <n v="18"/>
    <n v="0"/>
    <n v="14"/>
    <n v="112"/>
    <n v="5"/>
    <n v="5"/>
    <n v="1"/>
    <n v="3.6666666666666665"/>
    <s v="International Student"/>
    <s v="Post-Graduate"/>
    <x v="2"/>
  </r>
  <r>
    <n v="21"/>
    <n v="8"/>
    <n v="16"/>
    <n v="0"/>
    <n v="21"/>
    <n v="119"/>
    <n v="1"/>
    <n v="4"/>
    <n v="2"/>
    <n v="2.3333333333333335"/>
    <s v="International Student"/>
    <s v="Post-Graduate"/>
    <x v="1"/>
  </r>
  <r>
    <n v="21"/>
    <n v="9"/>
    <n v="28"/>
    <n v="0"/>
    <n v="6"/>
    <n v="91"/>
    <n v="5"/>
    <n v="5"/>
    <n v="1"/>
    <n v="3.6666666666666665"/>
    <s v="International Student"/>
    <s v="Graduate"/>
    <x v="0"/>
  </r>
  <r>
    <n v="25"/>
    <n v="12"/>
    <n v="32"/>
    <n v="0"/>
    <n v="2"/>
    <n v="105"/>
    <n v="5"/>
    <n v="3"/>
    <n v="4"/>
    <n v="4"/>
    <s v="International Student"/>
    <s v="Undergraduate"/>
    <x v="1"/>
  </r>
  <r>
    <n v="23"/>
    <n v="9"/>
    <n v="30"/>
    <n v="0"/>
    <n v="2"/>
    <n v="77"/>
    <n v="4"/>
    <n v="5"/>
    <n v="3"/>
    <n v="4"/>
    <s v="International Student"/>
    <s v="Graduate"/>
    <x v="1"/>
  </r>
  <r>
    <n v="22"/>
    <n v="12"/>
    <n v="12"/>
    <n v="10"/>
    <n v="5"/>
    <n v="119"/>
    <n v="4"/>
    <n v="1"/>
    <n v="3"/>
    <n v="2.6666666666666665"/>
    <s v="In-state"/>
    <s v="Graduate"/>
    <x v="2"/>
  </r>
  <r>
    <n v="26"/>
    <n v="6"/>
    <n v="12"/>
    <n v="8"/>
    <n v="3"/>
    <n v="112"/>
    <n v="2"/>
    <n v="4"/>
    <n v="5"/>
    <n v="3.6666666666666665"/>
    <s v="In-state"/>
    <s v="Undergraduate"/>
    <x v="3"/>
  </r>
  <r>
    <n v="25"/>
    <n v="4"/>
    <n v="10"/>
    <n v="10"/>
    <n v="2"/>
    <n v="119"/>
    <n v="4"/>
    <n v="5"/>
    <n v="5"/>
    <n v="4.666666666666667"/>
    <s v="In-state"/>
    <s v="Graduate"/>
    <x v="2"/>
  </r>
  <r>
    <n v="24"/>
    <n v="4"/>
    <n v="8"/>
    <n v="12"/>
    <n v="1"/>
    <n v="49"/>
    <n v="3"/>
    <n v="3"/>
    <n v="1"/>
    <n v="2.3333333333333335"/>
    <s v="International Student"/>
    <s v="Graduate"/>
    <x v="3"/>
  </r>
  <r>
    <n v="27"/>
    <n v="12"/>
    <n v="8"/>
    <n v="24"/>
    <n v="7"/>
    <n v="119"/>
    <n v="3"/>
    <n v="1"/>
    <n v="3"/>
    <n v="2.3333333333333335"/>
    <s v="In-state"/>
    <s v="Graduate"/>
    <x v="2"/>
  </r>
  <r>
    <n v="28"/>
    <n v="12"/>
    <n v="8"/>
    <n v="0"/>
    <n v="8"/>
    <n v="77"/>
    <n v="5"/>
    <n v="3"/>
    <n v="3"/>
    <n v="3.6666666666666665"/>
    <s v="International Student"/>
    <s v="Graduate"/>
    <x v="2"/>
  </r>
  <r>
    <n v="29"/>
    <n v="9"/>
    <n v="12"/>
    <n v="0"/>
    <n v="1"/>
    <n v="105"/>
    <n v="3"/>
    <n v="4"/>
    <n v="3"/>
    <n v="3.3333333333333335"/>
    <s v="International Student"/>
    <s v="Graduate"/>
    <x v="1"/>
  </r>
  <r>
    <n v="30"/>
    <n v="8"/>
    <n v="14"/>
    <n v="12"/>
    <n v="0"/>
    <n v="119"/>
    <n v="5"/>
    <n v="5"/>
    <n v="5"/>
    <n v="5"/>
    <s v="International Student"/>
    <s v="Graduate"/>
    <x v="2"/>
  </r>
  <r>
    <n v="21"/>
    <n v="9"/>
    <n v="14"/>
    <n v="12"/>
    <n v="2"/>
    <n v="105"/>
    <n v="4"/>
    <n v="2"/>
    <n v="4"/>
    <n v="3.3333333333333335"/>
    <s v="Out of state"/>
    <s v="Undergraduate"/>
    <x v="1"/>
  </r>
  <r>
    <n v="22"/>
    <n v="9"/>
    <n v="14"/>
    <n v="40"/>
    <n v="4"/>
    <n v="105"/>
    <n v="5"/>
    <n v="5"/>
    <n v="1"/>
    <n v="3.6666666666666665"/>
    <s v="International Student"/>
    <s v="Undergraduate"/>
    <x v="0"/>
  </r>
  <r>
    <n v="25"/>
    <n v="8"/>
    <n v="12"/>
    <n v="40"/>
    <n v="12"/>
    <n v="105"/>
    <n v="4"/>
    <n v="4"/>
    <n v="4"/>
    <n v="4"/>
    <s v="International Student"/>
    <s v="Graduate"/>
    <x v="0"/>
  </r>
  <r>
    <n v="29"/>
    <n v="8"/>
    <n v="21"/>
    <n v="32"/>
    <n v="10"/>
    <n v="112"/>
    <n v="5"/>
    <n v="5"/>
    <n v="3"/>
    <n v="4.333333333333333"/>
    <s v="In-state"/>
    <s v="Graduate"/>
    <x v="1"/>
  </r>
  <r>
    <n v="27"/>
    <n v="8"/>
    <n v="21"/>
    <n v="12"/>
    <n v="7"/>
    <n v="119"/>
    <n v="4"/>
    <n v="2"/>
    <n v="5"/>
    <n v="3.6666666666666665"/>
    <s v="In-state"/>
    <s v="Graduate"/>
    <x v="0"/>
  </r>
  <r>
    <n v="21"/>
    <n v="12"/>
    <n v="10"/>
    <n v="0"/>
    <n v="7"/>
    <n v="105"/>
    <n v="5"/>
    <n v="2"/>
    <n v="4"/>
    <n v="3.6666666666666665"/>
    <s v="In-state"/>
    <s v="Post-Graduate"/>
    <x v="0"/>
  </r>
  <r>
    <n v="21"/>
    <n v="10"/>
    <n v="19"/>
    <n v="0"/>
    <n v="8"/>
    <n v="112"/>
    <n v="5"/>
    <n v="5"/>
    <n v="4"/>
    <n v="4.666666666666667"/>
    <s v="International Student"/>
    <s v="Post-Graduate"/>
    <x v="0"/>
  </r>
  <r>
    <n v="22"/>
    <n v="16"/>
    <n v="17"/>
    <n v="5"/>
    <n v="5"/>
    <n v="203"/>
    <n v="5"/>
    <n v="5"/>
    <n v="1"/>
    <n v="3.6666666666666665"/>
    <s v="In-state"/>
    <s v="Undergraduate"/>
    <x v="2"/>
  </r>
  <r>
    <n v="22"/>
    <n v="20"/>
    <n v="18"/>
    <n v="10"/>
    <n v="6"/>
    <n v="91"/>
    <n v="3"/>
    <n v="5"/>
    <n v="5"/>
    <n v="4.333333333333333"/>
    <s v="International Student"/>
    <s v="Undergraduate"/>
    <x v="0"/>
  </r>
  <r>
    <n v="25"/>
    <n v="3"/>
    <n v="5"/>
    <n v="12"/>
    <n v="12"/>
    <n v="105"/>
    <n v="4"/>
    <n v="5"/>
    <n v="5"/>
    <n v="4.666666666666667"/>
    <s v="International Student"/>
    <s v="Graduate"/>
    <x v="0"/>
  </r>
  <r>
    <n v="24"/>
    <n v="3"/>
    <n v="0"/>
    <n v="12"/>
    <n v="5"/>
    <n v="105"/>
    <n v="5"/>
    <n v="5"/>
    <n v="5"/>
    <n v="5"/>
    <s v="International Student"/>
    <s v="Undergraduate"/>
    <x v="2"/>
  </r>
  <r>
    <n v="21"/>
    <n v="4"/>
    <n v="5"/>
    <n v="0"/>
    <n v="4"/>
    <n v="112"/>
    <n v="1"/>
    <n v="5"/>
    <n v="5"/>
    <n v="3.6666666666666665"/>
    <s v="International Student"/>
    <s v="Graduate"/>
    <x v="1"/>
  </r>
  <r>
    <n v="24"/>
    <n v="8"/>
    <n v="12"/>
    <n v="0"/>
    <n v="5"/>
    <n v="98"/>
    <n v="4"/>
    <n v="5"/>
    <n v="5"/>
    <n v="4.666666666666667"/>
    <s v="International Student"/>
    <s v="Graduate"/>
    <x v="1"/>
  </r>
  <r>
    <n v="21"/>
    <n v="8"/>
    <n v="12"/>
    <n v="12"/>
    <n v="4"/>
    <n v="35"/>
    <n v="1"/>
    <n v="1"/>
    <n v="2"/>
    <n v="1.3333333333333333"/>
    <s v="International Student"/>
    <s v="Graduate"/>
    <x v="0"/>
  </r>
  <r>
    <n v="22"/>
    <n v="8"/>
    <n v="10"/>
    <n v="14"/>
    <n v="3"/>
    <n v="49"/>
    <n v="2"/>
    <n v="1"/>
    <n v="1"/>
    <n v="1.3333333333333333"/>
    <s v="Out of state"/>
    <s v="Undergraduate"/>
    <x v="0"/>
  </r>
  <r>
    <n v="28"/>
    <n v="9"/>
    <n v="10"/>
    <n v="0"/>
    <n v="3"/>
    <n v="112"/>
    <n v="5"/>
    <n v="5"/>
    <n v="5"/>
    <n v="5"/>
    <s v="International Student"/>
    <s v="Other"/>
    <x v="1"/>
  </r>
  <r>
    <n v="25"/>
    <n v="9"/>
    <n v="12"/>
    <n v="0"/>
    <n v="3"/>
    <n v="84"/>
    <n v="4"/>
    <n v="3"/>
    <n v="4"/>
    <n v="3.6666666666666665"/>
    <s v="International Student"/>
    <s v="Graduate"/>
    <x v="3"/>
  </r>
  <r>
    <n v="24"/>
    <n v="8"/>
    <n v="12"/>
    <n v="0"/>
    <n v="5"/>
    <n v="98"/>
    <n v="1"/>
    <n v="5"/>
    <n v="3"/>
    <n v="3"/>
    <s v="Out of state"/>
    <s v="Undergraduate"/>
    <x v="3"/>
  </r>
  <r>
    <n v="22"/>
    <n v="8"/>
    <n v="22"/>
    <n v="24"/>
    <n v="3"/>
    <n v="84"/>
    <n v="4"/>
    <n v="2"/>
    <n v="3"/>
    <n v="3"/>
    <s v="In-state"/>
    <s v="Undergraduate"/>
    <x v="2"/>
  </r>
  <r>
    <n v="22"/>
    <n v="8"/>
    <n v="21"/>
    <n v="24"/>
    <n v="4"/>
    <n v="105"/>
    <n v="4"/>
    <n v="5"/>
    <n v="5"/>
    <n v="4.666666666666667"/>
    <s v="In-state"/>
    <s v="Undergraduate"/>
    <x v="1"/>
  </r>
  <r>
    <n v="20"/>
    <n v="8"/>
    <n v="22"/>
    <n v="16"/>
    <n v="5"/>
    <n v="49"/>
    <n v="4"/>
    <n v="1"/>
    <n v="1"/>
    <n v="2"/>
    <s v="In-state"/>
    <s v="Other"/>
    <x v="2"/>
  </r>
  <r>
    <n v="20"/>
    <n v="10"/>
    <n v="24"/>
    <n v="0"/>
    <n v="7"/>
    <n v="91"/>
    <n v="5"/>
    <n v="5"/>
    <n v="3"/>
    <n v="4.333333333333333"/>
    <s v="International Student"/>
    <s v="Graduate"/>
    <x v="1"/>
  </r>
  <r>
    <n v="29"/>
    <n v="12"/>
    <n v="24"/>
    <n v="14"/>
    <n v="4"/>
    <n v="119"/>
    <n v="1"/>
    <n v="3"/>
    <n v="4"/>
    <n v="2.6666666666666665"/>
    <s v="In-state"/>
    <s v="Graduate"/>
    <x v="3"/>
  </r>
  <r>
    <n v="24"/>
    <n v="12"/>
    <n v="24"/>
    <n v="10"/>
    <n v="0"/>
    <n v="126"/>
    <n v="5"/>
    <n v="4"/>
    <n v="4"/>
    <n v="4.333333333333333"/>
    <s v="International Student"/>
    <s v="Graduate"/>
    <x v="0"/>
  </r>
  <r>
    <n v="26"/>
    <n v="8"/>
    <n v="30"/>
    <n v="12"/>
    <n v="4"/>
    <n v="126"/>
    <n v="4"/>
    <n v="5"/>
    <n v="5"/>
    <n v="4.666666666666667"/>
    <s v="Out of state"/>
    <s v="Graduate"/>
    <x v="0"/>
  </r>
  <r>
    <n v="27"/>
    <n v="8"/>
    <n v="30"/>
    <n v="0"/>
    <n v="2"/>
    <n v="91"/>
    <n v="4"/>
    <n v="4"/>
    <n v="4"/>
    <n v="4"/>
    <s v="In-state"/>
    <s v="Graduate"/>
    <x v="0"/>
  </r>
  <r>
    <n v="21"/>
    <n v="8"/>
    <n v="21"/>
    <n v="0"/>
    <n v="8"/>
    <n v="105"/>
    <n v="4"/>
    <n v="2"/>
    <n v="4"/>
    <n v="3.3333333333333335"/>
    <s v="In-state"/>
    <s v="Graduate"/>
    <x v="2"/>
  </r>
  <r>
    <n v="24"/>
    <n v="8"/>
    <n v="10"/>
    <n v="0"/>
    <n v="9"/>
    <n v="112"/>
    <n v="5"/>
    <n v="4"/>
    <n v="5"/>
    <n v="4.666666666666667"/>
    <s v="In-state"/>
    <s v="Graduate"/>
    <x v="1"/>
  </r>
  <r>
    <n v="21"/>
    <n v="8"/>
    <n v="12"/>
    <n v="12"/>
    <n v="6"/>
    <n v="119"/>
    <n v="5"/>
    <n v="5"/>
    <n v="4"/>
    <n v="4.666666666666667"/>
    <s v="In-state"/>
    <s v="Undergraduate"/>
    <x v="2"/>
  </r>
  <r>
    <n v="28"/>
    <n v="8"/>
    <n v="11"/>
    <n v="0"/>
    <n v="7"/>
    <n v="112"/>
    <n v="5"/>
    <n v="1"/>
    <n v="3"/>
    <n v="3"/>
    <s v="International Student"/>
    <s v="Undergraduate"/>
    <x v="1"/>
  </r>
  <r>
    <n v="25"/>
    <n v="8"/>
    <n v="13"/>
    <n v="0"/>
    <n v="5"/>
    <n v="77"/>
    <n v="5"/>
    <n v="4"/>
    <n v="2"/>
    <n v="3.6666666666666665"/>
    <s v="In-state"/>
    <s v="Graduate"/>
    <x v="2"/>
  </r>
  <r>
    <n v="26"/>
    <n v="12"/>
    <n v="16"/>
    <n v="0"/>
    <n v="6"/>
    <n v="105"/>
    <n v="5"/>
    <n v="3"/>
    <n v="5"/>
    <n v="4.333333333333333"/>
    <s v="Online"/>
    <s v="Graduate"/>
    <x v="2"/>
  </r>
  <r>
    <n v="20"/>
    <n v="12"/>
    <n v="18"/>
    <n v="0"/>
    <n v="2"/>
    <n v="126"/>
    <n v="4"/>
    <n v="5"/>
    <n v="5"/>
    <n v="4.666666666666667"/>
    <s v="In-state"/>
    <s v="Undergraduate"/>
    <x v="0"/>
  </r>
  <r>
    <n v="21"/>
    <n v="12"/>
    <n v="19"/>
    <n v="0"/>
    <n v="4"/>
    <n v="98"/>
    <n v="5"/>
    <n v="4"/>
    <n v="5"/>
    <n v="4.666666666666667"/>
    <s v="International Student"/>
    <s v="Other"/>
    <x v="0"/>
  </r>
  <r>
    <n v="26"/>
    <n v="10"/>
    <n v="10"/>
    <n v="12"/>
    <n v="5"/>
    <n v="98"/>
    <n v="3"/>
    <n v="5"/>
    <n v="5"/>
    <n v="4.333333333333333"/>
    <s v="Online"/>
    <s v="Graduate"/>
    <x v="0"/>
  </r>
  <r>
    <n v="25"/>
    <n v="10"/>
    <n v="11"/>
    <n v="40"/>
    <n v="1"/>
    <n v="112"/>
    <n v="3"/>
    <n v="4"/>
    <n v="5"/>
    <n v="4"/>
    <s v="In-state"/>
    <s v="Graduate"/>
    <x v="2"/>
  </r>
  <r>
    <n v="24"/>
    <n v="4"/>
    <n v="12"/>
    <n v="45"/>
    <n v="0"/>
    <n v="112"/>
    <n v="4"/>
    <n v="3"/>
    <n v="4"/>
    <n v="3.6666666666666665"/>
    <s v="International Student"/>
    <s v="Undergraduate"/>
    <x v="0"/>
  </r>
  <r>
    <n v="21"/>
    <n v="4"/>
    <n v="21"/>
    <n v="0"/>
    <n v="0"/>
    <n v="98"/>
    <n v="4"/>
    <n v="4"/>
    <n v="3"/>
    <n v="3.6666666666666665"/>
    <s v="Online"/>
    <s v="Graduate"/>
    <x v="0"/>
  </r>
  <r>
    <n v="24"/>
    <n v="12"/>
    <n v="22"/>
    <n v="0"/>
    <n v="1"/>
    <n v="126"/>
    <n v="4"/>
    <n v="3"/>
    <n v="5"/>
    <n v="4"/>
    <s v="In-state"/>
    <s v="Undergraduate"/>
    <x v="3"/>
  </r>
  <r>
    <n v="20"/>
    <n v="30"/>
    <n v="24"/>
    <n v="0"/>
    <n v="9"/>
    <n v="77"/>
    <n v="5"/>
    <n v="5"/>
    <n v="4"/>
    <n v="4.666666666666667"/>
    <s v="International Student"/>
    <s v="Graduate"/>
    <x v="3"/>
  </r>
  <r>
    <n v="24"/>
    <n v="20"/>
    <n v="24"/>
    <n v="12"/>
    <n v="5"/>
    <n v="63"/>
    <n v="3"/>
    <n v="3"/>
    <n v="2"/>
    <n v="2.6666666666666665"/>
    <s v="Online"/>
    <s v="Graduate"/>
    <x v="2"/>
  </r>
  <r>
    <n v="28"/>
    <n v="16"/>
    <n v="21"/>
    <n v="12"/>
    <n v="2"/>
    <n v="63"/>
    <n v="1"/>
    <n v="1"/>
    <n v="1"/>
    <n v="1"/>
    <s v="In-state"/>
    <s v="Undergraduate"/>
    <x v="3"/>
  </r>
  <r>
    <n v="20"/>
    <n v="12"/>
    <n v="10"/>
    <n v="10"/>
    <n v="7"/>
    <n v="84"/>
    <n v="5"/>
    <n v="4"/>
    <n v="4"/>
    <n v="4.333333333333333"/>
    <s v="In-state"/>
    <s v="Graduate"/>
    <x v="3"/>
  </r>
  <r>
    <n v="21"/>
    <n v="7"/>
    <n v="8"/>
    <n v="8"/>
    <n v="8"/>
    <n v="126"/>
    <n v="4"/>
    <n v="1"/>
    <n v="5"/>
    <n v="3.3333333333333335"/>
    <s v="International Student"/>
    <s v="Graduate"/>
    <x v="3"/>
  </r>
  <r>
    <n v="26"/>
    <n v="12"/>
    <n v="7"/>
    <n v="8"/>
    <n v="1"/>
    <n v="119"/>
    <n v="3"/>
    <n v="2"/>
    <n v="4"/>
    <n v="3"/>
    <s v="International Student"/>
    <s v="Graduate"/>
    <x v="2"/>
  </r>
  <r>
    <n v="25"/>
    <n v="12"/>
    <n v="4"/>
    <n v="24"/>
    <n v="12"/>
    <n v="119"/>
    <n v="4"/>
    <n v="4"/>
    <n v="3"/>
    <n v="3.6666666666666665"/>
    <s v="Online"/>
    <s v="Undergraduate"/>
    <x v="0"/>
  </r>
  <r>
    <n v="27"/>
    <n v="9"/>
    <n v="22"/>
    <n v="40"/>
    <n v="14"/>
    <n v="126"/>
    <n v="1"/>
    <n v="4"/>
    <n v="2"/>
    <n v="2.3333333333333335"/>
    <s v="In-state"/>
    <s v="Graduate"/>
    <x v="0"/>
  </r>
  <r>
    <n v="25"/>
    <n v="6"/>
    <n v="11"/>
    <n v="0"/>
    <n v="13"/>
    <n v="98"/>
    <n v="4"/>
    <n v="4"/>
    <n v="4"/>
    <n v="4"/>
    <s v="Online"/>
    <s v="Graduate"/>
    <x v="0"/>
  </r>
  <r>
    <n v="20"/>
    <n v="8"/>
    <n v="10"/>
    <n v="0"/>
    <n v="12"/>
    <n v="112"/>
    <n v="5"/>
    <n v="4"/>
    <n v="5"/>
    <n v="4.666666666666667"/>
    <s v="In-state"/>
    <s v="Undergraduate"/>
    <x v="0"/>
  </r>
  <r>
    <n v="19"/>
    <n v="8"/>
    <n v="21"/>
    <n v="0"/>
    <n v="9"/>
    <n v="105"/>
    <n v="4"/>
    <n v="4"/>
    <n v="4"/>
    <n v="4"/>
    <s v="International Student"/>
    <s v="Undergraduate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n v="24"/>
    <n v="8"/>
    <n v="10"/>
    <n v="0"/>
    <n v="10"/>
    <n v="56"/>
    <n v="1"/>
    <n v="2"/>
    <n v="1"/>
    <n v="1.3333333333333333"/>
    <s v="International Student"/>
    <x v="0"/>
    <s v="Hybrid"/>
  </r>
  <r>
    <n v="25"/>
    <n v="30"/>
    <n v="20"/>
    <n v="30"/>
    <n v="7"/>
    <n v="84"/>
    <n v="3"/>
    <n v="3"/>
    <n v="3"/>
    <n v="3"/>
    <s v="International Student"/>
    <x v="0"/>
    <s v="Hybrid"/>
  </r>
  <r>
    <n v="25"/>
    <n v="8"/>
    <n v="15"/>
    <n v="0"/>
    <n v="0"/>
    <n v="105"/>
    <n v="4"/>
    <n v="5"/>
    <n v="4"/>
    <n v="4.333333333333333"/>
    <s v="International Student"/>
    <x v="0"/>
    <s v="Online synchronous (Fixed class timings)"/>
  </r>
  <r>
    <n v="25"/>
    <n v="9"/>
    <n v="5"/>
    <n v="20"/>
    <n v="3"/>
    <n v="91"/>
    <n v="4"/>
    <n v="5"/>
    <n v="3"/>
    <n v="4"/>
    <s v="International Student"/>
    <x v="0"/>
    <s v="Hybrid"/>
  </r>
  <r>
    <n v="26"/>
    <n v="15"/>
    <n v="25"/>
    <n v="15"/>
    <n v="8"/>
    <n v="77"/>
    <n v="1"/>
    <n v="2"/>
    <n v="1"/>
    <n v="1.3333333333333333"/>
    <s v="International Student"/>
    <x v="0"/>
    <s v="Hybrid"/>
  </r>
  <r>
    <n v="25"/>
    <n v="9"/>
    <n v="5"/>
    <n v="20"/>
    <n v="3"/>
    <n v="91"/>
    <n v="4"/>
    <n v="5"/>
    <n v="3"/>
    <n v="4"/>
    <s v="International Student"/>
    <x v="0"/>
    <s v="Hybrid"/>
  </r>
  <r>
    <n v="25"/>
    <n v="9"/>
    <n v="5"/>
    <n v="20"/>
    <n v="3"/>
    <n v="91"/>
    <n v="5"/>
    <n v="5"/>
    <n v="3"/>
    <n v="4.333333333333333"/>
    <s v="International Student"/>
    <x v="0"/>
    <s v="Hybrid"/>
  </r>
  <r>
    <n v="24"/>
    <n v="6"/>
    <n v="0"/>
    <n v="40"/>
    <n v="0"/>
    <n v="119"/>
    <n v="4"/>
    <n v="4"/>
    <n v="4"/>
    <n v="4"/>
    <s v="International Student"/>
    <x v="0"/>
    <s v="Online synchronous (Fixed class timings)"/>
  </r>
  <r>
    <n v="22"/>
    <n v="9"/>
    <n v="10"/>
    <n v="0"/>
    <n v="15"/>
    <n v="119"/>
    <n v="3"/>
    <n v="3"/>
    <n v="3"/>
    <n v="3"/>
    <s v="International Student"/>
    <x v="0"/>
    <s v="Online synchronous (Fixed class timings)"/>
  </r>
  <r>
    <n v="23"/>
    <n v="8"/>
    <n v="10"/>
    <n v="0"/>
    <n v="7"/>
    <n v="77"/>
    <n v="1"/>
    <n v="3"/>
    <n v="1"/>
    <n v="1.6666666666666667"/>
    <s v="International Student"/>
    <x v="1"/>
    <s v="In-person"/>
  </r>
  <r>
    <n v="24"/>
    <n v="8"/>
    <n v="20"/>
    <n v="0"/>
    <n v="0"/>
    <n v="77"/>
    <n v="4"/>
    <n v="4"/>
    <n v="4"/>
    <n v="4"/>
    <s v="International Student"/>
    <x v="0"/>
    <s v="Hybrid"/>
  </r>
  <r>
    <n v="26"/>
    <n v="12"/>
    <n v="20"/>
    <n v="40"/>
    <n v="3"/>
    <n v="119"/>
    <n v="2"/>
    <n v="5"/>
    <n v="4"/>
    <n v="3.6666666666666665"/>
    <s v="International Student"/>
    <x v="0"/>
    <s v="Hybrid"/>
  </r>
  <r>
    <n v="27"/>
    <n v="10"/>
    <n v="70"/>
    <n v="0"/>
    <n v="14"/>
    <n v="119"/>
    <n v="3"/>
    <n v="3"/>
    <n v="3"/>
    <n v="3"/>
    <s v="International Student"/>
    <x v="0"/>
    <s v="Hybrid"/>
  </r>
  <r>
    <n v="24"/>
    <n v="8"/>
    <n v="0"/>
    <n v="40"/>
    <n v="0"/>
    <n v="119"/>
    <n v="5"/>
    <n v="5"/>
    <n v="4"/>
    <n v="4.666666666666667"/>
    <s v="International Student"/>
    <x v="0"/>
    <s v="Online synchronous (Fixed class timings)"/>
  </r>
  <r>
    <n v="25"/>
    <n v="6"/>
    <n v="3"/>
    <n v="4"/>
    <n v="5"/>
    <n v="119"/>
    <n v="2"/>
    <n v="3"/>
    <n v="3"/>
    <n v="2.6666666666666665"/>
    <s v="Online"/>
    <x v="0"/>
    <s v="Hybrid"/>
  </r>
  <r>
    <n v="25"/>
    <n v="9"/>
    <n v="20"/>
    <n v="25"/>
    <n v="8"/>
    <n v="112"/>
    <n v="4"/>
    <n v="5"/>
    <n v="4"/>
    <n v="4.333333333333333"/>
    <s v="Online"/>
    <x v="0"/>
    <s v="Hybrid"/>
  </r>
  <r>
    <n v="19"/>
    <n v="3"/>
    <n v="6"/>
    <n v="0"/>
    <n v="7"/>
    <n v="35"/>
    <n v="2"/>
    <n v="2"/>
    <n v="1"/>
    <n v="1.6666666666666667"/>
    <s v="Online"/>
    <x v="1"/>
    <s v="Online asynchronous (Flexible class timings)"/>
  </r>
  <r>
    <n v="19"/>
    <n v="17"/>
    <n v="10"/>
    <n v="0"/>
    <n v="2"/>
    <n v="63"/>
    <n v="3"/>
    <n v="3"/>
    <n v="4"/>
    <n v="3.3333333333333335"/>
    <s v="In-state"/>
    <x v="1"/>
    <s v="In-person"/>
  </r>
  <r>
    <n v="23"/>
    <n v="8"/>
    <n v="15"/>
    <n v="7"/>
    <n v="1"/>
    <n v="105"/>
    <n v="4"/>
    <n v="5"/>
    <n v="4"/>
    <n v="4.333333333333333"/>
    <s v="International Student"/>
    <x v="0"/>
    <s v="Hybrid"/>
  </r>
  <r>
    <n v="19"/>
    <n v="5"/>
    <n v="39"/>
    <n v="0"/>
    <n v="7"/>
    <n v="105"/>
    <n v="4"/>
    <n v="4"/>
    <n v="3"/>
    <n v="3.6666666666666665"/>
    <s v="Online"/>
    <x v="1"/>
    <s v="Online synchronous (Fixed class timings)"/>
  </r>
  <r>
    <n v="19"/>
    <n v="16"/>
    <n v="7"/>
    <n v="0"/>
    <n v="4"/>
    <n v="49"/>
    <n v="3"/>
    <n v="3"/>
    <n v="2"/>
    <n v="2.6666666666666665"/>
    <s v="Other"/>
    <x v="2"/>
    <s v="Online synchronous (Fixed class timings)"/>
  </r>
  <r>
    <n v="19"/>
    <n v="3"/>
    <n v="35"/>
    <n v="5"/>
    <n v="6"/>
    <n v="63"/>
    <n v="4"/>
    <n v="4"/>
    <n v="1"/>
    <n v="3"/>
    <s v="Online"/>
    <x v="1"/>
    <s v="Hybrid"/>
  </r>
  <r>
    <n v="19"/>
    <n v="12"/>
    <n v="14"/>
    <n v="6"/>
    <n v="3"/>
    <n v="119"/>
    <n v="3"/>
    <n v="5"/>
    <n v="3"/>
    <n v="3.6666666666666665"/>
    <s v="Online"/>
    <x v="1"/>
    <s v="Hybrid"/>
  </r>
  <r>
    <n v="19"/>
    <n v="15"/>
    <n v="50"/>
    <n v="0"/>
    <n v="7"/>
    <n v="105"/>
    <n v="3"/>
    <n v="4"/>
    <n v="1"/>
    <n v="2.6666666666666665"/>
    <s v="In-state"/>
    <x v="1"/>
    <s v="Online synchronous (Fixed class timings)"/>
  </r>
  <r>
    <n v="18"/>
    <n v="12"/>
    <n v="40"/>
    <n v="0"/>
    <n v="0"/>
    <n v="119"/>
    <n v="5"/>
    <n v="5"/>
    <n v="5"/>
    <n v="5"/>
    <s v="Online"/>
    <x v="1"/>
    <s v="Online synchronous (Fixed class timings)"/>
  </r>
  <r>
    <n v="19"/>
    <n v="17"/>
    <n v="56"/>
    <n v="0"/>
    <n v="2"/>
    <n v="91"/>
    <n v="5"/>
    <n v="4"/>
    <n v="3"/>
    <n v="4"/>
    <s v="In-state"/>
    <x v="1"/>
    <s v="Hybrid"/>
  </r>
  <r>
    <n v="19"/>
    <n v="6"/>
    <n v="15"/>
    <n v="0"/>
    <n v="4"/>
    <n v="77"/>
    <n v="4"/>
    <n v="3"/>
    <n v="3"/>
    <n v="3.3333333333333335"/>
    <s v="Other"/>
    <x v="2"/>
    <s v="Online asynchronous (Flexible class timings)"/>
  </r>
  <r>
    <n v="19"/>
    <n v="15"/>
    <n v="35"/>
    <n v="0"/>
    <n v="10"/>
    <n v="119"/>
    <n v="3"/>
    <n v="4"/>
    <n v="1"/>
    <n v="2.6666666666666665"/>
    <s v="International Student"/>
    <x v="1"/>
    <s v="Online synchronous (Fixed class timings)"/>
  </r>
  <r>
    <n v="19"/>
    <n v="15"/>
    <n v="50"/>
    <n v="0"/>
    <n v="15"/>
    <n v="63"/>
    <n v="1"/>
    <n v="2"/>
    <n v="1"/>
    <n v="1.3333333333333333"/>
    <s v="In-state"/>
    <x v="1"/>
    <s v="Hybrid"/>
  </r>
  <r>
    <n v="18"/>
    <n v="18"/>
    <n v="30"/>
    <n v="0"/>
    <n v="6"/>
    <n v="77"/>
    <n v="2"/>
    <n v="3"/>
    <n v="1"/>
    <n v="2"/>
    <s v="In-state"/>
    <x v="1"/>
    <s v="Hybrid"/>
  </r>
  <r>
    <n v="20"/>
    <n v="17"/>
    <n v="20"/>
    <n v="0"/>
    <n v="5"/>
    <n v="91"/>
    <n v="3"/>
    <n v="3"/>
    <n v="2"/>
    <n v="2.6666666666666665"/>
    <s v="In-state"/>
    <x v="1"/>
    <s v="Hybrid"/>
  </r>
  <r>
    <n v="19"/>
    <n v="11"/>
    <n v="16"/>
    <n v="0"/>
    <n v="6"/>
    <n v="91"/>
    <n v="2"/>
    <n v="2"/>
    <n v="2"/>
    <n v="2"/>
    <s v="International Student"/>
    <x v="1"/>
    <s v="Online synchronous (Fixed class timings)"/>
  </r>
  <r>
    <n v="27"/>
    <n v="9"/>
    <n v="18"/>
    <n v="0"/>
    <n v="3"/>
    <n v="119"/>
    <n v="3"/>
    <n v="4"/>
    <n v="1"/>
    <n v="2.6666666666666665"/>
    <s v="International Student"/>
    <x v="0"/>
    <s v="Hybrid"/>
  </r>
  <r>
    <n v="19"/>
    <n v="17"/>
    <n v="30"/>
    <n v="0"/>
    <n v="9"/>
    <n v="49"/>
    <n v="1"/>
    <n v="1"/>
    <n v="1"/>
    <n v="1"/>
    <s v="Out of state"/>
    <x v="1"/>
    <s v="Hybrid"/>
  </r>
  <r>
    <n v="21"/>
    <n v="8"/>
    <n v="40"/>
    <n v="10"/>
    <n v="4"/>
    <n v="119"/>
    <n v="3"/>
    <n v="3"/>
    <n v="4"/>
    <n v="3.3333333333333335"/>
    <s v="In-state"/>
    <x v="0"/>
    <s v="Online synchronous (Fixed class timings)"/>
  </r>
  <r>
    <n v="21"/>
    <n v="21"/>
    <n v="50"/>
    <n v="26"/>
    <n v="0"/>
    <n v="105"/>
    <n v="5"/>
    <n v="4"/>
    <n v="4"/>
    <n v="4.333333333333333"/>
    <s v="Out of state"/>
    <x v="1"/>
    <s v="Hybrid"/>
  </r>
  <r>
    <n v="24"/>
    <n v="8"/>
    <n v="98"/>
    <n v="0"/>
    <n v="2"/>
    <n v="77"/>
    <n v="4"/>
    <n v="3"/>
    <n v="5"/>
    <n v="4"/>
    <s v="International Student"/>
    <x v="3"/>
    <s v="Hybrid"/>
  </r>
  <r>
    <n v="27"/>
    <n v="13"/>
    <n v="30"/>
    <n v="0"/>
    <n v="10"/>
    <n v="112"/>
    <n v="3"/>
    <n v="4"/>
    <n v="3"/>
    <n v="3.3333333333333335"/>
    <s v="International Student"/>
    <x v="0"/>
    <s v="Hybrid"/>
  </r>
  <r>
    <n v="23"/>
    <n v="8"/>
    <n v="8"/>
    <n v="40"/>
    <n v="2"/>
    <n v="105"/>
    <n v="4"/>
    <n v="5"/>
    <n v="3"/>
    <n v="4"/>
    <s v="International Student"/>
    <x v="0"/>
    <s v="Hybrid"/>
  </r>
  <r>
    <n v="25"/>
    <n v="18"/>
    <n v="25"/>
    <n v="0"/>
    <n v="5"/>
    <n v="91"/>
    <n v="3"/>
    <n v="4"/>
    <n v="5"/>
    <n v="4"/>
    <s v="International Student"/>
    <x v="0"/>
    <s v="Online synchronous (Fixed class timings)"/>
  </r>
  <r>
    <n v="24"/>
    <n v="8"/>
    <n v="5"/>
    <n v="40"/>
    <n v="3"/>
    <n v="77"/>
    <n v="4"/>
    <n v="5"/>
    <n v="4"/>
    <n v="4.333333333333333"/>
    <s v="In-state"/>
    <x v="0"/>
    <s v="Online synchronous (Fixed class timings)"/>
  </r>
  <r>
    <n v="24"/>
    <n v="8"/>
    <n v="50"/>
    <n v="15"/>
    <n v="1"/>
    <n v="77"/>
    <n v="3"/>
    <n v="3"/>
    <n v="3"/>
    <n v="3"/>
    <s v="In-state"/>
    <x v="2"/>
    <s v="In-person"/>
  </r>
  <r>
    <n v="33"/>
    <n v="9"/>
    <n v="21"/>
    <n v="54"/>
    <n v="0"/>
    <n v="91"/>
    <n v="4"/>
    <n v="3"/>
    <n v="3"/>
    <n v="3.3333333333333335"/>
    <s v="In-state"/>
    <x v="3"/>
    <s v="Hybrid"/>
  </r>
  <r>
    <n v="25"/>
    <n v="9"/>
    <n v="60"/>
    <n v="0"/>
    <n v="15"/>
    <n v="77"/>
    <n v="3"/>
    <n v="4"/>
    <n v="3"/>
    <n v="3.3333333333333335"/>
    <s v="In-state"/>
    <x v="1"/>
    <s v="Hybrid"/>
  </r>
  <r>
    <n v="18"/>
    <n v="8"/>
    <n v="28"/>
    <n v="0"/>
    <n v="21"/>
    <n v="49"/>
    <n v="1"/>
    <n v="2"/>
    <n v="2"/>
    <n v="1.6666666666666667"/>
    <s v="In-state"/>
    <x v="1"/>
    <s v="Hybrid"/>
  </r>
  <r>
    <n v="25"/>
    <n v="8"/>
    <n v="20"/>
    <n v="0"/>
    <n v="0"/>
    <n v="63"/>
    <n v="4"/>
    <n v="4"/>
    <n v="2"/>
    <n v="3.3333333333333335"/>
    <s v="In-state"/>
    <x v="3"/>
    <s v="Online asynchronous (Flexible class timings)"/>
  </r>
  <r>
    <n v="34"/>
    <n v="2"/>
    <n v="10"/>
    <n v="20"/>
    <n v="8"/>
    <n v="56"/>
    <n v="1"/>
    <n v="2"/>
    <n v="3"/>
    <n v="2"/>
    <s v="Online"/>
    <x v="2"/>
    <s v="In-person"/>
  </r>
  <r>
    <n v="24"/>
    <n v="8"/>
    <n v="30"/>
    <n v="0"/>
    <n v="0"/>
    <n v="119"/>
    <n v="3"/>
    <n v="4"/>
    <n v="4"/>
    <n v="3.6666666666666665"/>
    <s v="International Student"/>
    <x v="0"/>
    <s v="Online synchronous (Fixed class timings)"/>
  </r>
  <r>
    <n v="31"/>
    <n v="3"/>
    <n v="40"/>
    <n v="0"/>
    <n v="0"/>
    <n v="126"/>
    <n v="3"/>
    <n v="4"/>
    <n v="5"/>
    <n v="4"/>
    <s v="International Student"/>
    <x v="3"/>
    <s v="Hybrid"/>
  </r>
  <r>
    <n v="26"/>
    <n v="8"/>
    <n v="20"/>
    <n v="20"/>
    <n v="0"/>
    <n v="70"/>
    <n v="3"/>
    <n v="5"/>
    <n v="5"/>
    <n v="4.333333333333333"/>
    <s v="International Student"/>
    <x v="0"/>
    <s v="Hybrid"/>
  </r>
  <r>
    <n v="17"/>
    <n v="12"/>
    <n v="3"/>
    <n v="1"/>
    <n v="0"/>
    <n v="70"/>
    <n v="5"/>
    <n v="3"/>
    <n v="5"/>
    <n v="4.333333333333333"/>
    <s v="Online"/>
    <x v="1"/>
    <s v="Online synchronous (Fixed class timings)"/>
  </r>
  <r>
    <n v="20"/>
    <n v="3"/>
    <n v="35"/>
    <n v="0"/>
    <n v="21"/>
    <n v="63"/>
    <n v="1"/>
    <n v="2"/>
    <n v="3"/>
    <n v="2"/>
    <s v="In-state"/>
    <x v="2"/>
    <s v="Online synchronous (Fixed class timings)"/>
  </r>
  <r>
    <n v="21"/>
    <n v="15"/>
    <n v="15"/>
    <n v="0"/>
    <n v="8"/>
    <n v="84"/>
    <n v="4"/>
    <n v="2"/>
    <n v="3"/>
    <n v="3"/>
    <s v="Online"/>
    <x v="1"/>
    <s v="Online asynchronous (Flexible class timings)"/>
  </r>
  <r>
    <n v="17"/>
    <n v="8"/>
    <n v="15"/>
    <n v="0"/>
    <n v="8"/>
    <n v="91"/>
    <n v="3"/>
    <n v="3"/>
    <n v="1"/>
    <n v="2.3333333333333335"/>
    <s v="In-state"/>
    <x v="1"/>
    <s v="Online synchronous (Fixed class timings)"/>
  </r>
  <r>
    <n v="22"/>
    <n v="12"/>
    <n v="12"/>
    <n v="0"/>
    <n v="4"/>
    <n v="105"/>
    <n v="4"/>
    <n v="3"/>
    <n v="5"/>
    <n v="4"/>
    <s v="International Student"/>
    <x v="1"/>
    <s v="Online asynchronous (Flexible class timings)"/>
  </r>
  <r>
    <n v="17"/>
    <n v="9"/>
    <n v="30"/>
    <n v="0"/>
    <n v="7"/>
    <n v="119"/>
    <n v="4"/>
    <n v="3"/>
    <n v="4"/>
    <n v="3.6666666666666665"/>
    <s v="Online"/>
    <x v="1"/>
    <s v="Online synchronous (Fixed class timings)"/>
  </r>
  <r>
    <n v="17"/>
    <n v="5"/>
    <n v="70"/>
    <n v="0"/>
    <n v="6"/>
    <n v="105"/>
    <n v="5"/>
    <n v="5"/>
    <n v="5"/>
    <n v="5"/>
    <s v="Online"/>
    <x v="2"/>
    <s v="Online synchronous (Fixed class timings)"/>
  </r>
  <r>
    <n v="21"/>
    <n v="3"/>
    <n v="7"/>
    <n v="0"/>
    <n v="2"/>
    <n v="63"/>
    <n v="3"/>
    <n v="3"/>
    <n v="3"/>
    <n v="3"/>
    <s v="In-state"/>
    <x v="2"/>
    <s v="Online synchronous (Fixed class timings)"/>
  </r>
  <r>
    <n v="22"/>
    <n v="5"/>
    <n v="30"/>
    <n v="10"/>
    <n v="4"/>
    <n v="91"/>
    <n v="4"/>
    <n v="5"/>
    <n v="4"/>
    <n v="4.333333333333333"/>
    <s v="International Student"/>
    <x v="1"/>
    <s v="Online asynchronous (Flexible class timings)"/>
  </r>
  <r>
    <n v="17"/>
    <n v="20"/>
    <n v="12"/>
    <n v="0"/>
    <n v="0"/>
    <n v="119"/>
    <n v="4"/>
    <n v="3"/>
    <n v="3"/>
    <n v="3.3333333333333335"/>
    <s v="Online"/>
    <x v="2"/>
    <s v="Online synchronous (Fixed class timings)"/>
  </r>
  <r>
    <n v="21"/>
    <n v="3"/>
    <n v="35"/>
    <n v="0"/>
    <n v="21"/>
    <n v="63"/>
    <n v="2"/>
    <n v="2"/>
    <n v="3"/>
    <n v="2.3333333333333335"/>
    <s v="In-state"/>
    <x v="2"/>
    <s v="Online synchronous (Fixed class timings)"/>
  </r>
  <r>
    <n v="21"/>
    <n v="14"/>
    <n v="42"/>
    <n v="0"/>
    <n v="0"/>
    <n v="42"/>
    <n v="3"/>
    <n v="4"/>
    <n v="4"/>
    <n v="3.6666666666666665"/>
    <s v="Online"/>
    <x v="3"/>
    <s v="Online asynchronous (Flexible class timings)"/>
  </r>
  <r>
    <n v="17"/>
    <n v="15"/>
    <n v="15"/>
    <n v="3"/>
    <n v="8"/>
    <n v="56"/>
    <n v="1"/>
    <n v="3"/>
    <n v="4"/>
    <n v="2.6666666666666665"/>
    <s v="Online"/>
    <x v="1"/>
    <s v="Online synchronous (Fixed class timings)"/>
  </r>
  <r>
    <n v="18"/>
    <n v="8"/>
    <n v="35"/>
    <n v="0"/>
    <n v="21"/>
    <n v="63"/>
    <n v="3"/>
    <n v="3"/>
    <n v="1"/>
    <n v="2.3333333333333335"/>
    <s v="In-state"/>
    <x v="2"/>
    <s v="Online synchronous (Fixed class timings)"/>
  </r>
  <r>
    <n v="21"/>
    <n v="15"/>
    <n v="15"/>
    <n v="0"/>
    <n v="8"/>
    <n v="84"/>
    <n v="4"/>
    <n v="2"/>
    <n v="3"/>
    <n v="3"/>
    <s v="Online"/>
    <x v="1"/>
    <s v="Online asynchronous (Flexible class timings)"/>
  </r>
  <r>
    <n v="19"/>
    <n v="4"/>
    <n v="4"/>
    <n v="0"/>
    <n v="10"/>
    <n v="70"/>
    <n v="5"/>
    <n v="4"/>
    <n v="4"/>
    <n v="4.333333333333333"/>
    <s v="International Student"/>
    <x v="1"/>
    <s v="Online asynchronous (Flexible class timings)"/>
  </r>
  <r>
    <n v="22"/>
    <n v="13"/>
    <n v="50"/>
    <n v="0"/>
    <n v="4"/>
    <n v="63"/>
    <n v="2"/>
    <n v="2"/>
    <n v="2"/>
    <n v="2"/>
    <s v="International Student"/>
    <x v="1"/>
    <s v="Hybrid"/>
  </r>
  <r>
    <n v="24"/>
    <n v="4"/>
    <n v="20"/>
    <n v="60"/>
    <n v="0"/>
    <n v="105"/>
    <n v="3"/>
    <n v="3"/>
    <n v="5"/>
    <n v="3.6666666666666665"/>
    <s v="International Student"/>
    <x v="0"/>
    <s v="Online synchronous (Fixed class timings)"/>
  </r>
  <r>
    <n v="24"/>
    <n v="8"/>
    <n v="30"/>
    <n v="3"/>
    <n v="1"/>
    <n v="119"/>
    <n v="3"/>
    <n v="5"/>
    <n v="5"/>
    <n v="4.333333333333333"/>
    <s v="International Student"/>
    <x v="0"/>
    <s v="Online synchronous (Fixed class timings)"/>
  </r>
  <r>
    <n v="23"/>
    <n v="8"/>
    <n v="8"/>
    <n v="0"/>
    <n v="4"/>
    <n v="70"/>
    <n v="3"/>
    <n v="3"/>
    <n v="1"/>
    <n v="2.3333333333333335"/>
    <s v="In-state"/>
    <x v="3"/>
    <s v="Online synchronous (Fixed class timings)"/>
  </r>
  <r>
    <n v="23"/>
    <n v="10"/>
    <n v="84"/>
    <n v="0"/>
    <n v="4"/>
    <n v="119"/>
    <n v="4"/>
    <n v="4"/>
    <n v="3"/>
    <n v="3.6666666666666665"/>
    <s v="Online"/>
    <x v="3"/>
    <s v="Online synchronous (Fixed class timings)"/>
  </r>
  <r>
    <n v="26"/>
    <n v="6"/>
    <n v="21"/>
    <n v="0"/>
    <n v="7"/>
    <n v="49"/>
    <n v="3"/>
    <n v="3"/>
    <n v="4"/>
    <n v="3.3333333333333335"/>
    <s v="In-state"/>
    <x v="3"/>
    <s v="Online asynchronous (Flexible class timings)"/>
  </r>
  <r>
    <n v="25"/>
    <n v="8"/>
    <n v="20"/>
    <n v="15"/>
    <n v="3"/>
    <n v="105"/>
    <n v="5"/>
    <n v="4"/>
    <n v="3"/>
    <n v="4"/>
    <s v="In-state"/>
    <x v="0"/>
    <s v="Online synchronous (Fixed class timings)"/>
  </r>
  <r>
    <n v="20"/>
    <n v="12"/>
    <n v="40"/>
    <n v="0"/>
    <n v="14"/>
    <n v="70"/>
    <n v="3"/>
    <n v="3"/>
    <n v="1"/>
    <n v="2.3333333333333335"/>
    <s v="In-state"/>
    <x v="1"/>
    <s v="Online synchronous (Fixed class timings)"/>
  </r>
  <r>
    <n v="25"/>
    <n v="4"/>
    <n v="8"/>
    <n v="0"/>
    <n v="12"/>
    <n v="119"/>
    <n v="5"/>
    <n v="4"/>
    <n v="1"/>
    <n v="3.3333333333333335"/>
    <s v="In-state"/>
    <x v="0"/>
    <s v="Hybrid"/>
  </r>
  <r>
    <n v="22"/>
    <n v="8"/>
    <n v="15"/>
    <n v="0"/>
    <n v="6"/>
    <n v="70"/>
    <n v="3"/>
    <n v="1"/>
    <n v="3"/>
    <n v="2.3333333333333335"/>
    <s v="International Student"/>
    <x v="1"/>
    <s v="Hybrid"/>
  </r>
  <r>
    <n v="21"/>
    <n v="8"/>
    <n v="15"/>
    <n v="0"/>
    <n v="6"/>
    <n v="84"/>
    <n v="4"/>
    <n v="2"/>
    <n v="3"/>
    <n v="3"/>
    <s v="International Student"/>
    <x v="1"/>
    <s v="Hybrid"/>
  </r>
  <r>
    <n v="23"/>
    <n v="9"/>
    <n v="10"/>
    <n v="24"/>
    <n v="12"/>
    <n v="112"/>
    <n v="4"/>
    <n v="5"/>
    <n v="5"/>
    <n v="4.666666666666667"/>
    <s v="International Student"/>
    <x v="2"/>
    <s v="Online synchronous (Fixed class timings)"/>
  </r>
  <r>
    <n v="26"/>
    <n v="9"/>
    <n v="15"/>
    <n v="48"/>
    <n v="15"/>
    <n v="91"/>
    <n v="4"/>
    <n v="4"/>
    <n v="4"/>
    <n v="4"/>
    <s v="Online"/>
    <x v="2"/>
    <s v="Hybrid"/>
  </r>
  <r>
    <n v="25"/>
    <n v="12"/>
    <n v="20"/>
    <n v="0"/>
    <n v="10"/>
    <n v="84"/>
    <n v="4"/>
    <n v="2"/>
    <n v="1"/>
    <n v="2.3333333333333335"/>
    <s v="In-state"/>
    <x v="0"/>
    <s v="In-person"/>
  </r>
  <r>
    <n v="22"/>
    <n v="4"/>
    <n v="22"/>
    <n v="12"/>
    <n v="12"/>
    <n v="105"/>
    <n v="5"/>
    <n v="5"/>
    <n v="4"/>
    <n v="4.666666666666667"/>
    <s v="International Student"/>
    <x v="0"/>
    <s v="Online synchronous (Fixed class timings)"/>
  </r>
  <r>
    <n v="20"/>
    <n v="12"/>
    <n v="24"/>
    <n v="0"/>
    <n v="16"/>
    <n v="91"/>
    <n v="2"/>
    <n v="2"/>
    <n v="1"/>
    <n v="1.6666666666666667"/>
    <s v="In-state"/>
    <x v="3"/>
    <s v="Online asynchronous (Flexible class timings)"/>
  </r>
  <r>
    <n v="20"/>
    <n v="12"/>
    <n v="30"/>
    <n v="0"/>
    <n v="0"/>
    <n v="98"/>
    <n v="5"/>
    <n v="4"/>
    <n v="3"/>
    <n v="4"/>
    <s v="International Student"/>
    <x v="3"/>
    <s v="In-person"/>
  </r>
  <r>
    <n v="22"/>
    <n v="4"/>
    <n v="12"/>
    <n v="0"/>
    <n v="4"/>
    <n v="98"/>
    <n v="3"/>
    <n v="5"/>
    <n v="1"/>
    <n v="3"/>
    <s v="Out of state"/>
    <x v="3"/>
    <s v="In-person"/>
  </r>
  <r>
    <n v="26"/>
    <n v="4"/>
    <n v="10"/>
    <n v="0"/>
    <n v="3"/>
    <n v="126"/>
    <n v="5"/>
    <n v="4"/>
    <n v="2"/>
    <n v="3.6666666666666665"/>
    <s v="International Student"/>
    <x v="0"/>
    <s v="Online synchronous (Fixed class timings)"/>
  </r>
  <r>
    <n v="25"/>
    <n v="9"/>
    <n v="12"/>
    <n v="0"/>
    <n v="6"/>
    <n v="77"/>
    <n v="1"/>
    <n v="1"/>
    <n v="3"/>
    <n v="1.6666666666666667"/>
    <s v="In-state"/>
    <x v="1"/>
    <s v="In-person"/>
  </r>
  <r>
    <n v="27"/>
    <n v="12"/>
    <n v="14"/>
    <n v="60"/>
    <n v="7"/>
    <n v="126"/>
    <n v="5"/>
    <n v="5"/>
    <n v="4"/>
    <n v="4.666666666666667"/>
    <s v="International Student"/>
    <x v="1"/>
    <s v="Online asynchronous (Flexible class timings)"/>
  </r>
  <r>
    <n v="22"/>
    <n v="10"/>
    <n v="21"/>
    <n v="40"/>
    <n v="8"/>
    <n v="98"/>
    <n v="5"/>
    <n v="1"/>
    <n v="5"/>
    <n v="3.6666666666666665"/>
    <s v="Online"/>
    <x v="2"/>
    <s v="Online asynchronous (Flexible class timings)"/>
  </r>
  <r>
    <n v="23"/>
    <n v="9"/>
    <n v="30"/>
    <n v="0"/>
    <n v="1"/>
    <n v="105"/>
    <n v="3"/>
    <n v="3"/>
    <n v="5"/>
    <n v="3.6666666666666665"/>
    <s v="In-state"/>
    <x v="0"/>
    <s v="Online synchronous (Fixed class timings)"/>
  </r>
  <r>
    <n v="21"/>
    <n v="12"/>
    <n v="45"/>
    <n v="0"/>
    <n v="3"/>
    <n v="119"/>
    <n v="5"/>
    <n v="2"/>
    <n v="5"/>
    <n v="4"/>
    <s v="International Student"/>
    <x v="1"/>
    <s v="In-person"/>
  </r>
  <r>
    <n v="29"/>
    <n v="10"/>
    <n v="30"/>
    <n v="0"/>
    <n v="2"/>
    <n v="119"/>
    <n v="3"/>
    <n v="3"/>
    <n v="3"/>
    <n v="3"/>
    <s v="Out of state"/>
    <x v="1"/>
    <s v="Hybrid"/>
  </r>
  <r>
    <n v="21"/>
    <n v="8"/>
    <n v="12"/>
    <n v="0"/>
    <n v="2"/>
    <n v="119"/>
    <n v="3"/>
    <n v="3"/>
    <n v="4"/>
    <n v="3.3333333333333335"/>
    <s v="In-state"/>
    <x v="0"/>
    <s v="In-person"/>
  </r>
  <r>
    <n v="20"/>
    <n v="8"/>
    <n v="18"/>
    <n v="0"/>
    <n v="11"/>
    <n v="98"/>
    <n v="2"/>
    <n v="5"/>
    <n v="5"/>
    <n v="4"/>
    <s v="International Student"/>
    <x v="0"/>
    <s v="Hybrid"/>
  </r>
  <r>
    <n v="19"/>
    <n v="4"/>
    <n v="18"/>
    <n v="45"/>
    <n v="10"/>
    <n v="98"/>
    <n v="1"/>
    <n v="3"/>
    <n v="4"/>
    <n v="2.6666666666666665"/>
    <s v="International Student"/>
    <x v="0"/>
    <s v="Hybrid"/>
  </r>
  <r>
    <n v="19"/>
    <n v="6"/>
    <n v="15"/>
    <n v="24"/>
    <n v="14"/>
    <n v="126"/>
    <n v="3"/>
    <n v="4"/>
    <n v="5"/>
    <n v="4"/>
    <s v="In-state"/>
    <x v="0"/>
    <s v="Hybrid"/>
  </r>
  <r>
    <n v="22"/>
    <n v="6"/>
    <n v="14"/>
    <n v="12"/>
    <n v="12"/>
    <n v="77"/>
    <n v="1"/>
    <n v="2"/>
    <n v="1"/>
    <n v="1.3333333333333333"/>
    <s v="International Student"/>
    <x v="0"/>
    <s v="Online synchronous (Fixed class timings)"/>
  </r>
  <r>
    <n v="21"/>
    <n v="12"/>
    <n v="14"/>
    <n v="18"/>
    <n v="1"/>
    <n v="119"/>
    <n v="4"/>
    <n v="5"/>
    <n v="4"/>
    <n v="4.333333333333333"/>
    <s v="Out of state"/>
    <x v="0"/>
    <s v="Online synchronous (Fixed class timings)"/>
  </r>
  <r>
    <n v="24"/>
    <n v="12"/>
    <n v="16"/>
    <n v="15"/>
    <n v="10"/>
    <n v="105"/>
    <n v="1"/>
    <n v="1"/>
    <n v="4"/>
    <n v="2"/>
    <s v="International Student"/>
    <x v="0"/>
    <s v="In-person"/>
  </r>
  <r>
    <n v="26"/>
    <n v="15"/>
    <n v="8"/>
    <n v="15"/>
    <n v="8"/>
    <n v="98"/>
    <n v="4"/>
    <n v="3"/>
    <n v="5"/>
    <n v="4"/>
    <s v="Out of state"/>
    <x v="1"/>
    <s v="Hybrid"/>
  </r>
  <r>
    <n v="25"/>
    <n v="15"/>
    <n v="10"/>
    <n v="12"/>
    <n v="4"/>
    <n v="119"/>
    <n v="4"/>
    <n v="1"/>
    <n v="4"/>
    <n v="3"/>
    <s v="International Student"/>
    <x v="1"/>
    <s v="Hybrid"/>
  </r>
  <r>
    <n v="23"/>
    <n v="13"/>
    <n v="16"/>
    <n v="40"/>
    <n v="3"/>
    <n v="84"/>
    <n v="3"/>
    <n v="2"/>
    <n v="1"/>
    <n v="2"/>
    <s v="Online"/>
    <x v="0"/>
    <s v="Hybrid"/>
  </r>
  <r>
    <n v="21"/>
    <n v="16"/>
    <n v="32"/>
    <n v="10"/>
    <n v="2"/>
    <n v="63"/>
    <n v="3"/>
    <n v="4"/>
    <n v="3"/>
    <n v="3.3333333333333335"/>
    <s v="In-state"/>
    <x v="1"/>
    <s v="Online synchronous (Fixed class timings)"/>
  </r>
  <r>
    <n v="24"/>
    <n v="3"/>
    <n v="16"/>
    <n v="0"/>
    <n v="7"/>
    <n v="119"/>
    <n v="5"/>
    <n v="2"/>
    <n v="4"/>
    <n v="3.6666666666666665"/>
    <s v="International Student"/>
    <x v="2"/>
    <s v="Online asynchronous (Flexible class timings)"/>
  </r>
  <r>
    <n v="24"/>
    <n v="4"/>
    <n v="12"/>
    <n v="0"/>
    <n v="8"/>
    <n v="105"/>
    <n v="3"/>
    <n v="3"/>
    <n v="5"/>
    <n v="3.6666666666666665"/>
    <s v="Out of state"/>
    <x v="1"/>
    <s v="Hybrid"/>
  </r>
  <r>
    <n v="28"/>
    <n v="8"/>
    <n v="14"/>
    <n v="0"/>
    <n v="8"/>
    <n v="112"/>
    <n v="2"/>
    <n v="4"/>
    <n v="5"/>
    <n v="3.6666666666666665"/>
    <s v="International Student"/>
    <x v="1"/>
    <s v="Online synchronous (Fixed class timings)"/>
  </r>
  <r>
    <n v="28"/>
    <n v="8"/>
    <n v="16"/>
    <n v="0"/>
    <n v="12"/>
    <n v="42"/>
    <n v="1"/>
    <n v="1"/>
    <n v="2"/>
    <n v="1.3333333333333333"/>
    <s v="In-state"/>
    <x v="1"/>
    <s v="In-person"/>
  </r>
  <r>
    <n v="27"/>
    <n v="8"/>
    <n v="18"/>
    <n v="0"/>
    <n v="10"/>
    <n v="84"/>
    <n v="1"/>
    <n v="2"/>
    <n v="1"/>
    <n v="1.3333333333333333"/>
    <s v="In-state"/>
    <x v="1"/>
    <s v="Online synchronous (Fixed class timings)"/>
  </r>
  <r>
    <n v="25"/>
    <n v="8"/>
    <n v="10"/>
    <n v="42"/>
    <n v="8"/>
    <n v="56"/>
    <n v="1"/>
    <n v="1"/>
    <n v="4"/>
    <n v="2"/>
    <s v="In-state"/>
    <x v="1"/>
    <s v="In-person"/>
  </r>
  <r>
    <n v="22"/>
    <n v="8"/>
    <n v="8"/>
    <n v="20"/>
    <n v="7"/>
    <n v="77"/>
    <n v="2"/>
    <n v="3"/>
    <n v="3"/>
    <n v="2.6666666666666665"/>
    <s v="International Student"/>
    <x v="2"/>
    <s v="In-person"/>
  </r>
  <r>
    <n v="21"/>
    <n v="8"/>
    <n v="12"/>
    <n v="0"/>
    <n v="7"/>
    <n v="84"/>
    <n v="1"/>
    <n v="3"/>
    <n v="2"/>
    <n v="2"/>
    <s v="In-state"/>
    <x v="1"/>
    <s v="Online synchronous (Fixed class timings)"/>
  </r>
  <r>
    <n v="18"/>
    <n v="12"/>
    <n v="12"/>
    <n v="16"/>
    <n v="6"/>
    <n v="84"/>
    <n v="3"/>
    <n v="3"/>
    <n v="1"/>
    <n v="2.3333333333333335"/>
    <s v="International Student"/>
    <x v="0"/>
    <s v="Hybrid"/>
  </r>
  <r>
    <n v="18"/>
    <n v="12"/>
    <n v="12"/>
    <n v="24"/>
    <n v="1"/>
    <n v="49"/>
    <n v="2"/>
    <n v="2"/>
    <n v="2"/>
    <n v="2"/>
    <s v="International Student"/>
    <x v="0"/>
    <s v="Hybrid"/>
  </r>
  <r>
    <n v="19"/>
    <n v="10"/>
    <n v="14"/>
    <n v="48"/>
    <n v="2"/>
    <n v="98"/>
    <n v="4"/>
    <n v="4"/>
    <n v="5"/>
    <n v="4.333333333333333"/>
    <s v="International Student"/>
    <x v="1"/>
    <s v="Hybrid"/>
  </r>
  <r>
    <n v="21"/>
    <n v="8"/>
    <n v="14"/>
    <n v="0"/>
    <n v="14"/>
    <n v="63"/>
    <n v="2"/>
    <n v="1"/>
    <n v="2"/>
    <n v="1.6666666666666667"/>
    <s v="Online"/>
    <x v="1"/>
    <s v="In-person"/>
  </r>
  <r>
    <n v="22"/>
    <n v="10"/>
    <n v="14"/>
    <n v="0"/>
    <n v="14"/>
    <n v="105"/>
    <n v="5"/>
    <n v="4"/>
    <n v="4"/>
    <n v="4.333333333333333"/>
    <s v="In-state"/>
    <x v="0"/>
    <s v="In-person"/>
  </r>
  <r>
    <n v="26"/>
    <n v="12"/>
    <n v="10"/>
    <n v="0"/>
    <n v="15"/>
    <n v="105"/>
    <n v="3"/>
    <n v="3"/>
    <n v="1"/>
    <n v="2.3333333333333335"/>
    <s v="International Student"/>
    <x v="1"/>
    <s v="Online synchronous (Fixed class timings)"/>
  </r>
  <r>
    <n v="25"/>
    <n v="12"/>
    <n v="12"/>
    <n v="36"/>
    <n v="4"/>
    <n v="105"/>
    <n v="4"/>
    <n v="3"/>
    <n v="5"/>
    <n v="4"/>
    <s v="In-state"/>
    <x v="1"/>
    <s v="Online synchronous (Fixed class timings)"/>
  </r>
  <r>
    <n v="24"/>
    <n v="10"/>
    <n v="15"/>
    <n v="32"/>
    <n v="3"/>
    <n v="98"/>
    <n v="3"/>
    <n v="3"/>
    <n v="3"/>
    <n v="3"/>
    <s v="International Student"/>
    <x v="0"/>
    <s v="Online synchronous (Fixed class timings)"/>
  </r>
  <r>
    <n v="23"/>
    <n v="9"/>
    <n v="15"/>
    <n v="32"/>
    <n v="2"/>
    <n v="126"/>
    <n v="4"/>
    <n v="4"/>
    <n v="3"/>
    <n v="3.6666666666666665"/>
    <s v="Out of state"/>
    <x v="1"/>
    <s v="Online synchronous (Fixed class timings)"/>
  </r>
  <r>
    <n v="28"/>
    <n v="9"/>
    <n v="14"/>
    <n v="0"/>
    <n v="1"/>
    <n v="98"/>
    <n v="2"/>
    <n v="5"/>
    <n v="3"/>
    <n v="3.3333333333333335"/>
    <s v="Out of state"/>
    <x v="0"/>
    <s v="Hybrid"/>
  </r>
  <r>
    <n v="27"/>
    <n v="12"/>
    <n v="14"/>
    <n v="24"/>
    <n v="11"/>
    <n v="91"/>
    <n v="1"/>
    <n v="5"/>
    <n v="1"/>
    <n v="2.3333333333333335"/>
    <s v="Out of state"/>
    <x v="0"/>
    <s v="Hybrid"/>
  </r>
  <r>
    <n v="25"/>
    <n v="10"/>
    <n v="19"/>
    <n v="24"/>
    <n v="16"/>
    <n v="105"/>
    <n v="3"/>
    <n v="3"/>
    <n v="5"/>
    <n v="3.6666666666666665"/>
    <s v="International Student"/>
    <x v="0"/>
    <s v="Hybrid"/>
  </r>
  <r>
    <n v="23"/>
    <n v="9"/>
    <n v="20"/>
    <n v="0"/>
    <n v="2"/>
    <n v="119"/>
    <n v="3"/>
    <n v="4"/>
    <n v="4"/>
    <n v="3.6666666666666665"/>
    <s v="International Student"/>
    <x v="0"/>
    <s v="Online synchronous (Fixed class timings)"/>
  </r>
  <r>
    <n v="25"/>
    <n v="12"/>
    <n v="20"/>
    <n v="12"/>
    <n v="1"/>
    <n v="98"/>
    <n v="5"/>
    <n v="2"/>
    <n v="3"/>
    <n v="3.3333333333333335"/>
    <s v="International Student"/>
    <x v="1"/>
    <s v="In-person"/>
  </r>
  <r>
    <n v="27"/>
    <n v="9"/>
    <n v="22"/>
    <n v="12"/>
    <n v="4"/>
    <n v="98"/>
    <n v="3"/>
    <n v="3"/>
    <n v="5"/>
    <n v="3.6666666666666665"/>
    <s v="International Student"/>
    <x v="0"/>
    <s v="Hybrid"/>
  </r>
  <r>
    <n v="20"/>
    <n v="9"/>
    <n v="24"/>
    <n v="0"/>
    <n v="7"/>
    <n v="84"/>
    <n v="4"/>
    <n v="1"/>
    <n v="1"/>
    <n v="2"/>
    <s v="International Student"/>
    <x v="0"/>
    <s v="Hybrid"/>
  </r>
  <r>
    <n v="20"/>
    <n v="6"/>
    <n v="28"/>
    <n v="10"/>
    <n v="3"/>
    <n v="91"/>
    <n v="5"/>
    <n v="4"/>
    <n v="3"/>
    <n v="4"/>
    <s v="Online"/>
    <x v="0"/>
    <s v="In-person"/>
  </r>
  <r>
    <n v="19"/>
    <n v="9"/>
    <n v="20"/>
    <n v="0"/>
    <n v="2"/>
    <n v="112"/>
    <n v="3"/>
    <n v="5"/>
    <n v="5"/>
    <n v="4.333333333333333"/>
    <s v="In-state"/>
    <x v="3"/>
    <s v="Online synchronous (Fixed class timings)"/>
  </r>
  <r>
    <n v="22"/>
    <n v="12"/>
    <n v="22"/>
    <n v="8"/>
    <n v="6"/>
    <n v="126"/>
    <n v="4"/>
    <n v="1"/>
    <n v="3"/>
    <n v="2.6666666666666665"/>
    <s v="Online"/>
    <x v="3"/>
    <s v="Hybrid"/>
  </r>
  <r>
    <n v="26"/>
    <n v="10"/>
    <n v="24"/>
    <n v="8"/>
    <n v="5"/>
    <n v="105"/>
    <n v="1"/>
    <n v="4"/>
    <n v="5"/>
    <n v="3.3333333333333335"/>
    <s v="In-state"/>
    <x v="0"/>
    <s v="Hybrid"/>
  </r>
  <r>
    <n v="24"/>
    <n v="12"/>
    <n v="28"/>
    <n v="0"/>
    <n v="9"/>
    <n v="112"/>
    <n v="4"/>
    <n v="3"/>
    <n v="3"/>
    <n v="3.3333333333333335"/>
    <s v="Online"/>
    <x v="0"/>
    <s v="Hybrid"/>
  </r>
  <r>
    <n v="21"/>
    <n v="16"/>
    <n v="32"/>
    <n v="0"/>
    <n v="10"/>
    <n v="112"/>
    <n v="5"/>
    <n v="4"/>
    <n v="1"/>
    <n v="3.3333333333333335"/>
    <s v="In-state"/>
    <x v="3"/>
    <s v="In-person"/>
  </r>
  <r>
    <n v="26"/>
    <n v="8"/>
    <n v="36"/>
    <n v="0"/>
    <n v="11"/>
    <n v="112"/>
    <n v="3"/>
    <n v="4"/>
    <n v="5"/>
    <n v="4"/>
    <s v="International Student"/>
    <x v="3"/>
    <s v="Online synchronous (Fixed class timings)"/>
  </r>
  <r>
    <n v="28"/>
    <n v="9"/>
    <n v="12"/>
    <n v="10"/>
    <n v="18"/>
    <n v="98"/>
    <n v="3"/>
    <n v="3"/>
    <n v="4"/>
    <n v="3.3333333333333335"/>
    <s v="In-state"/>
    <x v="3"/>
    <s v="Online synchronous (Fixed class timings)"/>
  </r>
  <r>
    <n v="28"/>
    <n v="12"/>
    <n v="28"/>
    <n v="28"/>
    <n v="12"/>
    <n v="105"/>
    <n v="5"/>
    <n v="4"/>
    <n v="4"/>
    <n v="4.333333333333333"/>
    <s v="In-state"/>
    <x v="0"/>
    <s v="Online synchronous (Fixed class timings)"/>
  </r>
  <r>
    <n v="21"/>
    <n v="12"/>
    <n v="28"/>
    <n v="24"/>
    <n v="0"/>
    <n v="126"/>
    <n v="5"/>
    <n v="5"/>
    <n v="5"/>
    <n v="5"/>
    <s v="International Student"/>
    <x v="0"/>
    <s v="Online asynchronous (Flexible class timings)"/>
  </r>
  <r>
    <n v="23"/>
    <n v="4"/>
    <n v="10"/>
    <n v="0"/>
    <n v="7"/>
    <n v="126"/>
    <n v="4"/>
    <n v="3"/>
    <n v="5"/>
    <n v="4"/>
    <s v="In-state"/>
    <x v="0"/>
    <s v="In-person"/>
  </r>
  <r>
    <n v="22"/>
    <n v="9"/>
    <n v="12"/>
    <n v="0"/>
    <n v="1"/>
    <n v="112"/>
    <n v="2"/>
    <n v="4"/>
    <n v="4"/>
    <n v="3.3333333333333335"/>
    <s v="International Student"/>
    <x v="1"/>
    <s v="Hybrid"/>
  </r>
  <r>
    <n v="25"/>
    <n v="10"/>
    <n v="12"/>
    <n v="0"/>
    <n v="1"/>
    <n v="70"/>
    <n v="4"/>
    <n v="4"/>
    <n v="3"/>
    <n v="3.6666666666666665"/>
    <s v="International Student"/>
    <x v="1"/>
    <s v="Online synchronous (Fixed class timings)"/>
  </r>
  <r>
    <n v="24"/>
    <n v="10"/>
    <n v="14"/>
    <n v="0"/>
    <n v="4"/>
    <n v="77"/>
    <n v="5"/>
    <n v="5"/>
    <n v="4"/>
    <n v="4.666666666666667"/>
    <s v="Online"/>
    <x v="0"/>
    <s v="In-person"/>
  </r>
  <r>
    <n v="20"/>
    <n v="9"/>
    <n v="28"/>
    <n v="12"/>
    <n v="3"/>
    <n v="105"/>
    <n v="5"/>
    <n v="5"/>
    <n v="4"/>
    <n v="4.666666666666667"/>
    <s v="In-state"/>
    <x v="0"/>
    <s v="Online synchronous (Fixed class timings)"/>
  </r>
  <r>
    <n v="21"/>
    <n v="12"/>
    <n v="14"/>
    <n v="16"/>
    <n v="9"/>
    <n v="105"/>
    <n v="1"/>
    <n v="4"/>
    <n v="4"/>
    <n v="3"/>
    <s v="International Student"/>
    <x v="0"/>
    <s v="Hybrid"/>
  </r>
  <r>
    <n v="22"/>
    <n v="9"/>
    <n v="14"/>
    <n v="18"/>
    <n v="12"/>
    <n v="119"/>
    <n v="4"/>
    <n v="4"/>
    <n v="4"/>
    <n v="4"/>
    <s v="Online"/>
    <x v="0"/>
    <s v="Hybrid"/>
  </r>
  <r>
    <n v="28"/>
    <n v="12"/>
    <n v="28"/>
    <n v="0"/>
    <n v="1"/>
    <n v="119"/>
    <n v="5"/>
    <n v="4"/>
    <n v="3"/>
    <n v="4"/>
    <s v="In-state"/>
    <x v="3"/>
    <s v="Online synchronous (Fixed class timings)"/>
  </r>
  <r>
    <n v="23"/>
    <n v="8"/>
    <n v="18"/>
    <n v="0"/>
    <n v="14"/>
    <n v="112"/>
    <n v="5"/>
    <n v="5"/>
    <n v="1"/>
    <n v="3.6666666666666665"/>
    <s v="International Student"/>
    <x v="3"/>
    <s v="In-person"/>
  </r>
  <r>
    <n v="21"/>
    <n v="8"/>
    <n v="16"/>
    <n v="0"/>
    <n v="21"/>
    <n v="119"/>
    <n v="1"/>
    <n v="4"/>
    <n v="2"/>
    <n v="2.3333333333333335"/>
    <s v="International Student"/>
    <x v="3"/>
    <s v="Online synchronous (Fixed class timings)"/>
  </r>
  <r>
    <n v="21"/>
    <n v="9"/>
    <n v="28"/>
    <n v="0"/>
    <n v="6"/>
    <n v="91"/>
    <n v="5"/>
    <n v="5"/>
    <n v="1"/>
    <n v="3.6666666666666665"/>
    <s v="International Student"/>
    <x v="0"/>
    <s v="Hybrid"/>
  </r>
  <r>
    <n v="25"/>
    <n v="12"/>
    <n v="32"/>
    <n v="0"/>
    <n v="2"/>
    <n v="105"/>
    <n v="5"/>
    <n v="3"/>
    <n v="4"/>
    <n v="4"/>
    <s v="International Student"/>
    <x v="1"/>
    <s v="Online synchronous (Fixed class timings)"/>
  </r>
  <r>
    <n v="23"/>
    <n v="9"/>
    <n v="30"/>
    <n v="0"/>
    <n v="2"/>
    <n v="77"/>
    <n v="4"/>
    <n v="5"/>
    <n v="3"/>
    <n v="4"/>
    <s v="International Student"/>
    <x v="0"/>
    <s v="Online synchronous (Fixed class timings)"/>
  </r>
  <r>
    <n v="22"/>
    <n v="12"/>
    <n v="12"/>
    <n v="10"/>
    <n v="5"/>
    <n v="119"/>
    <n v="4"/>
    <n v="1"/>
    <n v="3"/>
    <n v="2.6666666666666665"/>
    <s v="In-state"/>
    <x v="0"/>
    <s v="In-person"/>
  </r>
  <r>
    <n v="26"/>
    <n v="6"/>
    <n v="12"/>
    <n v="8"/>
    <n v="3"/>
    <n v="112"/>
    <n v="2"/>
    <n v="4"/>
    <n v="5"/>
    <n v="3.6666666666666665"/>
    <s v="In-state"/>
    <x v="1"/>
    <s v="Online asynchronous (Flexible class timings)"/>
  </r>
  <r>
    <n v="25"/>
    <n v="4"/>
    <n v="10"/>
    <n v="10"/>
    <n v="2"/>
    <n v="119"/>
    <n v="4"/>
    <n v="5"/>
    <n v="5"/>
    <n v="4.666666666666667"/>
    <s v="In-state"/>
    <x v="0"/>
    <s v="In-person"/>
  </r>
  <r>
    <n v="24"/>
    <n v="4"/>
    <n v="8"/>
    <n v="12"/>
    <n v="1"/>
    <n v="49"/>
    <n v="3"/>
    <n v="3"/>
    <n v="1"/>
    <n v="2.3333333333333335"/>
    <s v="International Student"/>
    <x v="0"/>
    <s v="Online asynchronous (Flexible class timings)"/>
  </r>
  <r>
    <n v="27"/>
    <n v="12"/>
    <n v="8"/>
    <n v="24"/>
    <n v="7"/>
    <n v="119"/>
    <n v="3"/>
    <n v="1"/>
    <n v="3"/>
    <n v="2.3333333333333335"/>
    <s v="In-state"/>
    <x v="0"/>
    <s v="In-person"/>
  </r>
  <r>
    <n v="28"/>
    <n v="12"/>
    <n v="8"/>
    <n v="0"/>
    <n v="8"/>
    <n v="77"/>
    <n v="5"/>
    <n v="3"/>
    <n v="3"/>
    <n v="3.6666666666666665"/>
    <s v="International Student"/>
    <x v="0"/>
    <s v="In-person"/>
  </r>
  <r>
    <n v="29"/>
    <n v="9"/>
    <n v="12"/>
    <n v="0"/>
    <n v="1"/>
    <n v="105"/>
    <n v="3"/>
    <n v="4"/>
    <n v="3"/>
    <n v="3.3333333333333335"/>
    <s v="International Student"/>
    <x v="0"/>
    <s v="Online synchronous (Fixed class timings)"/>
  </r>
  <r>
    <n v="30"/>
    <n v="8"/>
    <n v="14"/>
    <n v="12"/>
    <n v="0"/>
    <n v="119"/>
    <n v="5"/>
    <n v="5"/>
    <n v="5"/>
    <n v="5"/>
    <s v="International Student"/>
    <x v="0"/>
    <s v="In-person"/>
  </r>
  <r>
    <n v="21"/>
    <n v="9"/>
    <n v="14"/>
    <n v="12"/>
    <n v="2"/>
    <n v="105"/>
    <n v="4"/>
    <n v="2"/>
    <n v="4"/>
    <n v="3.3333333333333335"/>
    <s v="Out of state"/>
    <x v="1"/>
    <s v="Online synchronous (Fixed class timings)"/>
  </r>
  <r>
    <n v="22"/>
    <n v="9"/>
    <n v="14"/>
    <n v="40"/>
    <n v="4"/>
    <n v="105"/>
    <n v="5"/>
    <n v="5"/>
    <n v="1"/>
    <n v="3.6666666666666665"/>
    <s v="International Student"/>
    <x v="1"/>
    <s v="Hybrid"/>
  </r>
  <r>
    <n v="25"/>
    <n v="8"/>
    <n v="12"/>
    <n v="40"/>
    <n v="12"/>
    <n v="105"/>
    <n v="4"/>
    <n v="4"/>
    <n v="4"/>
    <n v="4"/>
    <s v="International Student"/>
    <x v="0"/>
    <s v="Hybrid"/>
  </r>
  <r>
    <n v="29"/>
    <n v="8"/>
    <n v="21"/>
    <n v="32"/>
    <n v="10"/>
    <n v="112"/>
    <n v="5"/>
    <n v="5"/>
    <n v="3"/>
    <n v="4.333333333333333"/>
    <s v="In-state"/>
    <x v="0"/>
    <s v="Online synchronous (Fixed class timings)"/>
  </r>
  <r>
    <n v="27"/>
    <n v="8"/>
    <n v="21"/>
    <n v="12"/>
    <n v="7"/>
    <n v="119"/>
    <n v="4"/>
    <n v="2"/>
    <n v="5"/>
    <n v="3.6666666666666665"/>
    <s v="In-state"/>
    <x v="0"/>
    <s v="Hybrid"/>
  </r>
  <r>
    <n v="21"/>
    <n v="12"/>
    <n v="10"/>
    <n v="0"/>
    <n v="7"/>
    <n v="105"/>
    <n v="5"/>
    <n v="2"/>
    <n v="4"/>
    <n v="3.6666666666666665"/>
    <s v="In-state"/>
    <x v="3"/>
    <s v="Hybrid"/>
  </r>
  <r>
    <n v="21"/>
    <n v="10"/>
    <n v="19"/>
    <n v="0"/>
    <n v="8"/>
    <n v="112"/>
    <n v="5"/>
    <n v="5"/>
    <n v="4"/>
    <n v="4.666666666666667"/>
    <s v="International Student"/>
    <x v="3"/>
    <s v="Hybrid"/>
  </r>
  <r>
    <n v="22"/>
    <n v="16"/>
    <n v="17"/>
    <n v="5"/>
    <n v="5"/>
    <n v="203"/>
    <n v="5"/>
    <n v="5"/>
    <n v="1"/>
    <n v="3.6666666666666665"/>
    <s v="In-state"/>
    <x v="1"/>
    <s v="In-person"/>
  </r>
  <r>
    <n v="22"/>
    <n v="20"/>
    <n v="18"/>
    <n v="10"/>
    <n v="6"/>
    <n v="91"/>
    <n v="3"/>
    <n v="5"/>
    <n v="5"/>
    <n v="4.333333333333333"/>
    <s v="International Student"/>
    <x v="1"/>
    <s v="Hybrid"/>
  </r>
  <r>
    <n v="25"/>
    <n v="3"/>
    <n v="5"/>
    <n v="12"/>
    <n v="12"/>
    <n v="105"/>
    <n v="4"/>
    <n v="5"/>
    <n v="5"/>
    <n v="4.666666666666667"/>
    <s v="International Student"/>
    <x v="0"/>
    <s v="Hybrid"/>
  </r>
  <r>
    <n v="24"/>
    <n v="3"/>
    <n v="0"/>
    <n v="12"/>
    <n v="5"/>
    <n v="105"/>
    <n v="5"/>
    <n v="5"/>
    <n v="5"/>
    <n v="5"/>
    <s v="International Student"/>
    <x v="1"/>
    <s v="In-person"/>
  </r>
  <r>
    <n v="21"/>
    <n v="4"/>
    <n v="5"/>
    <n v="0"/>
    <n v="4"/>
    <n v="112"/>
    <n v="1"/>
    <n v="5"/>
    <n v="5"/>
    <n v="3.6666666666666665"/>
    <s v="International Student"/>
    <x v="0"/>
    <s v="Online synchronous (Fixed class timings)"/>
  </r>
  <r>
    <n v="24"/>
    <n v="8"/>
    <n v="12"/>
    <n v="0"/>
    <n v="5"/>
    <n v="98"/>
    <n v="4"/>
    <n v="5"/>
    <n v="5"/>
    <n v="4.666666666666667"/>
    <s v="International Student"/>
    <x v="0"/>
    <s v="Online synchronous (Fixed class timings)"/>
  </r>
  <r>
    <n v="21"/>
    <n v="8"/>
    <n v="12"/>
    <n v="12"/>
    <n v="4"/>
    <n v="35"/>
    <n v="1"/>
    <n v="1"/>
    <n v="2"/>
    <n v="1.3333333333333333"/>
    <s v="International Student"/>
    <x v="0"/>
    <s v="Hybrid"/>
  </r>
  <r>
    <n v="22"/>
    <n v="8"/>
    <n v="10"/>
    <n v="14"/>
    <n v="3"/>
    <n v="49"/>
    <n v="2"/>
    <n v="1"/>
    <n v="1"/>
    <n v="1.3333333333333333"/>
    <s v="Out of state"/>
    <x v="1"/>
    <s v="Hybrid"/>
  </r>
  <r>
    <n v="28"/>
    <n v="9"/>
    <n v="10"/>
    <n v="0"/>
    <n v="3"/>
    <n v="112"/>
    <n v="5"/>
    <n v="5"/>
    <n v="5"/>
    <n v="5"/>
    <s v="International Student"/>
    <x v="2"/>
    <s v="Online synchronous (Fixed class timings)"/>
  </r>
  <r>
    <n v="25"/>
    <n v="9"/>
    <n v="12"/>
    <n v="0"/>
    <n v="3"/>
    <n v="84"/>
    <n v="4"/>
    <n v="3"/>
    <n v="4"/>
    <n v="3.6666666666666665"/>
    <s v="International Student"/>
    <x v="0"/>
    <s v="Online asynchronous (Flexible class timings)"/>
  </r>
  <r>
    <n v="24"/>
    <n v="8"/>
    <n v="12"/>
    <n v="0"/>
    <n v="5"/>
    <n v="98"/>
    <n v="1"/>
    <n v="5"/>
    <n v="3"/>
    <n v="3"/>
    <s v="Out of state"/>
    <x v="1"/>
    <s v="Online asynchronous (Flexible class timings)"/>
  </r>
  <r>
    <n v="22"/>
    <n v="8"/>
    <n v="22"/>
    <n v="24"/>
    <n v="3"/>
    <n v="84"/>
    <n v="4"/>
    <n v="2"/>
    <n v="3"/>
    <n v="3"/>
    <s v="In-state"/>
    <x v="1"/>
    <s v="In-person"/>
  </r>
  <r>
    <n v="22"/>
    <n v="8"/>
    <n v="21"/>
    <n v="24"/>
    <n v="4"/>
    <n v="105"/>
    <n v="4"/>
    <n v="5"/>
    <n v="5"/>
    <n v="4.666666666666667"/>
    <s v="In-state"/>
    <x v="1"/>
    <s v="Online synchronous (Fixed class timings)"/>
  </r>
  <r>
    <n v="20"/>
    <n v="8"/>
    <n v="22"/>
    <n v="16"/>
    <n v="5"/>
    <n v="49"/>
    <n v="4"/>
    <n v="1"/>
    <n v="1"/>
    <n v="2"/>
    <s v="In-state"/>
    <x v="2"/>
    <s v="In-person"/>
  </r>
  <r>
    <n v="20"/>
    <n v="10"/>
    <n v="24"/>
    <n v="0"/>
    <n v="7"/>
    <n v="91"/>
    <n v="5"/>
    <n v="5"/>
    <n v="3"/>
    <n v="4.333333333333333"/>
    <s v="International Student"/>
    <x v="0"/>
    <s v="Online synchronous (Fixed class timings)"/>
  </r>
  <r>
    <n v="29"/>
    <n v="12"/>
    <n v="24"/>
    <n v="14"/>
    <n v="4"/>
    <n v="119"/>
    <n v="1"/>
    <n v="3"/>
    <n v="4"/>
    <n v="2.6666666666666665"/>
    <s v="In-state"/>
    <x v="0"/>
    <s v="Online asynchronous (Flexible class timings)"/>
  </r>
  <r>
    <n v="24"/>
    <n v="12"/>
    <n v="24"/>
    <n v="10"/>
    <n v="0"/>
    <n v="126"/>
    <n v="5"/>
    <n v="4"/>
    <n v="4"/>
    <n v="4.333333333333333"/>
    <s v="International Student"/>
    <x v="0"/>
    <s v="Hybrid"/>
  </r>
  <r>
    <n v="26"/>
    <n v="8"/>
    <n v="30"/>
    <n v="12"/>
    <n v="4"/>
    <n v="126"/>
    <n v="4"/>
    <n v="5"/>
    <n v="5"/>
    <n v="4.666666666666667"/>
    <s v="Out of state"/>
    <x v="0"/>
    <s v="Hybrid"/>
  </r>
  <r>
    <n v="27"/>
    <n v="8"/>
    <n v="30"/>
    <n v="0"/>
    <n v="2"/>
    <n v="91"/>
    <n v="4"/>
    <n v="4"/>
    <n v="4"/>
    <n v="4"/>
    <s v="In-state"/>
    <x v="0"/>
    <s v="Hybrid"/>
  </r>
  <r>
    <n v="21"/>
    <n v="8"/>
    <n v="21"/>
    <n v="0"/>
    <n v="8"/>
    <n v="105"/>
    <n v="4"/>
    <n v="2"/>
    <n v="4"/>
    <n v="3.3333333333333335"/>
    <s v="In-state"/>
    <x v="0"/>
    <s v="In-person"/>
  </r>
  <r>
    <n v="24"/>
    <n v="8"/>
    <n v="10"/>
    <n v="0"/>
    <n v="9"/>
    <n v="112"/>
    <n v="5"/>
    <n v="4"/>
    <n v="5"/>
    <n v="4.666666666666667"/>
    <s v="In-state"/>
    <x v="0"/>
    <s v="Online synchronous (Fixed class timings)"/>
  </r>
  <r>
    <n v="21"/>
    <n v="8"/>
    <n v="12"/>
    <n v="12"/>
    <n v="6"/>
    <n v="119"/>
    <n v="5"/>
    <n v="5"/>
    <n v="4"/>
    <n v="4.666666666666667"/>
    <s v="In-state"/>
    <x v="1"/>
    <s v="In-person"/>
  </r>
  <r>
    <n v="28"/>
    <n v="8"/>
    <n v="11"/>
    <n v="0"/>
    <n v="7"/>
    <n v="112"/>
    <n v="5"/>
    <n v="1"/>
    <n v="3"/>
    <n v="3"/>
    <s v="International Student"/>
    <x v="1"/>
    <s v="Online synchronous (Fixed class timings)"/>
  </r>
  <r>
    <n v="25"/>
    <n v="8"/>
    <n v="13"/>
    <n v="0"/>
    <n v="5"/>
    <n v="77"/>
    <n v="5"/>
    <n v="4"/>
    <n v="2"/>
    <n v="3.6666666666666665"/>
    <s v="In-state"/>
    <x v="0"/>
    <s v="In-person"/>
  </r>
  <r>
    <n v="26"/>
    <n v="12"/>
    <n v="16"/>
    <n v="0"/>
    <n v="6"/>
    <n v="105"/>
    <n v="5"/>
    <n v="3"/>
    <n v="5"/>
    <n v="4.333333333333333"/>
    <s v="Online"/>
    <x v="0"/>
    <s v="In-person"/>
  </r>
  <r>
    <n v="20"/>
    <n v="12"/>
    <n v="18"/>
    <n v="0"/>
    <n v="2"/>
    <n v="126"/>
    <n v="4"/>
    <n v="5"/>
    <n v="5"/>
    <n v="4.666666666666667"/>
    <s v="In-state"/>
    <x v="1"/>
    <s v="Hybrid"/>
  </r>
  <r>
    <n v="21"/>
    <n v="12"/>
    <n v="19"/>
    <n v="0"/>
    <n v="4"/>
    <n v="98"/>
    <n v="5"/>
    <n v="4"/>
    <n v="5"/>
    <n v="4.666666666666667"/>
    <s v="International Student"/>
    <x v="2"/>
    <s v="Hybrid"/>
  </r>
  <r>
    <n v="26"/>
    <n v="10"/>
    <n v="10"/>
    <n v="12"/>
    <n v="5"/>
    <n v="98"/>
    <n v="3"/>
    <n v="5"/>
    <n v="5"/>
    <n v="4.333333333333333"/>
    <s v="Online"/>
    <x v="0"/>
    <s v="Hybrid"/>
  </r>
  <r>
    <n v="25"/>
    <n v="10"/>
    <n v="11"/>
    <n v="40"/>
    <n v="1"/>
    <n v="112"/>
    <n v="3"/>
    <n v="4"/>
    <n v="5"/>
    <n v="4"/>
    <s v="In-state"/>
    <x v="0"/>
    <s v="In-person"/>
  </r>
  <r>
    <n v="24"/>
    <n v="4"/>
    <n v="12"/>
    <n v="45"/>
    <n v="0"/>
    <n v="112"/>
    <n v="4"/>
    <n v="3"/>
    <n v="4"/>
    <n v="3.6666666666666665"/>
    <s v="International Student"/>
    <x v="1"/>
    <s v="Hybrid"/>
  </r>
  <r>
    <n v="21"/>
    <n v="4"/>
    <n v="21"/>
    <n v="0"/>
    <n v="0"/>
    <n v="98"/>
    <n v="4"/>
    <n v="4"/>
    <n v="3"/>
    <n v="3.6666666666666665"/>
    <s v="Online"/>
    <x v="0"/>
    <s v="Hybrid"/>
  </r>
  <r>
    <n v="24"/>
    <n v="12"/>
    <n v="22"/>
    <n v="0"/>
    <n v="1"/>
    <n v="126"/>
    <n v="4"/>
    <n v="3"/>
    <n v="5"/>
    <n v="4"/>
    <s v="In-state"/>
    <x v="1"/>
    <s v="Online asynchronous (Flexible class timings)"/>
  </r>
  <r>
    <n v="20"/>
    <n v="30"/>
    <n v="24"/>
    <n v="0"/>
    <n v="9"/>
    <n v="77"/>
    <n v="5"/>
    <n v="5"/>
    <n v="4"/>
    <n v="4.666666666666667"/>
    <s v="International Student"/>
    <x v="0"/>
    <s v="Online asynchronous (Flexible class timings)"/>
  </r>
  <r>
    <n v="24"/>
    <n v="20"/>
    <n v="24"/>
    <n v="12"/>
    <n v="5"/>
    <n v="63"/>
    <n v="3"/>
    <n v="3"/>
    <n v="2"/>
    <n v="2.6666666666666665"/>
    <s v="Online"/>
    <x v="0"/>
    <s v="In-person"/>
  </r>
  <r>
    <n v="28"/>
    <n v="16"/>
    <n v="21"/>
    <n v="12"/>
    <n v="2"/>
    <n v="63"/>
    <n v="1"/>
    <n v="1"/>
    <n v="1"/>
    <n v="1"/>
    <s v="In-state"/>
    <x v="1"/>
    <s v="Online asynchronous (Flexible class timings)"/>
  </r>
  <r>
    <n v="20"/>
    <n v="12"/>
    <n v="10"/>
    <n v="10"/>
    <n v="7"/>
    <n v="84"/>
    <n v="5"/>
    <n v="4"/>
    <n v="4"/>
    <n v="4.333333333333333"/>
    <s v="In-state"/>
    <x v="0"/>
    <s v="Online asynchronous (Flexible class timings)"/>
  </r>
  <r>
    <n v="21"/>
    <n v="7"/>
    <n v="8"/>
    <n v="8"/>
    <n v="8"/>
    <n v="126"/>
    <n v="4"/>
    <n v="1"/>
    <n v="5"/>
    <n v="3.3333333333333335"/>
    <s v="International Student"/>
    <x v="0"/>
    <s v="Online asynchronous (Flexible class timings)"/>
  </r>
  <r>
    <n v="26"/>
    <n v="12"/>
    <n v="7"/>
    <n v="8"/>
    <n v="1"/>
    <n v="119"/>
    <n v="3"/>
    <n v="2"/>
    <n v="4"/>
    <n v="3"/>
    <s v="International Student"/>
    <x v="0"/>
    <s v="In-person"/>
  </r>
  <r>
    <n v="25"/>
    <n v="12"/>
    <n v="4"/>
    <n v="24"/>
    <n v="12"/>
    <n v="119"/>
    <n v="4"/>
    <n v="4"/>
    <n v="3"/>
    <n v="3.6666666666666665"/>
    <s v="Online"/>
    <x v="1"/>
    <s v="Hybrid"/>
  </r>
  <r>
    <n v="27"/>
    <n v="9"/>
    <n v="22"/>
    <n v="40"/>
    <n v="14"/>
    <n v="126"/>
    <n v="1"/>
    <n v="4"/>
    <n v="2"/>
    <n v="2.3333333333333335"/>
    <s v="In-state"/>
    <x v="0"/>
    <s v="Hybrid"/>
  </r>
  <r>
    <n v="25"/>
    <n v="6"/>
    <n v="11"/>
    <n v="0"/>
    <n v="13"/>
    <n v="98"/>
    <n v="4"/>
    <n v="4"/>
    <n v="4"/>
    <n v="4"/>
    <s v="Online"/>
    <x v="0"/>
    <s v="Hybrid"/>
  </r>
  <r>
    <n v="20"/>
    <n v="8"/>
    <n v="10"/>
    <n v="0"/>
    <n v="12"/>
    <n v="112"/>
    <n v="5"/>
    <n v="4"/>
    <n v="5"/>
    <n v="4.666666666666667"/>
    <s v="In-state"/>
    <x v="1"/>
    <s v="Hybrid"/>
  </r>
  <r>
    <n v="19"/>
    <n v="8"/>
    <n v="21"/>
    <n v="0"/>
    <n v="9"/>
    <n v="105"/>
    <n v="4"/>
    <n v="4"/>
    <n v="4"/>
    <n v="4"/>
    <s v="International Student"/>
    <x v="1"/>
    <s v="In-per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28109-F029-4743-9A42-532AC5F07363}" name="PivotTable65" cacheId="324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Level of Study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D1830-1899-494C-9965-2B32F566B613}" name="PivotTable60" cacheId="32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 of Stud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972B9-B5B4-41F7-8841-3C1B1E16D454}" name="PivotTable23" cacheId="324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tudent Status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D96C-F8EE-4023-8AD2-7F7C63429A4F}">
  <dimension ref="A1:M208"/>
  <sheetViews>
    <sheetView tabSelected="1" workbookViewId="0">
      <selection activeCell="D26" sqref="D26"/>
    </sheetView>
  </sheetViews>
  <sheetFormatPr defaultRowHeight="14.45"/>
  <cols>
    <col min="13" max="13" width="12.42578125" customWidth="1"/>
  </cols>
  <sheetData>
    <row r="1" spans="1:13" ht="40.1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24</v>
      </c>
      <c r="B2">
        <v>8</v>
      </c>
      <c r="C2">
        <v>10</v>
      </c>
      <c r="D2">
        <v>0</v>
      </c>
      <c r="E2">
        <v>10</v>
      </c>
      <c r="F2">
        <v>56</v>
      </c>
      <c r="G2">
        <v>1</v>
      </c>
      <c r="H2">
        <v>2</v>
      </c>
      <c r="I2">
        <v>1</v>
      </c>
      <c r="J2">
        <v>1.3333333333333333</v>
      </c>
      <c r="K2" t="s">
        <v>13</v>
      </c>
      <c r="L2" t="s">
        <v>14</v>
      </c>
      <c r="M2" t="s">
        <v>15</v>
      </c>
    </row>
    <row r="3" spans="1:13">
      <c r="A3">
        <v>25</v>
      </c>
      <c r="B3">
        <v>30</v>
      </c>
      <c r="C3">
        <v>20</v>
      </c>
      <c r="D3">
        <v>30</v>
      </c>
      <c r="E3">
        <v>7</v>
      </c>
      <c r="F3">
        <v>84</v>
      </c>
      <c r="G3">
        <v>3</v>
      </c>
      <c r="H3">
        <v>3</v>
      </c>
      <c r="I3">
        <v>3</v>
      </c>
      <c r="J3">
        <v>3</v>
      </c>
      <c r="K3" t="s">
        <v>13</v>
      </c>
      <c r="L3" t="s">
        <v>14</v>
      </c>
      <c r="M3" t="s">
        <v>15</v>
      </c>
    </row>
    <row r="4" spans="1:13">
      <c r="A4">
        <v>25</v>
      </c>
      <c r="B4">
        <v>8</v>
      </c>
      <c r="C4">
        <v>15</v>
      </c>
      <c r="D4">
        <v>0</v>
      </c>
      <c r="E4">
        <v>0</v>
      </c>
      <c r="F4">
        <v>105</v>
      </c>
      <c r="G4">
        <v>4</v>
      </c>
      <c r="H4">
        <v>5</v>
      </c>
      <c r="I4">
        <v>4</v>
      </c>
      <c r="J4">
        <v>4.333333333333333</v>
      </c>
      <c r="K4" t="s">
        <v>13</v>
      </c>
      <c r="L4" t="s">
        <v>14</v>
      </c>
      <c r="M4" t="s">
        <v>16</v>
      </c>
    </row>
    <row r="5" spans="1:13">
      <c r="A5">
        <v>25</v>
      </c>
      <c r="B5">
        <v>9</v>
      </c>
      <c r="C5">
        <v>5</v>
      </c>
      <c r="D5">
        <v>20</v>
      </c>
      <c r="E5">
        <v>3</v>
      </c>
      <c r="F5">
        <v>91</v>
      </c>
      <c r="G5">
        <v>4</v>
      </c>
      <c r="H5">
        <v>5</v>
      </c>
      <c r="I5">
        <v>3</v>
      </c>
      <c r="J5">
        <v>4</v>
      </c>
      <c r="K5" t="s">
        <v>13</v>
      </c>
      <c r="L5" t="s">
        <v>14</v>
      </c>
      <c r="M5" t="s">
        <v>15</v>
      </c>
    </row>
    <row r="6" spans="1:13">
      <c r="A6">
        <v>26</v>
      </c>
      <c r="B6">
        <v>15</v>
      </c>
      <c r="C6">
        <v>25</v>
      </c>
      <c r="D6">
        <v>15</v>
      </c>
      <c r="E6">
        <v>8</v>
      </c>
      <c r="F6">
        <v>77</v>
      </c>
      <c r="G6">
        <v>1</v>
      </c>
      <c r="H6">
        <v>2</v>
      </c>
      <c r="I6">
        <v>1</v>
      </c>
      <c r="J6">
        <v>1.3333333333333333</v>
      </c>
      <c r="K6" t="s">
        <v>13</v>
      </c>
      <c r="L6" t="s">
        <v>14</v>
      </c>
      <c r="M6" t="s">
        <v>15</v>
      </c>
    </row>
    <row r="7" spans="1:13">
      <c r="A7">
        <v>25</v>
      </c>
      <c r="B7">
        <v>9</v>
      </c>
      <c r="C7">
        <v>5</v>
      </c>
      <c r="D7">
        <v>20</v>
      </c>
      <c r="E7">
        <v>3</v>
      </c>
      <c r="F7">
        <v>91</v>
      </c>
      <c r="G7">
        <v>4</v>
      </c>
      <c r="H7">
        <v>5</v>
      </c>
      <c r="I7">
        <v>3</v>
      </c>
      <c r="J7">
        <v>4</v>
      </c>
      <c r="K7" t="s">
        <v>13</v>
      </c>
      <c r="L7" t="s">
        <v>14</v>
      </c>
      <c r="M7" t="s">
        <v>15</v>
      </c>
    </row>
    <row r="8" spans="1:13">
      <c r="A8">
        <v>25</v>
      </c>
      <c r="B8">
        <v>9</v>
      </c>
      <c r="C8">
        <v>5</v>
      </c>
      <c r="D8">
        <v>20</v>
      </c>
      <c r="E8">
        <v>3</v>
      </c>
      <c r="F8">
        <v>91</v>
      </c>
      <c r="G8">
        <v>5</v>
      </c>
      <c r="H8">
        <v>5</v>
      </c>
      <c r="I8">
        <v>3</v>
      </c>
      <c r="J8">
        <v>4.333333333333333</v>
      </c>
      <c r="K8" t="s">
        <v>13</v>
      </c>
      <c r="L8" t="s">
        <v>14</v>
      </c>
      <c r="M8" t="s">
        <v>15</v>
      </c>
    </row>
    <row r="9" spans="1:13">
      <c r="A9">
        <v>24</v>
      </c>
      <c r="B9">
        <v>6</v>
      </c>
      <c r="C9">
        <v>0</v>
      </c>
      <c r="D9">
        <v>40</v>
      </c>
      <c r="E9">
        <v>0</v>
      </c>
      <c r="F9">
        <v>119</v>
      </c>
      <c r="G9">
        <v>4</v>
      </c>
      <c r="H9">
        <v>4</v>
      </c>
      <c r="I9">
        <v>4</v>
      </c>
      <c r="J9">
        <v>4</v>
      </c>
      <c r="K9" t="s">
        <v>13</v>
      </c>
      <c r="L9" t="s">
        <v>14</v>
      </c>
      <c r="M9" t="s">
        <v>16</v>
      </c>
    </row>
    <row r="10" spans="1:13">
      <c r="A10">
        <v>22</v>
      </c>
      <c r="B10">
        <v>9</v>
      </c>
      <c r="C10">
        <v>10</v>
      </c>
      <c r="D10">
        <v>0</v>
      </c>
      <c r="E10">
        <v>15</v>
      </c>
      <c r="F10">
        <v>119</v>
      </c>
      <c r="G10">
        <v>3</v>
      </c>
      <c r="H10">
        <v>3</v>
      </c>
      <c r="I10">
        <v>3</v>
      </c>
      <c r="J10">
        <v>3</v>
      </c>
      <c r="K10" t="s">
        <v>13</v>
      </c>
      <c r="L10" t="s">
        <v>14</v>
      </c>
      <c r="M10" t="s">
        <v>16</v>
      </c>
    </row>
    <row r="11" spans="1:13">
      <c r="A11">
        <v>23</v>
      </c>
      <c r="B11">
        <v>8</v>
      </c>
      <c r="C11">
        <v>10</v>
      </c>
      <c r="D11">
        <v>0</v>
      </c>
      <c r="E11">
        <v>7</v>
      </c>
      <c r="F11">
        <v>77</v>
      </c>
      <c r="G11">
        <v>1</v>
      </c>
      <c r="H11">
        <v>3</v>
      </c>
      <c r="I11">
        <v>1</v>
      </c>
      <c r="J11">
        <v>1.6666666666666667</v>
      </c>
      <c r="K11" t="s">
        <v>13</v>
      </c>
      <c r="L11" t="s">
        <v>17</v>
      </c>
      <c r="M11" t="s">
        <v>18</v>
      </c>
    </row>
    <row r="12" spans="1:13">
      <c r="A12">
        <v>24</v>
      </c>
      <c r="B12">
        <v>8</v>
      </c>
      <c r="C12">
        <v>20</v>
      </c>
      <c r="D12">
        <v>0</v>
      </c>
      <c r="E12">
        <v>0</v>
      </c>
      <c r="F12">
        <v>77</v>
      </c>
      <c r="G12">
        <v>4</v>
      </c>
      <c r="H12">
        <v>4</v>
      </c>
      <c r="I12">
        <v>4</v>
      </c>
      <c r="J12">
        <v>4</v>
      </c>
      <c r="K12" t="s">
        <v>13</v>
      </c>
      <c r="L12" t="s">
        <v>14</v>
      </c>
      <c r="M12" t="s">
        <v>15</v>
      </c>
    </row>
    <row r="13" spans="1:13">
      <c r="A13">
        <v>26</v>
      </c>
      <c r="B13">
        <v>12</v>
      </c>
      <c r="C13">
        <v>20</v>
      </c>
      <c r="D13">
        <v>40</v>
      </c>
      <c r="E13">
        <v>3</v>
      </c>
      <c r="F13">
        <v>119</v>
      </c>
      <c r="G13">
        <v>2</v>
      </c>
      <c r="H13">
        <v>5</v>
      </c>
      <c r="I13">
        <v>4</v>
      </c>
      <c r="J13">
        <v>3.6666666666666665</v>
      </c>
      <c r="K13" t="s">
        <v>13</v>
      </c>
      <c r="L13" t="s">
        <v>14</v>
      </c>
      <c r="M13" t="s">
        <v>15</v>
      </c>
    </row>
    <row r="14" spans="1:13">
      <c r="A14">
        <v>27</v>
      </c>
      <c r="B14">
        <v>10</v>
      </c>
      <c r="C14">
        <v>70</v>
      </c>
      <c r="D14">
        <v>0</v>
      </c>
      <c r="E14">
        <v>14</v>
      </c>
      <c r="F14">
        <v>119</v>
      </c>
      <c r="G14">
        <v>3</v>
      </c>
      <c r="H14">
        <v>3</v>
      </c>
      <c r="I14">
        <v>3</v>
      </c>
      <c r="J14">
        <v>3</v>
      </c>
      <c r="K14" t="s">
        <v>13</v>
      </c>
      <c r="L14" t="s">
        <v>14</v>
      </c>
      <c r="M14" t="s">
        <v>15</v>
      </c>
    </row>
    <row r="15" spans="1:13">
      <c r="A15">
        <v>24</v>
      </c>
      <c r="B15">
        <v>8</v>
      </c>
      <c r="C15">
        <v>0</v>
      </c>
      <c r="D15">
        <v>40</v>
      </c>
      <c r="E15">
        <v>0</v>
      </c>
      <c r="F15">
        <v>119</v>
      </c>
      <c r="G15">
        <v>5</v>
      </c>
      <c r="H15">
        <v>5</v>
      </c>
      <c r="I15">
        <v>4</v>
      </c>
      <c r="J15">
        <v>4.666666666666667</v>
      </c>
      <c r="K15" t="s">
        <v>13</v>
      </c>
      <c r="L15" t="s">
        <v>14</v>
      </c>
      <c r="M15" t="s">
        <v>16</v>
      </c>
    </row>
    <row r="16" spans="1:13">
      <c r="A16">
        <v>25</v>
      </c>
      <c r="B16">
        <v>6</v>
      </c>
      <c r="C16">
        <v>3</v>
      </c>
      <c r="D16">
        <v>4</v>
      </c>
      <c r="E16">
        <v>5</v>
      </c>
      <c r="F16">
        <v>119</v>
      </c>
      <c r="G16">
        <v>2</v>
      </c>
      <c r="H16">
        <v>3</v>
      </c>
      <c r="I16">
        <v>3</v>
      </c>
      <c r="J16">
        <v>2.6666666666666665</v>
      </c>
      <c r="K16" t="s">
        <v>19</v>
      </c>
      <c r="L16" t="s">
        <v>14</v>
      </c>
      <c r="M16" t="s">
        <v>15</v>
      </c>
    </row>
    <row r="17" spans="1:13">
      <c r="A17">
        <v>25</v>
      </c>
      <c r="B17">
        <v>9</v>
      </c>
      <c r="C17">
        <v>20</v>
      </c>
      <c r="D17">
        <v>25</v>
      </c>
      <c r="E17">
        <v>8</v>
      </c>
      <c r="F17">
        <v>112</v>
      </c>
      <c r="G17">
        <v>4</v>
      </c>
      <c r="H17">
        <v>5</v>
      </c>
      <c r="I17">
        <v>4</v>
      </c>
      <c r="J17">
        <v>4.333333333333333</v>
      </c>
      <c r="K17" t="s">
        <v>19</v>
      </c>
      <c r="L17" t="s">
        <v>14</v>
      </c>
      <c r="M17" t="s">
        <v>15</v>
      </c>
    </row>
    <row r="18" spans="1:13">
      <c r="A18">
        <v>19</v>
      </c>
      <c r="B18">
        <v>3</v>
      </c>
      <c r="C18">
        <v>6</v>
      </c>
      <c r="D18">
        <v>0</v>
      </c>
      <c r="E18">
        <v>7</v>
      </c>
      <c r="F18">
        <v>35</v>
      </c>
      <c r="G18">
        <v>2</v>
      </c>
      <c r="H18">
        <v>2</v>
      </c>
      <c r="I18">
        <v>1</v>
      </c>
      <c r="J18">
        <v>1.6666666666666667</v>
      </c>
      <c r="K18" t="s">
        <v>19</v>
      </c>
      <c r="L18" t="s">
        <v>17</v>
      </c>
      <c r="M18" t="s">
        <v>20</v>
      </c>
    </row>
    <row r="19" spans="1:13">
      <c r="A19">
        <v>19</v>
      </c>
      <c r="B19">
        <v>17</v>
      </c>
      <c r="C19">
        <v>10</v>
      </c>
      <c r="D19">
        <v>0</v>
      </c>
      <c r="E19">
        <v>2</v>
      </c>
      <c r="F19">
        <v>63</v>
      </c>
      <c r="G19">
        <v>3</v>
      </c>
      <c r="H19">
        <v>3</v>
      </c>
      <c r="I19">
        <v>4</v>
      </c>
      <c r="J19">
        <v>3.3333333333333335</v>
      </c>
      <c r="K19" t="s">
        <v>21</v>
      </c>
      <c r="L19" t="s">
        <v>17</v>
      </c>
      <c r="M19" t="s">
        <v>18</v>
      </c>
    </row>
    <row r="20" spans="1:13">
      <c r="A20">
        <v>23</v>
      </c>
      <c r="B20">
        <v>8</v>
      </c>
      <c r="C20">
        <v>15</v>
      </c>
      <c r="D20">
        <v>7</v>
      </c>
      <c r="E20">
        <v>1</v>
      </c>
      <c r="F20">
        <v>105</v>
      </c>
      <c r="G20">
        <v>4</v>
      </c>
      <c r="H20">
        <v>5</v>
      </c>
      <c r="I20">
        <v>4</v>
      </c>
      <c r="J20">
        <v>4.333333333333333</v>
      </c>
      <c r="K20" t="s">
        <v>13</v>
      </c>
      <c r="L20" t="s">
        <v>14</v>
      </c>
      <c r="M20" t="s">
        <v>15</v>
      </c>
    </row>
    <row r="21" spans="1:13">
      <c r="A21">
        <v>19</v>
      </c>
      <c r="B21">
        <v>5</v>
      </c>
      <c r="C21">
        <v>39</v>
      </c>
      <c r="D21">
        <v>0</v>
      </c>
      <c r="E21">
        <v>7</v>
      </c>
      <c r="F21">
        <v>105</v>
      </c>
      <c r="G21">
        <v>4</v>
      </c>
      <c r="H21">
        <v>4</v>
      </c>
      <c r="I21">
        <v>3</v>
      </c>
      <c r="J21">
        <v>3.6666666666666665</v>
      </c>
      <c r="K21" t="s">
        <v>19</v>
      </c>
      <c r="L21" t="s">
        <v>17</v>
      </c>
      <c r="M21" t="s">
        <v>16</v>
      </c>
    </row>
    <row r="22" spans="1:13">
      <c r="A22">
        <v>19</v>
      </c>
      <c r="B22">
        <v>16</v>
      </c>
      <c r="C22">
        <v>7</v>
      </c>
      <c r="D22">
        <v>0</v>
      </c>
      <c r="E22">
        <v>4</v>
      </c>
      <c r="F22">
        <v>49</v>
      </c>
      <c r="G22">
        <v>3</v>
      </c>
      <c r="H22">
        <v>3</v>
      </c>
      <c r="I22">
        <v>2</v>
      </c>
      <c r="J22">
        <v>2.6666666666666665</v>
      </c>
      <c r="K22" t="s">
        <v>22</v>
      </c>
      <c r="L22" t="s">
        <v>22</v>
      </c>
      <c r="M22" t="s">
        <v>16</v>
      </c>
    </row>
    <row r="23" spans="1:13">
      <c r="A23">
        <v>19</v>
      </c>
      <c r="B23">
        <v>3</v>
      </c>
      <c r="C23">
        <v>35</v>
      </c>
      <c r="D23">
        <v>5</v>
      </c>
      <c r="E23">
        <v>6</v>
      </c>
      <c r="F23">
        <v>63</v>
      </c>
      <c r="G23">
        <v>4</v>
      </c>
      <c r="H23">
        <v>4</v>
      </c>
      <c r="I23">
        <v>1</v>
      </c>
      <c r="J23">
        <v>3</v>
      </c>
      <c r="K23" t="s">
        <v>19</v>
      </c>
      <c r="L23" t="s">
        <v>17</v>
      </c>
      <c r="M23" t="s">
        <v>15</v>
      </c>
    </row>
    <row r="24" spans="1:13">
      <c r="A24">
        <v>19</v>
      </c>
      <c r="B24">
        <v>12</v>
      </c>
      <c r="C24">
        <v>14</v>
      </c>
      <c r="D24">
        <v>6</v>
      </c>
      <c r="E24">
        <v>3</v>
      </c>
      <c r="F24">
        <v>119</v>
      </c>
      <c r="G24">
        <v>3</v>
      </c>
      <c r="H24">
        <v>5</v>
      </c>
      <c r="I24">
        <v>3</v>
      </c>
      <c r="J24">
        <v>3.6666666666666665</v>
      </c>
      <c r="K24" t="s">
        <v>19</v>
      </c>
      <c r="L24" t="s">
        <v>17</v>
      </c>
      <c r="M24" t="s">
        <v>15</v>
      </c>
    </row>
    <row r="25" spans="1:13">
      <c r="A25">
        <v>19</v>
      </c>
      <c r="B25">
        <v>15</v>
      </c>
      <c r="C25">
        <v>50</v>
      </c>
      <c r="D25">
        <v>0</v>
      </c>
      <c r="E25">
        <v>7</v>
      </c>
      <c r="F25">
        <v>105</v>
      </c>
      <c r="G25">
        <v>3</v>
      </c>
      <c r="H25">
        <v>4</v>
      </c>
      <c r="I25">
        <v>1</v>
      </c>
      <c r="J25">
        <v>2.6666666666666665</v>
      </c>
      <c r="K25" t="s">
        <v>21</v>
      </c>
      <c r="L25" t="s">
        <v>17</v>
      </c>
      <c r="M25" t="s">
        <v>16</v>
      </c>
    </row>
    <row r="26" spans="1:13">
      <c r="A26">
        <v>18</v>
      </c>
      <c r="B26">
        <v>12</v>
      </c>
      <c r="C26">
        <v>40</v>
      </c>
      <c r="D26">
        <v>0</v>
      </c>
      <c r="E26">
        <v>0</v>
      </c>
      <c r="F26">
        <v>119</v>
      </c>
      <c r="G26">
        <v>5</v>
      </c>
      <c r="H26">
        <v>5</v>
      </c>
      <c r="I26">
        <v>5</v>
      </c>
      <c r="J26">
        <v>5</v>
      </c>
      <c r="K26" t="s">
        <v>19</v>
      </c>
      <c r="L26" t="s">
        <v>17</v>
      </c>
      <c r="M26" t="s">
        <v>16</v>
      </c>
    </row>
    <row r="27" spans="1:13">
      <c r="A27">
        <v>19</v>
      </c>
      <c r="B27">
        <v>17</v>
      </c>
      <c r="C27">
        <v>56</v>
      </c>
      <c r="D27">
        <v>0</v>
      </c>
      <c r="E27">
        <v>2</v>
      </c>
      <c r="F27">
        <v>91</v>
      </c>
      <c r="G27">
        <v>5</v>
      </c>
      <c r="H27">
        <v>4</v>
      </c>
      <c r="I27">
        <v>3</v>
      </c>
      <c r="J27">
        <v>4</v>
      </c>
      <c r="K27" t="s">
        <v>21</v>
      </c>
      <c r="L27" t="s">
        <v>17</v>
      </c>
      <c r="M27" t="s">
        <v>15</v>
      </c>
    </row>
    <row r="28" spans="1:13">
      <c r="A28">
        <v>19</v>
      </c>
      <c r="B28">
        <v>6</v>
      </c>
      <c r="C28">
        <v>15</v>
      </c>
      <c r="D28">
        <v>0</v>
      </c>
      <c r="E28">
        <v>4</v>
      </c>
      <c r="F28">
        <v>77</v>
      </c>
      <c r="G28">
        <v>4</v>
      </c>
      <c r="H28">
        <v>3</v>
      </c>
      <c r="I28">
        <v>3</v>
      </c>
      <c r="J28">
        <v>3.3333333333333335</v>
      </c>
      <c r="K28" t="s">
        <v>22</v>
      </c>
      <c r="L28" t="s">
        <v>22</v>
      </c>
      <c r="M28" t="s">
        <v>20</v>
      </c>
    </row>
    <row r="29" spans="1:13">
      <c r="A29">
        <v>19</v>
      </c>
      <c r="B29">
        <v>15</v>
      </c>
      <c r="C29">
        <v>35</v>
      </c>
      <c r="D29">
        <v>0</v>
      </c>
      <c r="E29">
        <v>10</v>
      </c>
      <c r="F29">
        <v>119</v>
      </c>
      <c r="G29">
        <v>3</v>
      </c>
      <c r="H29">
        <v>4</v>
      </c>
      <c r="I29">
        <v>1</v>
      </c>
      <c r="J29">
        <v>2.6666666666666665</v>
      </c>
      <c r="K29" t="s">
        <v>13</v>
      </c>
      <c r="L29" t="s">
        <v>17</v>
      </c>
      <c r="M29" t="s">
        <v>16</v>
      </c>
    </row>
    <row r="30" spans="1:13">
      <c r="A30">
        <v>19</v>
      </c>
      <c r="B30">
        <v>15</v>
      </c>
      <c r="C30">
        <v>50</v>
      </c>
      <c r="D30">
        <v>0</v>
      </c>
      <c r="E30">
        <v>15</v>
      </c>
      <c r="F30">
        <v>63</v>
      </c>
      <c r="G30">
        <v>1</v>
      </c>
      <c r="H30">
        <v>2</v>
      </c>
      <c r="I30">
        <v>1</v>
      </c>
      <c r="J30">
        <v>1.3333333333333333</v>
      </c>
      <c r="K30" t="s">
        <v>21</v>
      </c>
      <c r="L30" t="s">
        <v>17</v>
      </c>
      <c r="M30" t="s">
        <v>15</v>
      </c>
    </row>
    <row r="31" spans="1:13">
      <c r="A31">
        <v>18</v>
      </c>
      <c r="B31">
        <v>18</v>
      </c>
      <c r="C31">
        <v>30</v>
      </c>
      <c r="D31">
        <v>0</v>
      </c>
      <c r="E31">
        <v>6</v>
      </c>
      <c r="F31">
        <v>77</v>
      </c>
      <c r="G31">
        <v>2</v>
      </c>
      <c r="H31">
        <v>3</v>
      </c>
      <c r="I31">
        <v>1</v>
      </c>
      <c r="J31">
        <v>2</v>
      </c>
      <c r="K31" t="s">
        <v>21</v>
      </c>
      <c r="L31" t="s">
        <v>17</v>
      </c>
      <c r="M31" t="s">
        <v>15</v>
      </c>
    </row>
    <row r="32" spans="1:13">
      <c r="A32">
        <v>20</v>
      </c>
      <c r="B32">
        <v>17</v>
      </c>
      <c r="C32">
        <v>20</v>
      </c>
      <c r="D32">
        <v>0</v>
      </c>
      <c r="E32">
        <v>5</v>
      </c>
      <c r="F32">
        <v>91</v>
      </c>
      <c r="G32">
        <v>3</v>
      </c>
      <c r="H32">
        <v>3</v>
      </c>
      <c r="I32">
        <v>2</v>
      </c>
      <c r="J32">
        <v>2.6666666666666665</v>
      </c>
      <c r="K32" t="s">
        <v>21</v>
      </c>
      <c r="L32" t="s">
        <v>17</v>
      </c>
      <c r="M32" t="s">
        <v>15</v>
      </c>
    </row>
    <row r="33" spans="1:13">
      <c r="A33">
        <v>19</v>
      </c>
      <c r="B33">
        <v>11</v>
      </c>
      <c r="C33">
        <v>16</v>
      </c>
      <c r="D33">
        <v>0</v>
      </c>
      <c r="E33">
        <v>6</v>
      </c>
      <c r="F33">
        <v>91</v>
      </c>
      <c r="G33">
        <v>2</v>
      </c>
      <c r="H33">
        <v>2</v>
      </c>
      <c r="I33">
        <v>2</v>
      </c>
      <c r="J33">
        <v>2</v>
      </c>
      <c r="K33" t="s">
        <v>13</v>
      </c>
      <c r="L33" t="s">
        <v>17</v>
      </c>
      <c r="M33" t="s">
        <v>16</v>
      </c>
    </row>
    <row r="34" spans="1:13">
      <c r="A34">
        <v>27</v>
      </c>
      <c r="B34">
        <v>9</v>
      </c>
      <c r="C34">
        <v>18</v>
      </c>
      <c r="D34">
        <v>0</v>
      </c>
      <c r="E34">
        <v>3</v>
      </c>
      <c r="F34">
        <v>119</v>
      </c>
      <c r="G34">
        <v>3</v>
      </c>
      <c r="H34">
        <v>4</v>
      </c>
      <c r="I34">
        <v>1</v>
      </c>
      <c r="J34">
        <v>2.6666666666666665</v>
      </c>
      <c r="K34" t="s">
        <v>13</v>
      </c>
      <c r="L34" t="s">
        <v>14</v>
      </c>
      <c r="M34" t="s">
        <v>15</v>
      </c>
    </row>
    <row r="35" spans="1:13">
      <c r="A35">
        <v>19</v>
      </c>
      <c r="B35">
        <v>17</v>
      </c>
      <c r="C35">
        <v>30</v>
      </c>
      <c r="D35">
        <v>0</v>
      </c>
      <c r="E35">
        <v>9</v>
      </c>
      <c r="F35">
        <v>49</v>
      </c>
      <c r="G35">
        <v>1</v>
      </c>
      <c r="H35">
        <v>1</v>
      </c>
      <c r="I35">
        <v>1</v>
      </c>
      <c r="J35">
        <v>1</v>
      </c>
      <c r="K35" t="s">
        <v>23</v>
      </c>
      <c r="L35" t="s">
        <v>17</v>
      </c>
      <c r="M35" t="s">
        <v>15</v>
      </c>
    </row>
    <row r="36" spans="1:13">
      <c r="A36">
        <v>21</v>
      </c>
      <c r="B36">
        <v>8</v>
      </c>
      <c r="C36">
        <v>40</v>
      </c>
      <c r="D36">
        <v>10</v>
      </c>
      <c r="E36">
        <v>4</v>
      </c>
      <c r="F36">
        <v>119</v>
      </c>
      <c r="G36">
        <v>3</v>
      </c>
      <c r="H36">
        <v>3</v>
      </c>
      <c r="I36">
        <v>4</v>
      </c>
      <c r="J36">
        <v>3.3333333333333335</v>
      </c>
      <c r="K36" t="s">
        <v>21</v>
      </c>
      <c r="L36" t="s">
        <v>14</v>
      </c>
      <c r="M36" t="s">
        <v>16</v>
      </c>
    </row>
    <row r="37" spans="1:13">
      <c r="A37">
        <v>21</v>
      </c>
      <c r="B37">
        <v>21</v>
      </c>
      <c r="C37">
        <v>50</v>
      </c>
      <c r="D37">
        <v>26</v>
      </c>
      <c r="E37">
        <v>0</v>
      </c>
      <c r="F37">
        <v>105</v>
      </c>
      <c r="G37">
        <v>5</v>
      </c>
      <c r="H37">
        <v>4</v>
      </c>
      <c r="I37">
        <v>4</v>
      </c>
      <c r="J37">
        <v>4.333333333333333</v>
      </c>
      <c r="K37" t="s">
        <v>23</v>
      </c>
      <c r="L37" t="s">
        <v>17</v>
      </c>
      <c r="M37" t="s">
        <v>15</v>
      </c>
    </row>
    <row r="38" spans="1:13">
      <c r="A38">
        <v>24</v>
      </c>
      <c r="B38">
        <v>8</v>
      </c>
      <c r="C38">
        <v>98</v>
      </c>
      <c r="D38">
        <v>0</v>
      </c>
      <c r="E38">
        <v>2</v>
      </c>
      <c r="F38">
        <v>77</v>
      </c>
      <c r="G38">
        <v>4</v>
      </c>
      <c r="H38">
        <v>3</v>
      </c>
      <c r="I38">
        <v>5</v>
      </c>
      <c r="J38">
        <v>4</v>
      </c>
      <c r="K38" t="s">
        <v>13</v>
      </c>
      <c r="L38" t="s">
        <v>24</v>
      </c>
      <c r="M38" t="s">
        <v>15</v>
      </c>
    </row>
    <row r="39" spans="1:13">
      <c r="A39">
        <v>27</v>
      </c>
      <c r="B39">
        <v>13</v>
      </c>
      <c r="C39">
        <v>30</v>
      </c>
      <c r="D39">
        <v>0</v>
      </c>
      <c r="E39">
        <v>10</v>
      </c>
      <c r="F39">
        <v>112</v>
      </c>
      <c r="G39">
        <v>3</v>
      </c>
      <c r="H39">
        <v>4</v>
      </c>
      <c r="I39">
        <v>3</v>
      </c>
      <c r="J39">
        <v>3.3333333333333335</v>
      </c>
      <c r="K39" t="s">
        <v>13</v>
      </c>
      <c r="L39" t="s">
        <v>14</v>
      </c>
      <c r="M39" t="s">
        <v>15</v>
      </c>
    </row>
    <row r="40" spans="1:13">
      <c r="A40">
        <v>23</v>
      </c>
      <c r="B40">
        <v>8</v>
      </c>
      <c r="C40">
        <v>8</v>
      </c>
      <c r="D40">
        <v>40</v>
      </c>
      <c r="E40">
        <v>2</v>
      </c>
      <c r="F40">
        <v>105</v>
      </c>
      <c r="G40">
        <v>4</v>
      </c>
      <c r="H40">
        <v>5</v>
      </c>
      <c r="I40">
        <v>3</v>
      </c>
      <c r="J40">
        <v>4</v>
      </c>
      <c r="K40" t="s">
        <v>13</v>
      </c>
      <c r="L40" t="s">
        <v>14</v>
      </c>
      <c r="M40" t="s">
        <v>15</v>
      </c>
    </row>
    <row r="41" spans="1:13">
      <c r="A41">
        <v>25</v>
      </c>
      <c r="B41">
        <v>18</v>
      </c>
      <c r="C41">
        <v>25</v>
      </c>
      <c r="D41">
        <v>0</v>
      </c>
      <c r="E41">
        <v>5</v>
      </c>
      <c r="F41">
        <v>91</v>
      </c>
      <c r="G41">
        <v>3</v>
      </c>
      <c r="H41">
        <v>4</v>
      </c>
      <c r="I41">
        <v>5</v>
      </c>
      <c r="J41">
        <v>4</v>
      </c>
      <c r="K41" t="s">
        <v>13</v>
      </c>
      <c r="L41" t="s">
        <v>14</v>
      </c>
      <c r="M41" t="s">
        <v>16</v>
      </c>
    </row>
    <row r="42" spans="1:13">
      <c r="A42">
        <v>24</v>
      </c>
      <c r="B42">
        <v>8</v>
      </c>
      <c r="C42">
        <v>5</v>
      </c>
      <c r="D42">
        <v>40</v>
      </c>
      <c r="E42">
        <v>3</v>
      </c>
      <c r="F42">
        <v>77</v>
      </c>
      <c r="G42">
        <v>4</v>
      </c>
      <c r="H42">
        <v>5</v>
      </c>
      <c r="I42">
        <v>4</v>
      </c>
      <c r="J42">
        <v>4.333333333333333</v>
      </c>
      <c r="K42" t="s">
        <v>21</v>
      </c>
      <c r="L42" t="s">
        <v>14</v>
      </c>
      <c r="M42" t="s">
        <v>16</v>
      </c>
    </row>
    <row r="43" spans="1:13">
      <c r="A43">
        <v>24</v>
      </c>
      <c r="B43">
        <v>8</v>
      </c>
      <c r="C43">
        <v>50</v>
      </c>
      <c r="D43">
        <v>15</v>
      </c>
      <c r="E43">
        <v>1</v>
      </c>
      <c r="F43">
        <v>77</v>
      </c>
      <c r="G43">
        <v>3</v>
      </c>
      <c r="H43">
        <v>3</v>
      </c>
      <c r="I43">
        <v>3</v>
      </c>
      <c r="J43">
        <v>3</v>
      </c>
      <c r="K43" t="s">
        <v>21</v>
      </c>
      <c r="L43" t="s">
        <v>22</v>
      </c>
      <c r="M43" t="s">
        <v>18</v>
      </c>
    </row>
    <row r="44" spans="1:13">
      <c r="A44">
        <v>33</v>
      </c>
      <c r="B44">
        <v>9</v>
      </c>
      <c r="C44">
        <v>21</v>
      </c>
      <c r="D44">
        <v>54</v>
      </c>
      <c r="E44">
        <v>0</v>
      </c>
      <c r="F44">
        <v>91</v>
      </c>
      <c r="G44">
        <v>4</v>
      </c>
      <c r="H44">
        <v>3</v>
      </c>
      <c r="I44">
        <v>3</v>
      </c>
      <c r="J44">
        <v>3.3333333333333335</v>
      </c>
      <c r="K44" t="s">
        <v>21</v>
      </c>
      <c r="L44" t="s">
        <v>24</v>
      </c>
      <c r="M44" t="s">
        <v>15</v>
      </c>
    </row>
    <row r="45" spans="1:13">
      <c r="A45">
        <v>25</v>
      </c>
      <c r="B45">
        <v>9</v>
      </c>
      <c r="C45">
        <v>60</v>
      </c>
      <c r="D45">
        <v>0</v>
      </c>
      <c r="E45">
        <v>15</v>
      </c>
      <c r="F45">
        <v>77</v>
      </c>
      <c r="G45">
        <v>3</v>
      </c>
      <c r="H45">
        <v>4</v>
      </c>
      <c r="I45">
        <v>3</v>
      </c>
      <c r="J45">
        <v>3.3333333333333335</v>
      </c>
      <c r="K45" t="s">
        <v>21</v>
      </c>
      <c r="L45" t="s">
        <v>17</v>
      </c>
      <c r="M45" t="s">
        <v>15</v>
      </c>
    </row>
    <row r="46" spans="1:13">
      <c r="A46">
        <v>18</v>
      </c>
      <c r="B46">
        <v>8</v>
      </c>
      <c r="C46">
        <v>28</v>
      </c>
      <c r="D46">
        <v>0</v>
      </c>
      <c r="E46">
        <v>21</v>
      </c>
      <c r="F46">
        <v>49</v>
      </c>
      <c r="G46">
        <v>1</v>
      </c>
      <c r="H46">
        <v>2</v>
      </c>
      <c r="I46">
        <v>2</v>
      </c>
      <c r="J46">
        <v>1.6666666666666667</v>
      </c>
      <c r="K46" t="s">
        <v>21</v>
      </c>
      <c r="L46" t="s">
        <v>17</v>
      </c>
      <c r="M46" t="s">
        <v>15</v>
      </c>
    </row>
    <row r="47" spans="1:13">
      <c r="A47">
        <v>25</v>
      </c>
      <c r="B47">
        <v>8</v>
      </c>
      <c r="C47">
        <v>20</v>
      </c>
      <c r="D47">
        <v>0</v>
      </c>
      <c r="E47">
        <v>0</v>
      </c>
      <c r="F47">
        <v>63</v>
      </c>
      <c r="G47">
        <v>4</v>
      </c>
      <c r="H47">
        <v>4</v>
      </c>
      <c r="I47">
        <v>2</v>
      </c>
      <c r="J47">
        <v>3.3333333333333335</v>
      </c>
      <c r="K47" t="s">
        <v>21</v>
      </c>
      <c r="L47" t="s">
        <v>24</v>
      </c>
      <c r="M47" t="s">
        <v>20</v>
      </c>
    </row>
    <row r="48" spans="1:13">
      <c r="A48">
        <v>34</v>
      </c>
      <c r="B48">
        <v>2</v>
      </c>
      <c r="C48">
        <v>10</v>
      </c>
      <c r="D48">
        <v>20</v>
      </c>
      <c r="E48">
        <v>8</v>
      </c>
      <c r="F48">
        <v>56</v>
      </c>
      <c r="G48">
        <v>1</v>
      </c>
      <c r="H48">
        <v>2</v>
      </c>
      <c r="I48">
        <v>3</v>
      </c>
      <c r="J48">
        <v>2</v>
      </c>
      <c r="K48" t="s">
        <v>19</v>
      </c>
      <c r="L48" t="s">
        <v>22</v>
      </c>
      <c r="M48" t="s">
        <v>18</v>
      </c>
    </row>
    <row r="49" spans="1:13">
      <c r="A49">
        <v>24</v>
      </c>
      <c r="B49">
        <v>8</v>
      </c>
      <c r="C49">
        <v>30</v>
      </c>
      <c r="D49">
        <v>0</v>
      </c>
      <c r="E49">
        <v>0</v>
      </c>
      <c r="F49">
        <v>119</v>
      </c>
      <c r="G49">
        <v>3</v>
      </c>
      <c r="H49">
        <v>4</v>
      </c>
      <c r="I49">
        <v>4</v>
      </c>
      <c r="J49">
        <v>3.6666666666666665</v>
      </c>
      <c r="K49" t="s">
        <v>13</v>
      </c>
      <c r="L49" t="s">
        <v>14</v>
      </c>
      <c r="M49" t="s">
        <v>16</v>
      </c>
    </row>
    <row r="50" spans="1:13">
      <c r="A50">
        <v>31</v>
      </c>
      <c r="B50">
        <v>3</v>
      </c>
      <c r="C50">
        <v>40</v>
      </c>
      <c r="D50">
        <v>0</v>
      </c>
      <c r="E50">
        <v>0</v>
      </c>
      <c r="F50">
        <v>126</v>
      </c>
      <c r="G50">
        <v>3</v>
      </c>
      <c r="H50">
        <v>4</v>
      </c>
      <c r="I50">
        <v>5</v>
      </c>
      <c r="J50">
        <v>4</v>
      </c>
      <c r="K50" t="s">
        <v>13</v>
      </c>
      <c r="L50" t="s">
        <v>24</v>
      </c>
      <c r="M50" t="s">
        <v>15</v>
      </c>
    </row>
    <row r="51" spans="1:13">
      <c r="A51">
        <v>26</v>
      </c>
      <c r="B51">
        <v>8</v>
      </c>
      <c r="C51">
        <v>20</v>
      </c>
      <c r="D51">
        <v>20</v>
      </c>
      <c r="E51">
        <v>0</v>
      </c>
      <c r="F51">
        <v>70</v>
      </c>
      <c r="G51">
        <v>3</v>
      </c>
      <c r="H51">
        <v>5</v>
      </c>
      <c r="I51">
        <v>5</v>
      </c>
      <c r="J51">
        <v>4.333333333333333</v>
      </c>
      <c r="K51" t="s">
        <v>13</v>
      </c>
      <c r="L51" t="s">
        <v>14</v>
      </c>
      <c r="M51" t="s">
        <v>15</v>
      </c>
    </row>
    <row r="52" spans="1:13">
      <c r="A52">
        <v>17</v>
      </c>
      <c r="B52">
        <v>12</v>
      </c>
      <c r="C52">
        <v>3</v>
      </c>
      <c r="D52">
        <v>1</v>
      </c>
      <c r="E52">
        <v>0</v>
      </c>
      <c r="F52">
        <v>70</v>
      </c>
      <c r="G52">
        <v>5</v>
      </c>
      <c r="H52">
        <v>3</v>
      </c>
      <c r="I52">
        <v>5</v>
      </c>
      <c r="J52">
        <v>4.333333333333333</v>
      </c>
      <c r="K52" t="s">
        <v>19</v>
      </c>
      <c r="L52" t="s">
        <v>17</v>
      </c>
      <c r="M52" t="s">
        <v>16</v>
      </c>
    </row>
    <row r="53" spans="1:13">
      <c r="A53">
        <v>20</v>
      </c>
      <c r="B53">
        <v>3</v>
      </c>
      <c r="C53">
        <v>35</v>
      </c>
      <c r="D53">
        <v>0</v>
      </c>
      <c r="E53">
        <v>21</v>
      </c>
      <c r="F53">
        <v>63</v>
      </c>
      <c r="G53">
        <v>1</v>
      </c>
      <c r="H53">
        <v>2</v>
      </c>
      <c r="I53">
        <v>3</v>
      </c>
      <c r="J53">
        <v>2</v>
      </c>
      <c r="K53" t="s">
        <v>21</v>
      </c>
      <c r="L53" t="s">
        <v>22</v>
      </c>
      <c r="M53" t="s">
        <v>16</v>
      </c>
    </row>
    <row r="54" spans="1:13">
      <c r="A54">
        <v>21</v>
      </c>
      <c r="B54">
        <v>15</v>
      </c>
      <c r="C54">
        <v>15</v>
      </c>
      <c r="D54">
        <v>0</v>
      </c>
      <c r="E54">
        <v>8</v>
      </c>
      <c r="F54">
        <v>84</v>
      </c>
      <c r="G54">
        <v>4</v>
      </c>
      <c r="H54">
        <v>2</v>
      </c>
      <c r="I54">
        <v>3</v>
      </c>
      <c r="J54">
        <v>3</v>
      </c>
      <c r="K54" t="s">
        <v>19</v>
      </c>
      <c r="L54" t="s">
        <v>17</v>
      </c>
      <c r="M54" t="s">
        <v>20</v>
      </c>
    </row>
    <row r="55" spans="1:13">
      <c r="A55">
        <v>17</v>
      </c>
      <c r="B55">
        <v>8</v>
      </c>
      <c r="C55">
        <v>15</v>
      </c>
      <c r="D55">
        <v>0</v>
      </c>
      <c r="E55">
        <v>8</v>
      </c>
      <c r="F55">
        <v>91</v>
      </c>
      <c r="G55">
        <v>3</v>
      </c>
      <c r="H55">
        <v>3</v>
      </c>
      <c r="I55">
        <v>1</v>
      </c>
      <c r="J55">
        <v>2.3333333333333335</v>
      </c>
      <c r="K55" t="s">
        <v>21</v>
      </c>
      <c r="L55" t="s">
        <v>17</v>
      </c>
      <c r="M55" t="s">
        <v>16</v>
      </c>
    </row>
    <row r="56" spans="1:13">
      <c r="A56">
        <v>22</v>
      </c>
      <c r="B56">
        <v>12</v>
      </c>
      <c r="C56">
        <v>12</v>
      </c>
      <c r="D56">
        <v>0</v>
      </c>
      <c r="E56">
        <v>4</v>
      </c>
      <c r="F56">
        <v>105</v>
      </c>
      <c r="G56">
        <v>4</v>
      </c>
      <c r="H56">
        <v>3</v>
      </c>
      <c r="I56">
        <v>5</v>
      </c>
      <c r="J56">
        <v>4</v>
      </c>
      <c r="K56" t="s">
        <v>13</v>
      </c>
      <c r="L56" t="s">
        <v>17</v>
      </c>
      <c r="M56" t="s">
        <v>20</v>
      </c>
    </row>
    <row r="57" spans="1:13">
      <c r="A57">
        <v>17</v>
      </c>
      <c r="B57">
        <v>9</v>
      </c>
      <c r="C57">
        <v>30</v>
      </c>
      <c r="D57">
        <v>0</v>
      </c>
      <c r="E57">
        <v>7</v>
      </c>
      <c r="F57">
        <v>119</v>
      </c>
      <c r="G57">
        <v>4</v>
      </c>
      <c r="H57">
        <v>3</v>
      </c>
      <c r="I57">
        <v>4</v>
      </c>
      <c r="J57">
        <v>3.6666666666666665</v>
      </c>
      <c r="K57" t="s">
        <v>19</v>
      </c>
      <c r="L57" t="s">
        <v>17</v>
      </c>
      <c r="M57" t="s">
        <v>16</v>
      </c>
    </row>
    <row r="58" spans="1:13">
      <c r="A58">
        <v>17</v>
      </c>
      <c r="B58">
        <v>5</v>
      </c>
      <c r="C58">
        <v>70</v>
      </c>
      <c r="D58">
        <v>0</v>
      </c>
      <c r="E58">
        <v>6</v>
      </c>
      <c r="F58">
        <v>105</v>
      </c>
      <c r="G58">
        <v>5</v>
      </c>
      <c r="H58">
        <v>5</v>
      </c>
      <c r="I58">
        <v>5</v>
      </c>
      <c r="J58">
        <v>5</v>
      </c>
      <c r="K58" t="s">
        <v>19</v>
      </c>
      <c r="L58" t="s">
        <v>22</v>
      </c>
      <c r="M58" t="s">
        <v>16</v>
      </c>
    </row>
    <row r="59" spans="1:13">
      <c r="A59">
        <v>21</v>
      </c>
      <c r="B59">
        <v>3</v>
      </c>
      <c r="C59">
        <v>7</v>
      </c>
      <c r="D59">
        <v>0</v>
      </c>
      <c r="E59">
        <v>2</v>
      </c>
      <c r="F59">
        <v>63</v>
      </c>
      <c r="G59">
        <v>3</v>
      </c>
      <c r="H59">
        <v>3</v>
      </c>
      <c r="I59">
        <v>3</v>
      </c>
      <c r="J59">
        <v>3</v>
      </c>
      <c r="K59" t="s">
        <v>21</v>
      </c>
      <c r="L59" t="s">
        <v>22</v>
      </c>
      <c r="M59" t="s">
        <v>16</v>
      </c>
    </row>
    <row r="60" spans="1:13">
      <c r="A60">
        <v>22</v>
      </c>
      <c r="B60">
        <v>5</v>
      </c>
      <c r="C60">
        <v>30</v>
      </c>
      <c r="D60">
        <v>10</v>
      </c>
      <c r="E60">
        <v>4</v>
      </c>
      <c r="F60">
        <v>91</v>
      </c>
      <c r="G60">
        <v>4</v>
      </c>
      <c r="H60">
        <v>5</v>
      </c>
      <c r="I60">
        <v>4</v>
      </c>
      <c r="J60">
        <v>4.333333333333333</v>
      </c>
      <c r="K60" t="s">
        <v>13</v>
      </c>
      <c r="L60" t="s">
        <v>17</v>
      </c>
      <c r="M60" t="s">
        <v>20</v>
      </c>
    </row>
    <row r="61" spans="1:13">
      <c r="A61">
        <v>17</v>
      </c>
      <c r="B61">
        <v>20</v>
      </c>
      <c r="C61">
        <v>12</v>
      </c>
      <c r="D61">
        <v>0</v>
      </c>
      <c r="E61">
        <v>0</v>
      </c>
      <c r="F61">
        <v>119</v>
      </c>
      <c r="G61">
        <v>4</v>
      </c>
      <c r="H61">
        <v>3</v>
      </c>
      <c r="I61">
        <v>3</v>
      </c>
      <c r="J61">
        <v>3.3333333333333335</v>
      </c>
      <c r="K61" t="s">
        <v>19</v>
      </c>
      <c r="L61" t="s">
        <v>22</v>
      </c>
      <c r="M61" t="s">
        <v>16</v>
      </c>
    </row>
    <row r="62" spans="1:13">
      <c r="A62">
        <v>21</v>
      </c>
      <c r="B62">
        <v>3</v>
      </c>
      <c r="C62">
        <v>35</v>
      </c>
      <c r="D62">
        <v>0</v>
      </c>
      <c r="E62">
        <v>21</v>
      </c>
      <c r="F62">
        <v>63</v>
      </c>
      <c r="G62">
        <v>2</v>
      </c>
      <c r="H62">
        <v>2</v>
      </c>
      <c r="I62">
        <v>3</v>
      </c>
      <c r="J62">
        <v>2.3333333333333335</v>
      </c>
      <c r="K62" t="s">
        <v>21</v>
      </c>
      <c r="L62" t="s">
        <v>22</v>
      </c>
      <c r="M62" t="s">
        <v>16</v>
      </c>
    </row>
    <row r="63" spans="1:13">
      <c r="A63">
        <v>21</v>
      </c>
      <c r="B63">
        <v>14</v>
      </c>
      <c r="C63">
        <v>42</v>
      </c>
      <c r="D63">
        <v>0</v>
      </c>
      <c r="E63">
        <v>0</v>
      </c>
      <c r="F63">
        <v>42</v>
      </c>
      <c r="G63">
        <v>3</v>
      </c>
      <c r="H63">
        <v>4</v>
      </c>
      <c r="I63">
        <v>4</v>
      </c>
      <c r="J63">
        <v>3.6666666666666665</v>
      </c>
      <c r="K63" t="s">
        <v>19</v>
      </c>
      <c r="L63" t="s">
        <v>24</v>
      </c>
      <c r="M63" t="s">
        <v>20</v>
      </c>
    </row>
    <row r="64" spans="1:13">
      <c r="A64">
        <v>17</v>
      </c>
      <c r="B64">
        <v>15</v>
      </c>
      <c r="C64">
        <v>15</v>
      </c>
      <c r="D64">
        <v>3</v>
      </c>
      <c r="E64">
        <v>8</v>
      </c>
      <c r="F64">
        <v>56</v>
      </c>
      <c r="G64">
        <v>1</v>
      </c>
      <c r="H64">
        <v>3</v>
      </c>
      <c r="I64">
        <v>4</v>
      </c>
      <c r="J64">
        <v>2.6666666666666665</v>
      </c>
      <c r="K64" t="s">
        <v>19</v>
      </c>
      <c r="L64" t="s">
        <v>17</v>
      </c>
      <c r="M64" t="s">
        <v>16</v>
      </c>
    </row>
    <row r="65" spans="1:13">
      <c r="A65">
        <v>18</v>
      </c>
      <c r="B65">
        <v>8</v>
      </c>
      <c r="C65">
        <v>35</v>
      </c>
      <c r="D65">
        <v>0</v>
      </c>
      <c r="E65">
        <v>21</v>
      </c>
      <c r="F65">
        <v>63</v>
      </c>
      <c r="G65">
        <v>3</v>
      </c>
      <c r="H65">
        <v>3</v>
      </c>
      <c r="I65">
        <v>1</v>
      </c>
      <c r="J65">
        <v>2.3333333333333335</v>
      </c>
      <c r="K65" t="s">
        <v>21</v>
      </c>
      <c r="L65" t="s">
        <v>22</v>
      </c>
      <c r="M65" t="s">
        <v>16</v>
      </c>
    </row>
    <row r="66" spans="1:13">
      <c r="A66">
        <v>21</v>
      </c>
      <c r="B66">
        <v>15</v>
      </c>
      <c r="C66">
        <v>15</v>
      </c>
      <c r="D66">
        <v>0</v>
      </c>
      <c r="E66">
        <v>8</v>
      </c>
      <c r="F66">
        <v>84</v>
      </c>
      <c r="G66">
        <v>4</v>
      </c>
      <c r="H66">
        <v>2</v>
      </c>
      <c r="I66">
        <v>3</v>
      </c>
      <c r="J66">
        <v>3</v>
      </c>
      <c r="K66" t="s">
        <v>19</v>
      </c>
      <c r="L66" t="s">
        <v>17</v>
      </c>
      <c r="M66" t="s">
        <v>20</v>
      </c>
    </row>
    <row r="67" spans="1:13">
      <c r="A67">
        <v>19</v>
      </c>
      <c r="B67">
        <v>4</v>
      </c>
      <c r="C67">
        <v>4</v>
      </c>
      <c r="D67">
        <v>0</v>
      </c>
      <c r="E67">
        <v>10</v>
      </c>
      <c r="F67">
        <v>70</v>
      </c>
      <c r="G67">
        <v>5</v>
      </c>
      <c r="H67">
        <v>4</v>
      </c>
      <c r="I67">
        <v>4</v>
      </c>
      <c r="J67">
        <v>4.333333333333333</v>
      </c>
      <c r="K67" t="s">
        <v>13</v>
      </c>
      <c r="L67" t="s">
        <v>17</v>
      </c>
      <c r="M67" t="s">
        <v>20</v>
      </c>
    </row>
    <row r="68" spans="1:13">
      <c r="A68">
        <v>22</v>
      </c>
      <c r="B68">
        <v>13</v>
      </c>
      <c r="C68">
        <v>50</v>
      </c>
      <c r="D68">
        <v>0</v>
      </c>
      <c r="E68">
        <v>4</v>
      </c>
      <c r="F68">
        <v>63</v>
      </c>
      <c r="G68">
        <v>2</v>
      </c>
      <c r="H68">
        <v>2</v>
      </c>
      <c r="I68">
        <v>2</v>
      </c>
      <c r="J68">
        <v>2</v>
      </c>
      <c r="K68" t="s">
        <v>13</v>
      </c>
      <c r="L68" t="s">
        <v>17</v>
      </c>
      <c r="M68" t="s">
        <v>15</v>
      </c>
    </row>
    <row r="69" spans="1:13">
      <c r="A69">
        <v>24</v>
      </c>
      <c r="B69">
        <v>4</v>
      </c>
      <c r="C69">
        <v>20</v>
      </c>
      <c r="D69">
        <v>60</v>
      </c>
      <c r="E69">
        <v>0</v>
      </c>
      <c r="F69">
        <v>105</v>
      </c>
      <c r="G69">
        <v>3</v>
      </c>
      <c r="H69">
        <v>3</v>
      </c>
      <c r="I69">
        <v>5</v>
      </c>
      <c r="J69">
        <v>3.6666666666666665</v>
      </c>
      <c r="K69" t="s">
        <v>13</v>
      </c>
      <c r="L69" t="s">
        <v>14</v>
      </c>
      <c r="M69" t="s">
        <v>16</v>
      </c>
    </row>
    <row r="70" spans="1:13">
      <c r="A70">
        <v>24</v>
      </c>
      <c r="B70">
        <v>8</v>
      </c>
      <c r="C70">
        <v>30</v>
      </c>
      <c r="D70">
        <v>3</v>
      </c>
      <c r="E70">
        <v>1</v>
      </c>
      <c r="F70">
        <v>119</v>
      </c>
      <c r="G70">
        <v>3</v>
      </c>
      <c r="H70">
        <v>5</v>
      </c>
      <c r="I70">
        <v>5</v>
      </c>
      <c r="J70">
        <v>4.333333333333333</v>
      </c>
      <c r="K70" t="s">
        <v>13</v>
      </c>
      <c r="L70" t="s">
        <v>14</v>
      </c>
      <c r="M70" t="s">
        <v>16</v>
      </c>
    </row>
    <row r="71" spans="1:13">
      <c r="A71">
        <v>23</v>
      </c>
      <c r="B71">
        <v>8</v>
      </c>
      <c r="C71">
        <v>8</v>
      </c>
      <c r="D71">
        <v>0</v>
      </c>
      <c r="E71">
        <v>4</v>
      </c>
      <c r="F71">
        <v>70</v>
      </c>
      <c r="G71">
        <v>3</v>
      </c>
      <c r="H71">
        <v>3</v>
      </c>
      <c r="I71">
        <v>1</v>
      </c>
      <c r="J71">
        <v>2.3333333333333335</v>
      </c>
      <c r="K71" t="s">
        <v>21</v>
      </c>
      <c r="L71" t="s">
        <v>24</v>
      </c>
      <c r="M71" t="s">
        <v>16</v>
      </c>
    </row>
    <row r="72" spans="1:13">
      <c r="A72">
        <v>23</v>
      </c>
      <c r="B72">
        <v>10</v>
      </c>
      <c r="C72">
        <v>84</v>
      </c>
      <c r="D72">
        <v>0</v>
      </c>
      <c r="E72">
        <v>4</v>
      </c>
      <c r="F72">
        <v>119</v>
      </c>
      <c r="G72">
        <v>4</v>
      </c>
      <c r="H72">
        <v>4</v>
      </c>
      <c r="I72">
        <v>3</v>
      </c>
      <c r="J72">
        <v>3.6666666666666665</v>
      </c>
      <c r="K72" t="s">
        <v>19</v>
      </c>
      <c r="L72" t="s">
        <v>24</v>
      </c>
      <c r="M72" t="s">
        <v>16</v>
      </c>
    </row>
    <row r="73" spans="1:13">
      <c r="A73">
        <v>26</v>
      </c>
      <c r="B73">
        <v>6</v>
      </c>
      <c r="C73">
        <v>21</v>
      </c>
      <c r="D73">
        <v>0</v>
      </c>
      <c r="E73">
        <v>7</v>
      </c>
      <c r="F73">
        <v>49</v>
      </c>
      <c r="G73">
        <v>3</v>
      </c>
      <c r="H73">
        <v>3</v>
      </c>
      <c r="I73">
        <v>4</v>
      </c>
      <c r="J73">
        <v>3.3333333333333335</v>
      </c>
      <c r="K73" t="s">
        <v>21</v>
      </c>
      <c r="L73" t="s">
        <v>24</v>
      </c>
      <c r="M73" t="s">
        <v>20</v>
      </c>
    </row>
    <row r="74" spans="1:13">
      <c r="A74">
        <v>25</v>
      </c>
      <c r="B74">
        <v>8</v>
      </c>
      <c r="C74">
        <v>20</v>
      </c>
      <c r="D74">
        <v>15</v>
      </c>
      <c r="E74">
        <v>3</v>
      </c>
      <c r="F74">
        <v>105</v>
      </c>
      <c r="G74">
        <v>5</v>
      </c>
      <c r="H74">
        <v>4</v>
      </c>
      <c r="I74">
        <v>3</v>
      </c>
      <c r="J74">
        <v>4</v>
      </c>
      <c r="K74" t="s">
        <v>21</v>
      </c>
      <c r="L74" t="s">
        <v>14</v>
      </c>
      <c r="M74" t="s">
        <v>16</v>
      </c>
    </row>
    <row r="75" spans="1:13">
      <c r="A75">
        <v>20</v>
      </c>
      <c r="B75">
        <v>12</v>
      </c>
      <c r="C75">
        <v>40</v>
      </c>
      <c r="D75">
        <v>0</v>
      </c>
      <c r="E75">
        <v>14</v>
      </c>
      <c r="F75">
        <v>70</v>
      </c>
      <c r="G75">
        <v>3</v>
      </c>
      <c r="H75">
        <v>3</v>
      </c>
      <c r="I75">
        <v>1</v>
      </c>
      <c r="J75">
        <v>2.3333333333333335</v>
      </c>
      <c r="K75" t="s">
        <v>21</v>
      </c>
      <c r="L75" t="s">
        <v>17</v>
      </c>
      <c r="M75" t="s">
        <v>16</v>
      </c>
    </row>
    <row r="76" spans="1:13">
      <c r="A76">
        <v>25</v>
      </c>
      <c r="B76">
        <v>4</v>
      </c>
      <c r="C76">
        <v>8</v>
      </c>
      <c r="D76">
        <v>0</v>
      </c>
      <c r="E76">
        <v>12</v>
      </c>
      <c r="F76">
        <v>119</v>
      </c>
      <c r="G76">
        <v>5</v>
      </c>
      <c r="H76">
        <v>4</v>
      </c>
      <c r="I76">
        <v>1</v>
      </c>
      <c r="J76">
        <v>3.3333333333333335</v>
      </c>
      <c r="K76" t="s">
        <v>21</v>
      </c>
      <c r="L76" t="s">
        <v>14</v>
      </c>
      <c r="M76" t="s">
        <v>15</v>
      </c>
    </row>
    <row r="77" spans="1:13">
      <c r="A77">
        <v>22</v>
      </c>
      <c r="B77">
        <v>8</v>
      </c>
      <c r="C77">
        <v>15</v>
      </c>
      <c r="D77">
        <v>0</v>
      </c>
      <c r="E77">
        <v>6</v>
      </c>
      <c r="F77">
        <v>70</v>
      </c>
      <c r="G77">
        <v>3</v>
      </c>
      <c r="H77">
        <v>1</v>
      </c>
      <c r="I77">
        <v>3</v>
      </c>
      <c r="J77">
        <v>2.3333333333333335</v>
      </c>
      <c r="K77" t="s">
        <v>13</v>
      </c>
      <c r="L77" t="s">
        <v>17</v>
      </c>
      <c r="M77" t="s">
        <v>15</v>
      </c>
    </row>
    <row r="78" spans="1:13">
      <c r="A78">
        <v>21</v>
      </c>
      <c r="B78">
        <v>8</v>
      </c>
      <c r="C78">
        <v>15</v>
      </c>
      <c r="D78">
        <v>0</v>
      </c>
      <c r="E78">
        <v>6</v>
      </c>
      <c r="F78">
        <v>84</v>
      </c>
      <c r="G78">
        <v>4</v>
      </c>
      <c r="H78">
        <v>2</v>
      </c>
      <c r="I78">
        <v>3</v>
      </c>
      <c r="J78">
        <v>3</v>
      </c>
      <c r="K78" t="s">
        <v>13</v>
      </c>
      <c r="L78" t="s">
        <v>17</v>
      </c>
      <c r="M78" t="s">
        <v>15</v>
      </c>
    </row>
    <row r="79" spans="1:13">
      <c r="A79">
        <v>23</v>
      </c>
      <c r="B79">
        <v>9</v>
      </c>
      <c r="C79">
        <v>10</v>
      </c>
      <c r="D79">
        <v>24</v>
      </c>
      <c r="E79">
        <v>12</v>
      </c>
      <c r="F79">
        <v>112</v>
      </c>
      <c r="G79">
        <v>4</v>
      </c>
      <c r="H79">
        <v>5</v>
      </c>
      <c r="I79">
        <v>5</v>
      </c>
      <c r="J79">
        <v>4.666666666666667</v>
      </c>
      <c r="K79" t="s">
        <v>13</v>
      </c>
      <c r="L79" t="s">
        <v>22</v>
      </c>
      <c r="M79" t="s">
        <v>16</v>
      </c>
    </row>
    <row r="80" spans="1:13">
      <c r="A80">
        <v>26</v>
      </c>
      <c r="B80">
        <v>9</v>
      </c>
      <c r="C80">
        <v>15</v>
      </c>
      <c r="D80">
        <v>48</v>
      </c>
      <c r="E80">
        <v>15</v>
      </c>
      <c r="F80">
        <v>91</v>
      </c>
      <c r="G80">
        <v>4</v>
      </c>
      <c r="H80">
        <v>4</v>
      </c>
      <c r="I80">
        <v>4</v>
      </c>
      <c r="J80">
        <v>4</v>
      </c>
      <c r="K80" t="s">
        <v>19</v>
      </c>
      <c r="L80" t="s">
        <v>22</v>
      </c>
      <c r="M80" t="s">
        <v>15</v>
      </c>
    </row>
    <row r="81" spans="1:13">
      <c r="A81">
        <v>25</v>
      </c>
      <c r="B81">
        <v>12</v>
      </c>
      <c r="C81">
        <v>20</v>
      </c>
      <c r="D81">
        <v>0</v>
      </c>
      <c r="E81">
        <v>10</v>
      </c>
      <c r="F81">
        <v>84</v>
      </c>
      <c r="G81">
        <v>4</v>
      </c>
      <c r="H81">
        <v>2</v>
      </c>
      <c r="I81">
        <v>1</v>
      </c>
      <c r="J81">
        <v>2.3333333333333335</v>
      </c>
      <c r="K81" t="s">
        <v>21</v>
      </c>
      <c r="L81" t="s">
        <v>14</v>
      </c>
      <c r="M81" t="s">
        <v>18</v>
      </c>
    </row>
    <row r="82" spans="1:13">
      <c r="A82">
        <v>22</v>
      </c>
      <c r="B82">
        <v>4</v>
      </c>
      <c r="C82">
        <v>22</v>
      </c>
      <c r="D82">
        <v>12</v>
      </c>
      <c r="E82">
        <v>12</v>
      </c>
      <c r="F82">
        <v>105</v>
      </c>
      <c r="G82">
        <v>5</v>
      </c>
      <c r="H82">
        <v>5</v>
      </c>
      <c r="I82">
        <v>4</v>
      </c>
      <c r="J82">
        <v>4.666666666666667</v>
      </c>
      <c r="K82" t="s">
        <v>13</v>
      </c>
      <c r="L82" t="s">
        <v>14</v>
      </c>
      <c r="M82" t="s">
        <v>16</v>
      </c>
    </row>
    <row r="83" spans="1:13">
      <c r="A83">
        <v>20</v>
      </c>
      <c r="B83">
        <v>12</v>
      </c>
      <c r="C83">
        <v>24</v>
      </c>
      <c r="D83">
        <v>0</v>
      </c>
      <c r="E83">
        <v>16</v>
      </c>
      <c r="F83">
        <v>91</v>
      </c>
      <c r="G83">
        <v>2</v>
      </c>
      <c r="H83">
        <v>2</v>
      </c>
      <c r="I83">
        <v>1</v>
      </c>
      <c r="J83">
        <v>1.6666666666666667</v>
      </c>
      <c r="K83" t="s">
        <v>21</v>
      </c>
      <c r="L83" t="s">
        <v>24</v>
      </c>
      <c r="M83" t="s">
        <v>20</v>
      </c>
    </row>
    <row r="84" spans="1:13">
      <c r="A84">
        <v>20</v>
      </c>
      <c r="B84">
        <v>12</v>
      </c>
      <c r="C84">
        <v>30</v>
      </c>
      <c r="D84">
        <v>0</v>
      </c>
      <c r="E84">
        <v>0</v>
      </c>
      <c r="F84">
        <v>98</v>
      </c>
      <c r="G84">
        <v>5</v>
      </c>
      <c r="H84">
        <v>4</v>
      </c>
      <c r="I84">
        <v>3</v>
      </c>
      <c r="J84">
        <v>4</v>
      </c>
      <c r="K84" t="s">
        <v>13</v>
      </c>
      <c r="L84" t="s">
        <v>24</v>
      </c>
      <c r="M84" t="s">
        <v>18</v>
      </c>
    </row>
    <row r="85" spans="1:13">
      <c r="A85">
        <v>22</v>
      </c>
      <c r="B85">
        <v>4</v>
      </c>
      <c r="C85">
        <v>12</v>
      </c>
      <c r="D85">
        <v>0</v>
      </c>
      <c r="E85">
        <v>4</v>
      </c>
      <c r="F85">
        <v>98</v>
      </c>
      <c r="G85">
        <v>3</v>
      </c>
      <c r="H85">
        <v>5</v>
      </c>
      <c r="I85">
        <v>1</v>
      </c>
      <c r="J85">
        <v>3</v>
      </c>
      <c r="K85" t="s">
        <v>23</v>
      </c>
      <c r="L85" t="s">
        <v>24</v>
      </c>
      <c r="M85" t="s">
        <v>18</v>
      </c>
    </row>
    <row r="86" spans="1:13">
      <c r="A86">
        <v>26</v>
      </c>
      <c r="B86">
        <v>4</v>
      </c>
      <c r="C86">
        <v>10</v>
      </c>
      <c r="D86">
        <v>0</v>
      </c>
      <c r="E86">
        <v>3</v>
      </c>
      <c r="F86">
        <v>126</v>
      </c>
      <c r="G86">
        <v>5</v>
      </c>
      <c r="H86">
        <v>4</v>
      </c>
      <c r="I86">
        <v>2</v>
      </c>
      <c r="J86">
        <v>3.6666666666666665</v>
      </c>
      <c r="K86" t="s">
        <v>13</v>
      </c>
      <c r="L86" t="s">
        <v>14</v>
      </c>
      <c r="M86" t="s">
        <v>16</v>
      </c>
    </row>
    <row r="87" spans="1:13">
      <c r="A87">
        <v>25</v>
      </c>
      <c r="B87">
        <v>9</v>
      </c>
      <c r="C87">
        <v>12</v>
      </c>
      <c r="D87">
        <v>0</v>
      </c>
      <c r="E87">
        <v>6</v>
      </c>
      <c r="F87">
        <v>77</v>
      </c>
      <c r="G87">
        <v>1</v>
      </c>
      <c r="H87">
        <v>1</v>
      </c>
      <c r="I87">
        <v>3</v>
      </c>
      <c r="J87">
        <v>1.6666666666666667</v>
      </c>
      <c r="K87" t="s">
        <v>21</v>
      </c>
      <c r="L87" t="s">
        <v>17</v>
      </c>
      <c r="M87" t="s">
        <v>18</v>
      </c>
    </row>
    <row r="88" spans="1:13">
      <c r="A88">
        <v>27</v>
      </c>
      <c r="B88">
        <v>12</v>
      </c>
      <c r="C88">
        <v>14</v>
      </c>
      <c r="D88">
        <v>60</v>
      </c>
      <c r="E88">
        <v>7</v>
      </c>
      <c r="F88">
        <v>126</v>
      </c>
      <c r="G88">
        <v>5</v>
      </c>
      <c r="H88">
        <v>5</v>
      </c>
      <c r="I88">
        <v>4</v>
      </c>
      <c r="J88">
        <v>4.666666666666667</v>
      </c>
      <c r="K88" t="s">
        <v>13</v>
      </c>
      <c r="L88" t="s">
        <v>17</v>
      </c>
      <c r="M88" t="s">
        <v>20</v>
      </c>
    </row>
    <row r="89" spans="1:13">
      <c r="A89">
        <v>22</v>
      </c>
      <c r="B89">
        <v>10</v>
      </c>
      <c r="C89">
        <v>21</v>
      </c>
      <c r="D89">
        <v>40</v>
      </c>
      <c r="E89">
        <v>8</v>
      </c>
      <c r="F89">
        <v>98</v>
      </c>
      <c r="G89">
        <v>5</v>
      </c>
      <c r="H89">
        <v>1</v>
      </c>
      <c r="I89">
        <v>5</v>
      </c>
      <c r="J89">
        <v>3.6666666666666665</v>
      </c>
      <c r="K89" t="s">
        <v>19</v>
      </c>
      <c r="L89" t="s">
        <v>22</v>
      </c>
      <c r="M89" t="s">
        <v>20</v>
      </c>
    </row>
    <row r="90" spans="1:13">
      <c r="A90">
        <v>23</v>
      </c>
      <c r="B90">
        <v>9</v>
      </c>
      <c r="C90">
        <v>30</v>
      </c>
      <c r="D90">
        <v>0</v>
      </c>
      <c r="E90">
        <v>1</v>
      </c>
      <c r="F90">
        <v>105</v>
      </c>
      <c r="G90">
        <v>3</v>
      </c>
      <c r="H90">
        <v>3</v>
      </c>
      <c r="I90">
        <v>5</v>
      </c>
      <c r="J90">
        <v>3.6666666666666665</v>
      </c>
      <c r="K90" t="s">
        <v>21</v>
      </c>
      <c r="L90" t="s">
        <v>14</v>
      </c>
      <c r="M90" t="s">
        <v>16</v>
      </c>
    </row>
    <row r="91" spans="1:13">
      <c r="A91">
        <v>21</v>
      </c>
      <c r="B91">
        <v>12</v>
      </c>
      <c r="C91">
        <v>45</v>
      </c>
      <c r="D91">
        <v>0</v>
      </c>
      <c r="E91">
        <v>3</v>
      </c>
      <c r="F91">
        <v>119</v>
      </c>
      <c r="G91">
        <v>5</v>
      </c>
      <c r="H91">
        <v>2</v>
      </c>
      <c r="I91">
        <v>5</v>
      </c>
      <c r="J91">
        <v>4</v>
      </c>
      <c r="K91" t="s">
        <v>13</v>
      </c>
      <c r="L91" t="s">
        <v>17</v>
      </c>
      <c r="M91" t="s">
        <v>18</v>
      </c>
    </row>
    <row r="92" spans="1:13">
      <c r="A92">
        <v>29</v>
      </c>
      <c r="B92">
        <v>10</v>
      </c>
      <c r="C92">
        <v>30</v>
      </c>
      <c r="D92">
        <v>0</v>
      </c>
      <c r="E92">
        <v>2</v>
      </c>
      <c r="F92">
        <v>119</v>
      </c>
      <c r="G92">
        <v>3</v>
      </c>
      <c r="H92">
        <v>3</v>
      </c>
      <c r="I92">
        <v>3</v>
      </c>
      <c r="J92">
        <v>3</v>
      </c>
      <c r="K92" t="s">
        <v>23</v>
      </c>
      <c r="L92" t="s">
        <v>17</v>
      </c>
      <c r="M92" t="s">
        <v>15</v>
      </c>
    </row>
    <row r="93" spans="1:13">
      <c r="A93">
        <v>21</v>
      </c>
      <c r="B93">
        <v>8</v>
      </c>
      <c r="C93">
        <v>12</v>
      </c>
      <c r="D93">
        <v>0</v>
      </c>
      <c r="E93">
        <v>2</v>
      </c>
      <c r="F93">
        <v>119</v>
      </c>
      <c r="G93">
        <v>3</v>
      </c>
      <c r="H93">
        <v>3</v>
      </c>
      <c r="I93">
        <v>4</v>
      </c>
      <c r="J93">
        <v>3.3333333333333335</v>
      </c>
      <c r="K93" t="s">
        <v>21</v>
      </c>
      <c r="L93" t="s">
        <v>14</v>
      </c>
      <c r="M93" t="s">
        <v>18</v>
      </c>
    </row>
    <row r="94" spans="1:13">
      <c r="A94">
        <v>20</v>
      </c>
      <c r="B94">
        <v>8</v>
      </c>
      <c r="C94">
        <v>18</v>
      </c>
      <c r="D94">
        <v>0</v>
      </c>
      <c r="E94">
        <v>11</v>
      </c>
      <c r="F94">
        <v>98</v>
      </c>
      <c r="G94">
        <v>2</v>
      </c>
      <c r="H94">
        <v>5</v>
      </c>
      <c r="I94">
        <v>5</v>
      </c>
      <c r="J94">
        <v>4</v>
      </c>
      <c r="K94" t="s">
        <v>13</v>
      </c>
      <c r="L94" t="s">
        <v>14</v>
      </c>
      <c r="M94" t="s">
        <v>15</v>
      </c>
    </row>
    <row r="95" spans="1:13">
      <c r="A95">
        <v>19</v>
      </c>
      <c r="B95">
        <v>4</v>
      </c>
      <c r="C95">
        <v>18</v>
      </c>
      <c r="D95">
        <v>45</v>
      </c>
      <c r="E95">
        <v>10</v>
      </c>
      <c r="F95">
        <v>98</v>
      </c>
      <c r="G95">
        <v>1</v>
      </c>
      <c r="H95">
        <v>3</v>
      </c>
      <c r="I95">
        <v>4</v>
      </c>
      <c r="J95">
        <v>2.6666666666666665</v>
      </c>
      <c r="K95" t="s">
        <v>13</v>
      </c>
      <c r="L95" t="s">
        <v>14</v>
      </c>
      <c r="M95" t="s">
        <v>15</v>
      </c>
    </row>
    <row r="96" spans="1:13">
      <c r="A96">
        <v>19</v>
      </c>
      <c r="B96">
        <v>6</v>
      </c>
      <c r="C96">
        <v>15</v>
      </c>
      <c r="D96">
        <v>24</v>
      </c>
      <c r="E96">
        <v>14</v>
      </c>
      <c r="F96">
        <v>126</v>
      </c>
      <c r="G96">
        <v>3</v>
      </c>
      <c r="H96">
        <v>4</v>
      </c>
      <c r="I96">
        <v>5</v>
      </c>
      <c r="J96">
        <v>4</v>
      </c>
      <c r="K96" t="s">
        <v>21</v>
      </c>
      <c r="L96" t="s">
        <v>14</v>
      </c>
      <c r="M96" t="s">
        <v>15</v>
      </c>
    </row>
    <row r="97" spans="1:13">
      <c r="A97">
        <v>22</v>
      </c>
      <c r="B97">
        <v>6</v>
      </c>
      <c r="C97">
        <v>14</v>
      </c>
      <c r="D97">
        <v>12</v>
      </c>
      <c r="E97">
        <v>12</v>
      </c>
      <c r="F97">
        <v>77</v>
      </c>
      <c r="G97">
        <v>1</v>
      </c>
      <c r="H97">
        <v>2</v>
      </c>
      <c r="I97">
        <v>1</v>
      </c>
      <c r="J97">
        <v>1.3333333333333333</v>
      </c>
      <c r="K97" t="s">
        <v>13</v>
      </c>
      <c r="L97" t="s">
        <v>14</v>
      </c>
      <c r="M97" t="s">
        <v>16</v>
      </c>
    </row>
    <row r="98" spans="1:13">
      <c r="A98">
        <v>21</v>
      </c>
      <c r="B98">
        <v>12</v>
      </c>
      <c r="C98">
        <v>14</v>
      </c>
      <c r="D98">
        <v>18</v>
      </c>
      <c r="E98">
        <v>1</v>
      </c>
      <c r="F98">
        <v>119</v>
      </c>
      <c r="G98">
        <v>4</v>
      </c>
      <c r="H98">
        <v>5</v>
      </c>
      <c r="I98">
        <v>4</v>
      </c>
      <c r="J98">
        <v>4.333333333333333</v>
      </c>
      <c r="K98" t="s">
        <v>23</v>
      </c>
      <c r="L98" t="s">
        <v>14</v>
      </c>
      <c r="M98" t="s">
        <v>16</v>
      </c>
    </row>
    <row r="99" spans="1:13">
      <c r="A99">
        <v>24</v>
      </c>
      <c r="B99">
        <v>12</v>
      </c>
      <c r="C99">
        <v>16</v>
      </c>
      <c r="D99">
        <v>15</v>
      </c>
      <c r="E99">
        <v>10</v>
      </c>
      <c r="F99">
        <v>105</v>
      </c>
      <c r="G99">
        <v>1</v>
      </c>
      <c r="H99">
        <v>1</v>
      </c>
      <c r="I99">
        <v>4</v>
      </c>
      <c r="J99">
        <v>2</v>
      </c>
      <c r="K99" t="s">
        <v>13</v>
      </c>
      <c r="L99" t="s">
        <v>14</v>
      </c>
      <c r="M99" t="s">
        <v>18</v>
      </c>
    </row>
    <row r="100" spans="1:13">
      <c r="A100">
        <v>26</v>
      </c>
      <c r="B100">
        <v>15</v>
      </c>
      <c r="C100">
        <v>8</v>
      </c>
      <c r="D100">
        <v>15</v>
      </c>
      <c r="E100">
        <v>8</v>
      </c>
      <c r="F100">
        <v>98</v>
      </c>
      <c r="G100">
        <v>4</v>
      </c>
      <c r="H100">
        <v>3</v>
      </c>
      <c r="I100">
        <v>5</v>
      </c>
      <c r="J100">
        <v>4</v>
      </c>
      <c r="K100" t="s">
        <v>23</v>
      </c>
      <c r="L100" t="s">
        <v>17</v>
      </c>
      <c r="M100" t="s">
        <v>15</v>
      </c>
    </row>
    <row r="101" spans="1:13">
      <c r="A101">
        <v>25</v>
      </c>
      <c r="B101">
        <v>15</v>
      </c>
      <c r="C101">
        <v>10</v>
      </c>
      <c r="D101">
        <v>12</v>
      </c>
      <c r="E101">
        <v>4</v>
      </c>
      <c r="F101">
        <v>119</v>
      </c>
      <c r="G101">
        <v>4</v>
      </c>
      <c r="H101">
        <v>1</v>
      </c>
      <c r="I101">
        <v>4</v>
      </c>
      <c r="J101">
        <v>3</v>
      </c>
      <c r="K101" t="s">
        <v>13</v>
      </c>
      <c r="L101" t="s">
        <v>17</v>
      </c>
      <c r="M101" t="s">
        <v>15</v>
      </c>
    </row>
    <row r="102" spans="1:13">
      <c r="A102">
        <v>23</v>
      </c>
      <c r="B102">
        <v>13</v>
      </c>
      <c r="C102">
        <v>16</v>
      </c>
      <c r="D102">
        <v>40</v>
      </c>
      <c r="E102">
        <v>3</v>
      </c>
      <c r="F102">
        <v>84</v>
      </c>
      <c r="G102">
        <v>3</v>
      </c>
      <c r="H102">
        <v>2</v>
      </c>
      <c r="I102">
        <v>1</v>
      </c>
      <c r="J102">
        <v>2</v>
      </c>
      <c r="K102" t="s">
        <v>19</v>
      </c>
      <c r="L102" t="s">
        <v>14</v>
      </c>
      <c r="M102" t="s">
        <v>15</v>
      </c>
    </row>
    <row r="103" spans="1:13">
      <c r="A103">
        <v>21</v>
      </c>
      <c r="B103">
        <v>16</v>
      </c>
      <c r="C103">
        <v>32</v>
      </c>
      <c r="D103">
        <v>10</v>
      </c>
      <c r="E103">
        <v>2</v>
      </c>
      <c r="F103">
        <v>63</v>
      </c>
      <c r="G103">
        <v>3</v>
      </c>
      <c r="H103">
        <v>4</v>
      </c>
      <c r="I103">
        <v>3</v>
      </c>
      <c r="J103">
        <v>3.3333333333333335</v>
      </c>
      <c r="K103" t="s">
        <v>21</v>
      </c>
      <c r="L103" t="s">
        <v>17</v>
      </c>
      <c r="M103" t="s">
        <v>16</v>
      </c>
    </row>
    <row r="104" spans="1:13">
      <c r="A104">
        <v>24</v>
      </c>
      <c r="B104">
        <v>3</v>
      </c>
      <c r="C104">
        <v>16</v>
      </c>
      <c r="D104">
        <v>0</v>
      </c>
      <c r="E104">
        <v>7</v>
      </c>
      <c r="F104">
        <v>119</v>
      </c>
      <c r="G104">
        <v>5</v>
      </c>
      <c r="H104">
        <v>2</v>
      </c>
      <c r="I104">
        <v>4</v>
      </c>
      <c r="J104">
        <v>3.6666666666666665</v>
      </c>
      <c r="K104" t="s">
        <v>13</v>
      </c>
      <c r="L104" t="s">
        <v>22</v>
      </c>
      <c r="M104" t="s">
        <v>20</v>
      </c>
    </row>
    <row r="105" spans="1:13">
      <c r="A105">
        <v>24</v>
      </c>
      <c r="B105">
        <v>4</v>
      </c>
      <c r="C105">
        <v>12</v>
      </c>
      <c r="D105">
        <v>0</v>
      </c>
      <c r="E105">
        <v>8</v>
      </c>
      <c r="F105">
        <v>105</v>
      </c>
      <c r="G105">
        <v>3</v>
      </c>
      <c r="H105">
        <v>3</v>
      </c>
      <c r="I105">
        <v>5</v>
      </c>
      <c r="J105">
        <v>3.6666666666666665</v>
      </c>
      <c r="K105" t="s">
        <v>23</v>
      </c>
      <c r="L105" t="s">
        <v>17</v>
      </c>
      <c r="M105" t="s">
        <v>15</v>
      </c>
    </row>
    <row r="106" spans="1:13">
      <c r="A106">
        <v>28</v>
      </c>
      <c r="B106">
        <v>8</v>
      </c>
      <c r="C106">
        <v>14</v>
      </c>
      <c r="D106">
        <v>0</v>
      </c>
      <c r="E106">
        <v>8</v>
      </c>
      <c r="F106">
        <v>112</v>
      </c>
      <c r="G106">
        <v>2</v>
      </c>
      <c r="H106">
        <v>4</v>
      </c>
      <c r="I106">
        <v>5</v>
      </c>
      <c r="J106">
        <v>3.6666666666666665</v>
      </c>
      <c r="K106" t="s">
        <v>13</v>
      </c>
      <c r="L106" t="s">
        <v>17</v>
      </c>
      <c r="M106" t="s">
        <v>16</v>
      </c>
    </row>
    <row r="107" spans="1:13">
      <c r="A107">
        <v>28</v>
      </c>
      <c r="B107">
        <v>8</v>
      </c>
      <c r="C107">
        <v>16</v>
      </c>
      <c r="D107">
        <v>0</v>
      </c>
      <c r="E107">
        <v>12</v>
      </c>
      <c r="F107">
        <v>42</v>
      </c>
      <c r="G107">
        <v>1</v>
      </c>
      <c r="H107">
        <v>1</v>
      </c>
      <c r="I107">
        <v>2</v>
      </c>
      <c r="J107">
        <v>1.3333333333333333</v>
      </c>
      <c r="K107" t="s">
        <v>21</v>
      </c>
      <c r="L107" t="s">
        <v>17</v>
      </c>
      <c r="M107" t="s">
        <v>18</v>
      </c>
    </row>
    <row r="108" spans="1:13">
      <c r="A108">
        <v>27</v>
      </c>
      <c r="B108">
        <v>8</v>
      </c>
      <c r="C108">
        <v>18</v>
      </c>
      <c r="D108">
        <v>0</v>
      </c>
      <c r="E108">
        <v>10</v>
      </c>
      <c r="F108">
        <v>84</v>
      </c>
      <c r="G108">
        <v>1</v>
      </c>
      <c r="H108">
        <v>2</v>
      </c>
      <c r="I108">
        <v>1</v>
      </c>
      <c r="J108">
        <v>1.3333333333333333</v>
      </c>
      <c r="K108" t="s">
        <v>21</v>
      </c>
      <c r="L108" t="s">
        <v>17</v>
      </c>
      <c r="M108" t="s">
        <v>16</v>
      </c>
    </row>
    <row r="109" spans="1:13">
      <c r="A109">
        <v>25</v>
      </c>
      <c r="B109">
        <v>8</v>
      </c>
      <c r="C109">
        <v>10</v>
      </c>
      <c r="D109">
        <v>42</v>
      </c>
      <c r="E109">
        <v>8</v>
      </c>
      <c r="F109">
        <v>56</v>
      </c>
      <c r="G109">
        <v>1</v>
      </c>
      <c r="H109">
        <v>1</v>
      </c>
      <c r="I109">
        <v>4</v>
      </c>
      <c r="J109">
        <v>2</v>
      </c>
      <c r="K109" t="s">
        <v>21</v>
      </c>
      <c r="L109" t="s">
        <v>17</v>
      </c>
      <c r="M109" t="s">
        <v>18</v>
      </c>
    </row>
    <row r="110" spans="1:13">
      <c r="A110">
        <v>22</v>
      </c>
      <c r="B110">
        <v>8</v>
      </c>
      <c r="C110">
        <v>8</v>
      </c>
      <c r="D110">
        <v>20</v>
      </c>
      <c r="E110">
        <v>7</v>
      </c>
      <c r="F110">
        <v>77</v>
      </c>
      <c r="G110">
        <v>2</v>
      </c>
      <c r="H110">
        <v>3</v>
      </c>
      <c r="I110">
        <v>3</v>
      </c>
      <c r="J110">
        <v>2.6666666666666665</v>
      </c>
      <c r="K110" t="s">
        <v>13</v>
      </c>
      <c r="L110" t="s">
        <v>22</v>
      </c>
      <c r="M110" t="s">
        <v>18</v>
      </c>
    </row>
    <row r="111" spans="1:13">
      <c r="A111">
        <v>21</v>
      </c>
      <c r="B111">
        <v>8</v>
      </c>
      <c r="C111">
        <v>12</v>
      </c>
      <c r="D111">
        <v>0</v>
      </c>
      <c r="E111">
        <v>7</v>
      </c>
      <c r="F111">
        <v>84</v>
      </c>
      <c r="G111">
        <v>1</v>
      </c>
      <c r="H111">
        <v>3</v>
      </c>
      <c r="I111">
        <v>2</v>
      </c>
      <c r="J111">
        <v>2</v>
      </c>
      <c r="K111" t="s">
        <v>21</v>
      </c>
      <c r="L111" t="s">
        <v>17</v>
      </c>
      <c r="M111" t="s">
        <v>16</v>
      </c>
    </row>
    <row r="112" spans="1:13">
      <c r="A112">
        <v>18</v>
      </c>
      <c r="B112">
        <v>12</v>
      </c>
      <c r="C112">
        <v>12</v>
      </c>
      <c r="D112">
        <v>16</v>
      </c>
      <c r="E112">
        <v>6</v>
      </c>
      <c r="F112">
        <v>84</v>
      </c>
      <c r="G112">
        <v>3</v>
      </c>
      <c r="H112">
        <v>3</v>
      </c>
      <c r="I112">
        <v>1</v>
      </c>
      <c r="J112">
        <v>2.3333333333333335</v>
      </c>
      <c r="K112" t="s">
        <v>13</v>
      </c>
      <c r="L112" t="s">
        <v>14</v>
      </c>
      <c r="M112" t="s">
        <v>15</v>
      </c>
    </row>
    <row r="113" spans="1:13">
      <c r="A113">
        <v>18</v>
      </c>
      <c r="B113">
        <v>12</v>
      </c>
      <c r="C113">
        <v>12</v>
      </c>
      <c r="D113">
        <v>24</v>
      </c>
      <c r="E113">
        <v>1</v>
      </c>
      <c r="F113">
        <v>49</v>
      </c>
      <c r="G113">
        <v>2</v>
      </c>
      <c r="H113">
        <v>2</v>
      </c>
      <c r="I113">
        <v>2</v>
      </c>
      <c r="J113">
        <v>2</v>
      </c>
      <c r="K113" t="s">
        <v>13</v>
      </c>
      <c r="L113" t="s">
        <v>14</v>
      </c>
      <c r="M113" t="s">
        <v>15</v>
      </c>
    </row>
    <row r="114" spans="1:13">
      <c r="A114">
        <v>19</v>
      </c>
      <c r="B114">
        <v>10</v>
      </c>
      <c r="C114">
        <v>14</v>
      </c>
      <c r="D114">
        <v>48</v>
      </c>
      <c r="E114">
        <v>2</v>
      </c>
      <c r="F114">
        <v>98</v>
      </c>
      <c r="G114">
        <v>4</v>
      </c>
      <c r="H114">
        <v>4</v>
      </c>
      <c r="I114">
        <v>5</v>
      </c>
      <c r="J114">
        <v>4.333333333333333</v>
      </c>
      <c r="K114" t="s">
        <v>13</v>
      </c>
      <c r="L114" t="s">
        <v>17</v>
      </c>
      <c r="M114" t="s">
        <v>15</v>
      </c>
    </row>
    <row r="115" spans="1:13">
      <c r="A115">
        <v>21</v>
      </c>
      <c r="B115">
        <v>8</v>
      </c>
      <c r="C115">
        <v>14</v>
      </c>
      <c r="D115">
        <v>0</v>
      </c>
      <c r="E115">
        <v>14</v>
      </c>
      <c r="F115">
        <v>63</v>
      </c>
      <c r="G115">
        <v>2</v>
      </c>
      <c r="H115">
        <v>1</v>
      </c>
      <c r="I115">
        <v>2</v>
      </c>
      <c r="J115">
        <v>1.6666666666666667</v>
      </c>
      <c r="K115" t="s">
        <v>19</v>
      </c>
      <c r="L115" t="s">
        <v>17</v>
      </c>
      <c r="M115" t="s">
        <v>18</v>
      </c>
    </row>
    <row r="116" spans="1:13">
      <c r="A116">
        <v>22</v>
      </c>
      <c r="B116">
        <v>10</v>
      </c>
      <c r="C116">
        <v>14</v>
      </c>
      <c r="D116">
        <v>0</v>
      </c>
      <c r="E116">
        <v>14</v>
      </c>
      <c r="F116">
        <v>105</v>
      </c>
      <c r="G116">
        <v>5</v>
      </c>
      <c r="H116">
        <v>4</v>
      </c>
      <c r="I116">
        <v>4</v>
      </c>
      <c r="J116">
        <v>4.333333333333333</v>
      </c>
      <c r="K116" t="s">
        <v>21</v>
      </c>
      <c r="L116" t="s">
        <v>14</v>
      </c>
      <c r="M116" t="s">
        <v>18</v>
      </c>
    </row>
    <row r="117" spans="1:13">
      <c r="A117">
        <v>26</v>
      </c>
      <c r="B117">
        <v>12</v>
      </c>
      <c r="C117">
        <v>10</v>
      </c>
      <c r="D117">
        <v>0</v>
      </c>
      <c r="E117">
        <v>15</v>
      </c>
      <c r="F117">
        <v>105</v>
      </c>
      <c r="G117">
        <v>3</v>
      </c>
      <c r="H117">
        <v>3</v>
      </c>
      <c r="I117">
        <v>1</v>
      </c>
      <c r="J117">
        <v>2.3333333333333335</v>
      </c>
      <c r="K117" t="s">
        <v>13</v>
      </c>
      <c r="L117" t="s">
        <v>17</v>
      </c>
      <c r="M117" t="s">
        <v>16</v>
      </c>
    </row>
    <row r="118" spans="1:13">
      <c r="A118">
        <v>25</v>
      </c>
      <c r="B118">
        <v>12</v>
      </c>
      <c r="C118">
        <v>12</v>
      </c>
      <c r="D118">
        <v>36</v>
      </c>
      <c r="E118">
        <v>4</v>
      </c>
      <c r="F118">
        <v>105</v>
      </c>
      <c r="G118">
        <v>4</v>
      </c>
      <c r="H118">
        <v>3</v>
      </c>
      <c r="I118">
        <v>5</v>
      </c>
      <c r="J118">
        <v>4</v>
      </c>
      <c r="K118" t="s">
        <v>21</v>
      </c>
      <c r="L118" t="s">
        <v>17</v>
      </c>
      <c r="M118" t="s">
        <v>16</v>
      </c>
    </row>
    <row r="119" spans="1:13">
      <c r="A119">
        <v>24</v>
      </c>
      <c r="B119">
        <v>10</v>
      </c>
      <c r="C119">
        <v>15</v>
      </c>
      <c r="D119">
        <v>32</v>
      </c>
      <c r="E119">
        <v>3</v>
      </c>
      <c r="F119">
        <v>98</v>
      </c>
      <c r="G119">
        <v>3</v>
      </c>
      <c r="H119">
        <v>3</v>
      </c>
      <c r="I119">
        <v>3</v>
      </c>
      <c r="J119">
        <v>3</v>
      </c>
      <c r="K119" t="s">
        <v>13</v>
      </c>
      <c r="L119" t="s">
        <v>14</v>
      </c>
      <c r="M119" t="s">
        <v>16</v>
      </c>
    </row>
    <row r="120" spans="1:13">
      <c r="A120">
        <v>23</v>
      </c>
      <c r="B120">
        <v>9</v>
      </c>
      <c r="C120">
        <v>15</v>
      </c>
      <c r="D120">
        <v>32</v>
      </c>
      <c r="E120">
        <v>2</v>
      </c>
      <c r="F120">
        <v>126</v>
      </c>
      <c r="G120">
        <v>4</v>
      </c>
      <c r="H120">
        <v>4</v>
      </c>
      <c r="I120">
        <v>3</v>
      </c>
      <c r="J120">
        <v>3.6666666666666665</v>
      </c>
      <c r="K120" t="s">
        <v>23</v>
      </c>
      <c r="L120" t="s">
        <v>17</v>
      </c>
      <c r="M120" t="s">
        <v>16</v>
      </c>
    </row>
    <row r="121" spans="1:13">
      <c r="A121">
        <v>28</v>
      </c>
      <c r="B121">
        <v>9</v>
      </c>
      <c r="C121">
        <v>14</v>
      </c>
      <c r="D121">
        <v>0</v>
      </c>
      <c r="E121">
        <v>1</v>
      </c>
      <c r="F121">
        <v>98</v>
      </c>
      <c r="G121">
        <v>2</v>
      </c>
      <c r="H121">
        <v>5</v>
      </c>
      <c r="I121">
        <v>3</v>
      </c>
      <c r="J121">
        <v>3.3333333333333335</v>
      </c>
      <c r="K121" t="s">
        <v>23</v>
      </c>
      <c r="L121" t="s">
        <v>14</v>
      </c>
      <c r="M121" t="s">
        <v>15</v>
      </c>
    </row>
    <row r="122" spans="1:13">
      <c r="A122">
        <v>27</v>
      </c>
      <c r="B122">
        <v>12</v>
      </c>
      <c r="C122">
        <v>14</v>
      </c>
      <c r="D122">
        <v>24</v>
      </c>
      <c r="E122">
        <v>11</v>
      </c>
      <c r="F122">
        <v>91</v>
      </c>
      <c r="G122">
        <v>1</v>
      </c>
      <c r="H122">
        <v>5</v>
      </c>
      <c r="I122">
        <v>1</v>
      </c>
      <c r="J122">
        <v>2.3333333333333335</v>
      </c>
      <c r="K122" t="s">
        <v>23</v>
      </c>
      <c r="L122" t="s">
        <v>14</v>
      </c>
      <c r="M122" t="s">
        <v>15</v>
      </c>
    </row>
    <row r="123" spans="1:13">
      <c r="A123">
        <v>25</v>
      </c>
      <c r="B123">
        <v>10</v>
      </c>
      <c r="C123">
        <v>19</v>
      </c>
      <c r="D123">
        <v>24</v>
      </c>
      <c r="E123">
        <v>16</v>
      </c>
      <c r="F123">
        <v>105</v>
      </c>
      <c r="G123">
        <v>3</v>
      </c>
      <c r="H123">
        <v>3</v>
      </c>
      <c r="I123">
        <v>5</v>
      </c>
      <c r="J123">
        <v>3.6666666666666665</v>
      </c>
      <c r="K123" t="s">
        <v>13</v>
      </c>
      <c r="L123" t="s">
        <v>14</v>
      </c>
      <c r="M123" t="s">
        <v>15</v>
      </c>
    </row>
    <row r="124" spans="1:13">
      <c r="A124">
        <v>23</v>
      </c>
      <c r="B124">
        <v>9</v>
      </c>
      <c r="C124">
        <v>20</v>
      </c>
      <c r="D124">
        <v>0</v>
      </c>
      <c r="E124">
        <v>2</v>
      </c>
      <c r="F124">
        <v>119</v>
      </c>
      <c r="G124">
        <v>3</v>
      </c>
      <c r="H124">
        <v>4</v>
      </c>
      <c r="I124">
        <v>4</v>
      </c>
      <c r="J124">
        <v>3.6666666666666665</v>
      </c>
      <c r="K124" t="s">
        <v>13</v>
      </c>
      <c r="L124" t="s">
        <v>14</v>
      </c>
      <c r="M124" t="s">
        <v>16</v>
      </c>
    </row>
    <row r="125" spans="1:13">
      <c r="A125">
        <v>25</v>
      </c>
      <c r="B125">
        <v>12</v>
      </c>
      <c r="C125">
        <v>20</v>
      </c>
      <c r="D125">
        <v>12</v>
      </c>
      <c r="E125">
        <v>1</v>
      </c>
      <c r="F125">
        <v>98</v>
      </c>
      <c r="G125">
        <v>5</v>
      </c>
      <c r="H125">
        <v>2</v>
      </c>
      <c r="I125">
        <v>3</v>
      </c>
      <c r="J125">
        <v>3.3333333333333335</v>
      </c>
      <c r="K125" t="s">
        <v>13</v>
      </c>
      <c r="L125" t="s">
        <v>17</v>
      </c>
      <c r="M125" t="s">
        <v>18</v>
      </c>
    </row>
    <row r="126" spans="1:13">
      <c r="A126">
        <v>27</v>
      </c>
      <c r="B126">
        <v>9</v>
      </c>
      <c r="C126">
        <v>22</v>
      </c>
      <c r="D126">
        <v>12</v>
      </c>
      <c r="E126">
        <v>4</v>
      </c>
      <c r="F126">
        <v>98</v>
      </c>
      <c r="G126">
        <v>3</v>
      </c>
      <c r="H126">
        <v>3</v>
      </c>
      <c r="I126">
        <v>5</v>
      </c>
      <c r="J126">
        <v>3.6666666666666665</v>
      </c>
      <c r="K126" t="s">
        <v>13</v>
      </c>
      <c r="L126" t="s">
        <v>14</v>
      </c>
      <c r="M126" t="s">
        <v>15</v>
      </c>
    </row>
    <row r="127" spans="1:13">
      <c r="A127">
        <v>20</v>
      </c>
      <c r="B127">
        <v>9</v>
      </c>
      <c r="C127">
        <v>24</v>
      </c>
      <c r="D127">
        <v>0</v>
      </c>
      <c r="E127">
        <v>7</v>
      </c>
      <c r="F127">
        <v>84</v>
      </c>
      <c r="G127">
        <v>4</v>
      </c>
      <c r="H127">
        <v>1</v>
      </c>
      <c r="I127">
        <v>1</v>
      </c>
      <c r="J127">
        <v>2</v>
      </c>
      <c r="K127" t="s">
        <v>13</v>
      </c>
      <c r="L127" t="s">
        <v>14</v>
      </c>
      <c r="M127" t="s">
        <v>15</v>
      </c>
    </row>
    <row r="128" spans="1:13">
      <c r="A128">
        <v>20</v>
      </c>
      <c r="B128">
        <v>6</v>
      </c>
      <c r="C128">
        <v>28</v>
      </c>
      <c r="D128">
        <v>10</v>
      </c>
      <c r="E128">
        <v>3</v>
      </c>
      <c r="F128">
        <v>91</v>
      </c>
      <c r="G128">
        <v>5</v>
      </c>
      <c r="H128">
        <v>4</v>
      </c>
      <c r="I128">
        <v>3</v>
      </c>
      <c r="J128">
        <v>4</v>
      </c>
      <c r="K128" t="s">
        <v>19</v>
      </c>
      <c r="L128" t="s">
        <v>14</v>
      </c>
      <c r="M128" t="s">
        <v>18</v>
      </c>
    </row>
    <row r="129" spans="1:13">
      <c r="A129">
        <v>19</v>
      </c>
      <c r="B129">
        <v>9</v>
      </c>
      <c r="C129">
        <v>20</v>
      </c>
      <c r="D129">
        <v>0</v>
      </c>
      <c r="E129">
        <v>2</v>
      </c>
      <c r="F129">
        <v>112</v>
      </c>
      <c r="G129">
        <v>3</v>
      </c>
      <c r="H129">
        <v>5</v>
      </c>
      <c r="I129">
        <v>5</v>
      </c>
      <c r="J129">
        <v>4.333333333333333</v>
      </c>
      <c r="K129" t="s">
        <v>21</v>
      </c>
      <c r="L129" t="s">
        <v>24</v>
      </c>
      <c r="M129" t="s">
        <v>16</v>
      </c>
    </row>
    <row r="130" spans="1:13">
      <c r="A130">
        <v>22</v>
      </c>
      <c r="B130">
        <v>12</v>
      </c>
      <c r="C130">
        <v>22</v>
      </c>
      <c r="D130">
        <v>8</v>
      </c>
      <c r="E130">
        <v>6</v>
      </c>
      <c r="F130">
        <v>126</v>
      </c>
      <c r="G130">
        <v>4</v>
      </c>
      <c r="H130">
        <v>1</v>
      </c>
      <c r="I130">
        <v>3</v>
      </c>
      <c r="J130">
        <v>2.6666666666666665</v>
      </c>
      <c r="K130" t="s">
        <v>19</v>
      </c>
      <c r="L130" t="s">
        <v>24</v>
      </c>
      <c r="M130" t="s">
        <v>15</v>
      </c>
    </row>
    <row r="131" spans="1:13">
      <c r="A131">
        <v>26</v>
      </c>
      <c r="B131">
        <v>10</v>
      </c>
      <c r="C131">
        <v>24</v>
      </c>
      <c r="D131">
        <v>8</v>
      </c>
      <c r="E131">
        <v>5</v>
      </c>
      <c r="F131">
        <v>105</v>
      </c>
      <c r="G131">
        <v>1</v>
      </c>
      <c r="H131">
        <v>4</v>
      </c>
      <c r="I131">
        <v>5</v>
      </c>
      <c r="J131">
        <v>3.3333333333333335</v>
      </c>
      <c r="K131" t="s">
        <v>21</v>
      </c>
      <c r="L131" t="s">
        <v>14</v>
      </c>
      <c r="M131" t="s">
        <v>15</v>
      </c>
    </row>
    <row r="132" spans="1:13">
      <c r="A132">
        <v>24</v>
      </c>
      <c r="B132">
        <v>12</v>
      </c>
      <c r="C132">
        <v>28</v>
      </c>
      <c r="D132">
        <v>0</v>
      </c>
      <c r="E132">
        <v>9</v>
      </c>
      <c r="F132">
        <v>112</v>
      </c>
      <c r="G132">
        <v>4</v>
      </c>
      <c r="H132">
        <v>3</v>
      </c>
      <c r="I132">
        <v>3</v>
      </c>
      <c r="J132">
        <v>3.3333333333333335</v>
      </c>
      <c r="K132" t="s">
        <v>19</v>
      </c>
      <c r="L132" t="s">
        <v>14</v>
      </c>
      <c r="M132" t="s">
        <v>15</v>
      </c>
    </row>
    <row r="133" spans="1:13">
      <c r="A133">
        <v>21</v>
      </c>
      <c r="B133">
        <v>16</v>
      </c>
      <c r="C133">
        <v>32</v>
      </c>
      <c r="D133">
        <v>0</v>
      </c>
      <c r="E133">
        <v>10</v>
      </c>
      <c r="F133">
        <v>112</v>
      </c>
      <c r="G133">
        <v>5</v>
      </c>
      <c r="H133">
        <v>4</v>
      </c>
      <c r="I133">
        <v>1</v>
      </c>
      <c r="J133">
        <v>3.3333333333333335</v>
      </c>
      <c r="K133" t="s">
        <v>21</v>
      </c>
      <c r="L133" t="s">
        <v>24</v>
      </c>
      <c r="M133" t="s">
        <v>18</v>
      </c>
    </row>
    <row r="134" spans="1:13">
      <c r="A134">
        <v>26</v>
      </c>
      <c r="B134">
        <v>8</v>
      </c>
      <c r="C134">
        <v>36</v>
      </c>
      <c r="D134">
        <v>0</v>
      </c>
      <c r="E134">
        <v>11</v>
      </c>
      <c r="F134">
        <v>112</v>
      </c>
      <c r="G134">
        <v>3</v>
      </c>
      <c r="H134">
        <v>4</v>
      </c>
      <c r="I134">
        <v>5</v>
      </c>
      <c r="J134">
        <v>4</v>
      </c>
      <c r="K134" t="s">
        <v>13</v>
      </c>
      <c r="L134" t="s">
        <v>24</v>
      </c>
      <c r="M134" t="s">
        <v>16</v>
      </c>
    </row>
    <row r="135" spans="1:13">
      <c r="A135">
        <v>28</v>
      </c>
      <c r="B135">
        <v>9</v>
      </c>
      <c r="C135">
        <v>12</v>
      </c>
      <c r="D135">
        <v>10</v>
      </c>
      <c r="E135">
        <v>18</v>
      </c>
      <c r="F135">
        <v>98</v>
      </c>
      <c r="G135">
        <v>3</v>
      </c>
      <c r="H135">
        <v>3</v>
      </c>
      <c r="I135">
        <v>4</v>
      </c>
      <c r="J135">
        <v>3.3333333333333335</v>
      </c>
      <c r="K135" t="s">
        <v>21</v>
      </c>
      <c r="L135" t="s">
        <v>24</v>
      </c>
      <c r="M135" t="s">
        <v>16</v>
      </c>
    </row>
    <row r="136" spans="1:13">
      <c r="A136">
        <v>28</v>
      </c>
      <c r="B136">
        <v>12</v>
      </c>
      <c r="C136">
        <v>28</v>
      </c>
      <c r="D136">
        <v>28</v>
      </c>
      <c r="E136">
        <v>12</v>
      </c>
      <c r="F136">
        <v>105</v>
      </c>
      <c r="G136">
        <v>5</v>
      </c>
      <c r="H136">
        <v>4</v>
      </c>
      <c r="I136">
        <v>4</v>
      </c>
      <c r="J136">
        <v>4.333333333333333</v>
      </c>
      <c r="K136" t="s">
        <v>21</v>
      </c>
      <c r="L136" t="s">
        <v>14</v>
      </c>
      <c r="M136" t="s">
        <v>16</v>
      </c>
    </row>
    <row r="137" spans="1:13">
      <c r="A137">
        <v>21</v>
      </c>
      <c r="B137">
        <v>12</v>
      </c>
      <c r="C137">
        <v>28</v>
      </c>
      <c r="D137">
        <v>24</v>
      </c>
      <c r="E137">
        <v>0</v>
      </c>
      <c r="F137">
        <v>126</v>
      </c>
      <c r="G137">
        <v>5</v>
      </c>
      <c r="H137">
        <v>5</v>
      </c>
      <c r="I137">
        <v>5</v>
      </c>
      <c r="J137">
        <v>5</v>
      </c>
      <c r="K137" t="s">
        <v>13</v>
      </c>
      <c r="L137" t="s">
        <v>14</v>
      </c>
      <c r="M137" t="s">
        <v>20</v>
      </c>
    </row>
    <row r="138" spans="1:13">
      <c r="A138">
        <v>23</v>
      </c>
      <c r="B138">
        <v>4</v>
      </c>
      <c r="C138">
        <v>10</v>
      </c>
      <c r="D138">
        <v>0</v>
      </c>
      <c r="E138">
        <v>7</v>
      </c>
      <c r="F138">
        <v>126</v>
      </c>
      <c r="G138">
        <v>4</v>
      </c>
      <c r="H138">
        <v>3</v>
      </c>
      <c r="I138">
        <v>5</v>
      </c>
      <c r="J138">
        <v>4</v>
      </c>
      <c r="K138" t="s">
        <v>21</v>
      </c>
      <c r="L138" t="s">
        <v>14</v>
      </c>
      <c r="M138" t="s">
        <v>18</v>
      </c>
    </row>
    <row r="139" spans="1:13">
      <c r="A139">
        <v>22</v>
      </c>
      <c r="B139">
        <v>9</v>
      </c>
      <c r="C139">
        <v>12</v>
      </c>
      <c r="D139">
        <v>0</v>
      </c>
      <c r="E139">
        <v>1</v>
      </c>
      <c r="F139">
        <v>112</v>
      </c>
      <c r="G139">
        <v>2</v>
      </c>
      <c r="H139">
        <v>4</v>
      </c>
      <c r="I139">
        <v>4</v>
      </c>
      <c r="J139">
        <v>3.3333333333333335</v>
      </c>
      <c r="K139" t="s">
        <v>13</v>
      </c>
      <c r="L139" t="s">
        <v>17</v>
      </c>
      <c r="M139" t="s">
        <v>15</v>
      </c>
    </row>
    <row r="140" spans="1:13">
      <c r="A140">
        <v>25</v>
      </c>
      <c r="B140">
        <v>10</v>
      </c>
      <c r="C140">
        <v>12</v>
      </c>
      <c r="D140">
        <v>0</v>
      </c>
      <c r="E140">
        <v>1</v>
      </c>
      <c r="F140">
        <v>70</v>
      </c>
      <c r="G140">
        <v>4</v>
      </c>
      <c r="H140">
        <v>4</v>
      </c>
      <c r="I140">
        <v>3</v>
      </c>
      <c r="J140">
        <v>3.6666666666666665</v>
      </c>
      <c r="K140" t="s">
        <v>13</v>
      </c>
      <c r="L140" t="s">
        <v>17</v>
      </c>
      <c r="M140" t="s">
        <v>16</v>
      </c>
    </row>
    <row r="141" spans="1:13">
      <c r="A141">
        <v>24</v>
      </c>
      <c r="B141">
        <v>10</v>
      </c>
      <c r="C141">
        <v>14</v>
      </c>
      <c r="D141">
        <v>0</v>
      </c>
      <c r="E141">
        <v>4</v>
      </c>
      <c r="F141">
        <v>77</v>
      </c>
      <c r="G141">
        <v>5</v>
      </c>
      <c r="H141">
        <v>5</v>
      </c>
      <c r="I141">
        <v>4</v>
      </c>
      <c r="J141">
        <v>4.666666666666667</v>
      </c>
      <c r="K141" t="s">
        <v>19</v>
      </c>
      <c r="L141" t="s">
        <v>14</v>
      </c>
      <c r="M141" t="s">
        <v>18</v>
      </c>
    </row>
    <row r="142" spans="1:13">
      <c r="A142">
        <v>20</v>
      </c>
      <c r="B142">
        <v>9</v>
      </c>
      <c r="C142">
        <v>28</v>
      </c>
      <c r="D142">
        <v>12</v>
      </c>
      <c r="E142">
        <v>3</v>
      </c>
      <c r="F142">
        <v>105</v>
      </c>
      <c r="G142">
        <v>5</v>
      </c>
      <c r="H142">
        <v>5</v>
      </c>
      <c r="I142">
        <v>4</v>
      </c>
      <c r="J142">
        <v>4.666666666666667</v>
      </c>
      <c r="K142" t="s">
        <v>21</v>
      </c>
      <c r="L142" t="s">
        <v>14</v>
      </c>
      <c r="M142" t="s">
        <v>16</v>
      </c>
    </row>
    <row r="143" spans="1:13">
      <c r="A143">
        <v>21</v>
      </c>
      <c r="B143">
        <v>12</v>
      </c>
      <c r="C143">
        <v>14</v>
      </c>
      <c r="D143">
        <v>16</v>
      </c>
      <c r="E143">
        <v>9</v>
      </c>
      <c r="F143">
        <v>105</v>
      </c>
      <c r="G143">
        <v>1</v>
      </c>
      <c r="H143">
        <v>4</v>
      </c>
      <c r="I143">
        <v>4</v>
      </c>
      <c r="J143">
        <v>3</v>
      </c>
      <c r="K143" t="s">
        <v>13</v>
      </c>
      <c r="L143" t="s">
        <v>14</v>
      </c>
      <c r="M143" t="s">
        <v>15</v>
      </c>
    </row>
    <row r="144" spans="1:13">
      <c r="A144">
        <v>22</v>
      </c>
      <c r="B144">
        <v>9</v>
      </c>
      <c r="C144">
        <v>14</v>
      </c>
      <c r="D144">
        <v>18</v>
      </c>
      <c r="E144">
        <v>12</v>
      </c>
      <c r="F144">
        <v>119</v>
      </c>
      <c r="G144">
        <v>4</v>
      </c>
      <c r="H144">
        <v>4</v>
      </c>
      <c r="I144">
        <v>4</v>
      </c>
      <c r="J144">
        <v>4</v>
      </c>
      <c r="K144" t="s">
        <v>19</v>
      </c>
      <c r="L144" t="s">
        <v>14</v>
      </c>
      <c r="M144" t="s">
        <v>15</v>
      </c>
    </row>
    <row r="145" spans="1:13">
      <c r="A145">
        <v>28</v>
      </c>
      <c r="B145">
        <v>12</v>
      </c>
      <c r="C145">
        <v>28</v>
      </c>
      <c r="D145">
        <v>0</v>
      </c>
      <c r="E145">
        <v>1</v>
      </c>
      <c r="F145">
        <v>119</v>
      </c>
      <c r="G145">
        <v>5</v>
      </c>
      <c r="H145">
        <v>4</v>
      </c>
      <c r="I145">
        <v>3</v>
      </c>
      <c r="J145">
        <v>4</v>
      </c>
      <c r="K145" t="s">
        <v>21</v>
      </c>
      <c r="L145" t="s">
        <v>24</v>
      </c>
      <c r="M145" t="s">
        <v>16</v>
      </c>
    </row>
    <row r="146" spans="1:13">
      <c r="A146">
        <v>23</v>
      </c>
      <c r="B146">
        <v>8</v>
      </c>
      <c r="C146">
        <v>18</v>
      </c>
      <c r="D146">
        <v>0</v>
      </c>
      <c r="E146">
        <v>14</v>
      </c>
      <c r="F146">
        <v>112</v>
      </c>
      <c r="G146">
        <v>5</v>
      </c>
      <c r="H146">
        <v>5</v>
      </c>
      <c r="I146">
        <v>1</v>
      </c>
      <c r="J146">
        <v>3.6666666666666665</v>
      </c>
      <c r="K146" t="s">
        <v>13</v>
      </c>
      <c r="L146" t="s">
        <v>24</v>
      </c>
      <c r="M146" t="s">
        <v>18</v>
      </c>
    </row>
    <row r="147" spans="1:13">
      <c r="A147">
        <v>21</v>
      </c>
      <c r="B147">
        <v>8</v>
      </c>
      <c r="C147">
        <v>16</v>
      </c>
      <c r="D147">
        <v>0</v>
      </c>
      <c r="E147">
        <v>21</v>
      </c>
      <c r="F147">
        <v>119</v>
      </c>
      <c r="G147">
        <v>1</v>
      </c>
      <c r="H147">
        <v>4</v>
      </c>
      <c r="I147">
        <v>2</v>
      </c>
      <c r="J147">
        <v>2.3333333333333335</v>
      </c>
      <c r="K147" t="s">
        <v>13</v>
      </c>
      <c r="L147" t="s">
        <v>24</v>
      </c>
      <c r="M147" t="s">
        <v>16</v>
      </c>
    </row>
    <row r="148" spans="1:13">
      <c r="A148">
        <v>21</v>
      </c>
      <c r="B148">
        <v>9</v>
      </c>
      <c r="C148">
        <v>28</v>
      </c>
      <c r="D148">
        <v>0</v>
      </c>
      <c r="E148">
        <v>6</v>
      </c>
      <c r="F148">
        <v>91</v>
      </c>
      <c r="G148">
        <v>5</v>
      </c>
      <c r="H148">
        <v>5</v>
      </c>
      <c r="I148">
        <v>1</v>
      </c>
      <c r="J148">
        <v>3.6666666666666665</v>
      </c>
      <c r="K148" t="s">
        <v>13</v>
      </c>
      <c r="L148" t="s">
        <v>14</v>
      </c>
      <c r="M148" t="s">
        <v>15</v>
      </c>
    </row>
    <row r="149" spans="1:13">
      <c r="A149">
        <v>25</v>
      </c>
      <c r="B149">
        <v>12</v>
      </c>
      <c r="C149">
        <v>32</v>
      </c>
      <c r="D149">
        <v>0</v>
      </c>
      <c r="E149">
        <v>2</v>
      </c>
      <c r="F149">
        <v>105</v>
      </c>
      <c r="G149">
        <v>5</v>
      </c>
      <c r="H149">
        <v>3</v>
      </c>
      <c r="I149">
        <v>4</v>
      </c>
      <c r="J149">
        <v>4</v>
      </c>
      <c r="K149" t="s">
        <v>13</v>
      </c>
      <c r="L149" t="s">
        <v>17</v>
      </c>
      <c r="M149" t="s">
        <v>16</v>
      </c>
    </row>
    <row r="150" spans="1:13">
      <c r="A150">
        <v>23</v>
      </c>
      <c r="B150">
        <v>9</v>
      </c>
      <c r="C150">
        <v>30</v>
      </c>
      <c r="D150">
        <v>0</v>
      </c>
      <c r="E150">
        <v>2</v>
      </c>
      <c r="F150">
        <v>77</v>
      </c>
      <c r="G150">
        <v>4</v>
      </c>
      <c r="H150">
        <v>5</v>
      </c>
      <c r="I150">
        <v>3</v>
      </c>
      <c r="J150">
        <v>4</v>
      </c>
      <c r="K150" t="s">
        <v>13</v>
      </c>
      <c r="L150" t="s">
        <v>14</v>
      </c>
      <c r="M150" t="s">
        <v>16</v>
      </c>
    </row>
    <row r="151" spans="1:13">
      <c r="A151">
        <v>22</v>
      </c>
      <c r="B151">
        <v>12</v>
      </c>
      <c r="C151">
        <v>12</v>
      </c>
      <c r="D151">
        <v>10</v>
      </c>
      <c r="E151">
        <v>5</v>
      </c>
      <c r="F151">
        <v>119</v>
      </c>
      <c r="G151">
        <v>4</v>
      </c>
      <c r="H151">
        <v>1</v>
      </c>
      <c r="I151">
        <v>3</v>
      </c>
      <c r="J151">
        <v>2.6666666666666665</v>
      </c>
      <c r="K151" t="s">
        <v>21</v>
      </c>
      <c r="L151" t="s">
        <v>14</v>
      </c>
      <c r="M151" t="s">
        <v>18</v>
      </c>
    </row>
    <row r="152" spans="1:13">
      <c r="A152">
        <v>26</v>
      </c>
      <c r="B152">
        <v>6</v>
      </c>
      <c r="C152">
        <v>12</v>
      </c>
      <c r="D152">
        <v>8</v>
      </c>
      <c r="E152">
        <v>3</v>
      </c>
      <c r="F152">
        <v>112</v>
      </c>
      <c r="G152">
        <v>2</v>
      </c>
      <c r="H152">
        <v>4</v>
      </c>
      <c r="I152">
        <v>5</v>
      </c>
      <c r="J152">
        <v>3.6666666666666665</v>
      </c>
      <c r="K152" t="s">
        <v>21</v>
      </c>
      <c r="L152" t="s">
        <v>17</v>
      </c>
      <c r="M152" t="s">
        <v>20</v>
      </c>
    </row>
    <row r="153" spans="1:13">
      <c r="A153">
        <v>25</v>
      </c>
      <c r="B153">
        <v>4</v>
      </c>
      <c r="C153">
        <v>10</v>
      </c>
      <c r="D153">
        <v>10</v>
      </c>
      <c r="E153">
        <v>2</v>
      </c>
      <c r="F153">
        <v>119</v>
      </c>
      <c r="G153">
        <v>4</v>
      </c>
      <c r="H153">
        <v>5</v>
      </c>
      <c r="I153">
        <v>5</v>
      </c>
      <c r="J153">
        <v>4.666666666666667</v>
      </c>
      <c r="K153" t="s">
        <v>21</v>
      </c>
      <c r="L153" t="s">
        <v>14</v>
      </c>
      <c r="M153" t="s">
        <v>18</v>
      </c>
    </row>
    <row r="154" spans="1:13">
      <c r="A154">
        <v>24</v>
      </c>
      <c r="B154">
        <v>4</v>
      </c>
      <c r="C154">
        <v>8</v>
      </c>
      <c r="D154">
        <v>12</v>
      </c>
      <c r="E154">
        <v>1</v>
      </c>
      <c r="F154">
        <v>49</v>
      </c>
      <c r="G154">
        <v>3</v>
      </c>
      <c r="H154">
        <v>3</v>
      </c>
      <c r="I154">
        <v>1</v>
      </c>
      <c r="J154">
        <v>2.3333333333333335</v>
      </c>
      <c r="K154" t="s">
        <v>13</v>
      </c>
      <c r="L154" t="s">
        <v>14</v>
      </c>
      <c r="M154" t="s">
        <v>20</v>
      </c>
    </row>
    <row r="155" spans="1:13">
      <c r="A155">
        <v>27</v>
      </c>
      <c r="B155">
        <v>12</v>
      </c>
      <c r="C155">
        <v>8</v>
      </c>
      <c r="D155">
        <v>24</v>
      </c>
      <c r="E155">
        <v>7</v>
      </c>
      <c r="F155">
        <v>119</v>
      </c>
      <c r="G155">
        <v>3</v>
      </c>
      <c r="H155">
        <v>1</v>
      </c>
      <c r="I155">
        <v>3</v>
      </c>
      <c r="J155">
        <v>2.3333333333333335</v>
      </c>
      <c r="K155" t="s">
        <v>21</v>
      </c>
      <c r="L155" t="s">
        <v>14</v>
      </c>
      <c r="M155" t="s">
        <v>18</v>
      </c>
    </row>
    <row r="156" spans="1:13">
      <c r="A156">
        <v>28</v>
      </c>
      <c r="B156">
        <v>12</v>
      </c>
      <c r="C156">
        <v>8</v>
      </c>
      <c r="D156">
        <v>0</v>
      </c>
      <c r="E156">
        <v>8</v>
      </c>
      <c r="F156">
        <v>77</v>
      </c>
      <c r="G156">
        <v>5</v>
      </c>
      <c r="H156">
        <v>3</v>
      </c>
      <c r="I156">
        <v>3</v>
      </c>
      <c r="J156">
        <v>3.6666666666666665</v>
      </c>
      <c r="K156" t="s">
        <v>13</v>
      </c>
      <c r="L156" t="s">
        <v>14</v>
      </c>
      <c r="M156" t="s">
        <v>18</v>
      </c>
    </row>
    <row r="157" spans="1:13">
      <c r="A157">
        <v>29</v>
      </c>
      <c r="B157">
        <v>9</v>
      </c>
      <c r="C157">
        <v>12</v>
      </c>
      <c r="D157">
        <v>0</v>
      </c>
      <c r="E157">
        <v>1</v>
      </c>
      <c r="F157">
        <v>105</v>
      </c>
      <c r="G157">
        <v>3</v>
      </c>
      <c r="H157">
        <v>4</v>
      </c>
      <c r="I157">
        <v>3</v>
      </c>
      <c r="J157">
        <v>3.3333333333333335</v>
      </c>
      <c r="K157" t="s">
        <v>13</v>
      </c>
      <c r="L157" t="s">
        <v>14</v>
      </c>
      <c r="M157" t="s">
        <v>16</v>
      </c>
    </row>
    <row r="158" spans="1:13">
      <c r="A158">
        <v>30</v>
      </c>
      <c r="B158">
        <v>8</v>
      </c>
      <c r="C158">
        <v>14</v>
      </c>
      <c r="D158">
        <v>12</v>
      </c>
      <c r="E158">
        <v>0</v>
      </c>
      <c r="F158">
        <v>119</v>
      </c>
      <c r="G158">
        <v>5</v>
      </c>
      <c r="H158">
        <v>5</v>
      </c>
      <c r="I158">
        <v>5</v>
      </c>
      <c r="J158">
        <v>5</v>
      </c>
      <c r="K158" t="s">
        <v>13</v>
      </c>
      <c r="L158" t="s">
        <v>14</v>
      </c>
      <c r="M158" t="s">
        <v>18</v>
      </c>
    </row>
    <row r="159" spans="1:13">
      <c r="A159">
        <v>21</v>
      </c>
      <c r="B159">
        <v>9</v>
      </c>
      <c r="C159">
        <v>14</v>
      </c>
      <c r="D159">
        <v>12</v>
      </c>
      <c r="E159">
        <v>2</v>
      </c>
      <c r="F159">
        <v>105</v>
      </c>
      <c r="G159">
        <v>4</v>
      </c>
      <c r="H159">
        <v>2</v>
      </c>
      <c r="I159">
        <v>4</v>
      </c>
      <c r="J159">
        <v>3.3333333333333335</v>
      </c>
      <c r="K159" t="s">
        <v>23</v>
      </c>
      <c r="L159" t="s">
        <v>17</v>
      </c>
      <c r="M159" t="s">
        <v>16</v>
      </c>
    </row>
    <row r="160" spans="1:13">
      <c r="A160">
        <v>22</v>
      </c>
      <c r="B160">
        <v>9</v>
      </c>
      <c r="C160">
        <v>14</v>
      </c>
      <c r="D160">
        <v>40</v>
      </c>
      <c r="E160">
        <v>4</v>
      </c>
      <c r="F160">
        <v>105</v>
      </c>
      <c r="G160">
        <v>5</v>
      </c>
      <c r="H160">
        <v>5</v>
      </c>
      <c r="I160">
        <v>1</v>
      </c>
      <c r="J160">
        <v>3.6666666666666665</v>
      </c>
      <c r="K160" t="s">
        <v>13</v>
      </c>
      <c r="L160" t="s">
        <v>17</v>
      </c>
      <c r="M160" t="s">
        <v>15</v>
      </c>
    </row>
    <row r="161" spans="1:13">
      <c r="A161">
        <v>25</v>
      </c>
      <c r="B161">
        <v>8</v>
      </c>
      <c r="C161">
        <v>12</v>
      </c>
      <c r="D161">
        <v>40</v>
      </c>
      <c r="E161">
        <v>12</v>
      </c>
      <c r="F161">
        <v>105</v>
      </c>
      <c r="G161">
        <v>4</v>
      </c>
      <c r="H161">
        <v>4</v>
      </c>
      <c r="I161">
        <v>4</v>
      </c>
      <c r="J161">
        <v>4</v>
      </c>
      <c r="K161" t="s">
        <v>13</v>
      </c>
      <c r="L161" t="s">
        <v>14</v>
      </c>
      <c r="M161" t="s">
        <v>15</v>
      </c>
    </row>
    <row r="162" spans="1:13">
      <c r="A162">
        <v>29</v>
      </c>
      <c r="B162">
        <v>8</v>
      </c>
      <c r="C162">
        <v>21</v>
      </c>
      <c r="D162">
        <v>32</v>
      </c>
      <c r="E162">
        <v>10</v>
      </c>
      <c r="F162">
        <v>112</v>
      </c>
      <c r="G162">
        <v>5</v>
      </c>
      <c r="H162">
        <v>5</v>
      </c>
      <c r="I162">
        <v>3</v>
      </c>
      <c r="J162">
        <v>4.333333333333333</v>
      </c>
      <c r="K162" t="s">
        <v>21</v>
      </c>
      <c r="L162" t="s">
        <v>14</v>
      </c>
      <c r="M162" t="s">
        <v>16</v>
      </c>
    </row>
    <row r="163" spans="1:13">
      <c r="A163">
        <v>27</v>
      </c>
      <c r="B163">
        <v>8</v>
      </c>
      <c r="C163">
        <v>21</v>
      </c>
      <c r="D163">
        <v>12</v>
      </c>
      <c r="E163">
        <v>7</v>
      </c>
      <c r="F163">
        <v>119</v>
      </c>
      <c r="G163">
        <v>4</v>
      </c>
      <c r="H163">
        <v>2</v>
      </c>
      <c r="I163">
        <v>5</v>
      </c>
      <c r="J163">
        <v>3.6666666666666665</v>
      </c>
      <c r="K163" t="s">
        <v>21</v>
      </c>
      <c r="L163" t="s">
        <v>14</v>
      </c>
      <c r="M163" t="s">
        <v>15</v>
      </c>
    </row>
    <row r="164" spans="1:13">
      <c r="A164">
        <v>21</v>
      </c>
      <c r="B164">
        <v>12</v>
      </c>
      <c r="C164">
        <v>10</v>
      </c>
      <c r="D164">
        <v>0</v>
      </c>
      <c r="E164">
        <v>7</v>
      </c>
      <c r="F164">
        <v>105</v>
      </c>
      <c r="G164">
        <v>5</v>
      </c>
      <c r="H164">
        <v>2</v>
      </c>
      <c r="I164">
        <v>4</v>
      </c>
      <c r="J164">
        <v>3.6666666666666665</v>
      </c>
      <c r="K164" t="s">
        <v>21</v>
      </c>
      <c r="L164" t="s">
        <v>24</v>
      </c>
      <c r="M164" t="s">
        <v>15</v>
      </c>
    </row>
    <row r="165" spans="1:13">
      <c r="A165">
        <v>21</v>
      </c>
      <c r="B165">
        <v>10</v>
      </c>
      <c r="C165">
        <v>19</v>
      </c>
      <c r="D165">
        <v>0</v>
      </c>
      <c r="E165">
        <v>8</v>
      </c>
      <c r="F165">
        <v>112</v>
      </c>
      <c r="G165">
        <v>5</v>
      </c>
      <c r="H165">
        <v>5</v>
      </c>
      <c r="I165">
        <v>4</v>
      </c>
      <c r="J165">
        <v>4.666666666666667</v>
      </c>
      <c r="K165" t="s">
        <v>13</v>
      </c>
      <c r="L165" t="s">
        <v>24</v>
      </c>
      <c r="M165" t="s">
        <v>15</v>
      </c>
    </row>
    <row r="166" spans="1:13">
      <c r="A166">
        <v>22</v>
      </c>
      <c r="B166">
        <v>16</v>
      </c>
      <c r="C166">
        <v>17</v>
      </c>
      <c r="D166">
        <v>5</v>
      </c>
      <c r="E166">
        <v>5</v>
      </c>
      <c r="F166">
        <v>203</v>
      </c>
      <c r="G166">
        <v>5</v>
      </c>
      <c r="H166">
        <v>5</v>
      </c>
      <c r="I166">
        <v>1</v>
      </c>
      <c r="J166">
        <v>3.6666666666666665</v>
      </c>
      <c r="K166" t="s">
        <v>21</v>
      </c>
      <c r="L166" t="s">
        <v>17</v>
      </c>
      <c r="M166" t="s">
        <v>18</v>
      </c>
    </row>
    <row r="167" spans="1:13">
      <c r="A167">
        <v>22</v>
      </c>
      <c r="B167">
        <v>20</v>
      </c>
      <c r="C167">
        <v>18</v>
      </c>
      <c r="D167">
        <v>10</v>
      </c>
      <c r="E167">
        <v>6</v>
      </c>
      <c r="F167">
        <v>91</v>
      </c>
      <c r="G167">
        <v>3</v>
      </c>
      <c r="H167">
        <v>5</v>
      </c>
      <c r="I167">
        <v>5</v>
      </c>
      <c r="J167">
        <v>4.333333333333333</v>
      </c>
      <c r="K167" t="s">
        <v>13</v>
      </c>
      <c r="L167" t="s">
        <v>17</v>
      </c>
      <c r="M167" t="s">
        <v>15</v>
      </c>
    </row>
    <row r="168" spans="1:13">
      <c r="A168">
        <v>25</v>
      </c>
      <c r="B168">
        <v>3</v>
      </c>
      <c r="C168">
        <v>5</v>
      </c>
      <c r="D168">
        <v>12</v>
      </c>
      <c r="E168">
        <v>12</v>
      </c>
      <c r="F168">
        <v>105</v>
      </c>
      <c r="G168">
        <v>4</v>
      </c>
      <c r="H168">
        <v>5</v>
      </c>
      <c r="I168">
        <v>5</v>
      </c>
      <c r="J168">
        <v>4.666666666666667</v>
      </c>
      <c r="K168" t="s">
        <v>13</v>
      </c>
      <c r="L168" t="s">
        <v>14</v>
      </c>
      <c r="M168" t="s">
        <v>15</v>
      </c>
    </row>
    <row r="169" spans="1:13">
      <c r="A169">
        <v>24</v>
      </c>
      <c r="B169">
        <v>3</v>
      </c>
      <c r="C169">
        <v>0</v>
      </c>
      <c r="D169">
        <v>12</v>
      </c>
      <c r="E169">
        <v>5</v>
      </c>
      <c r="F169">
        <v>105</v>
      </c>
      <c r="G169">
        <v>5</v>
      </c>
      <c r="H169">
        <v>5</v>
      </c>
      <c r="I169">
        <v>5</v>
      </c>
      <c r="J169">
        <v>5</v>
      </c>
      <c r="K169" t="s">
        <v>13</v>
      </c>
      <c r="L169" t="s">
        <v>17</v>
      </c>
      <c r="M169" t="s">
        <v>18</v>
      </c>
    </row>
    <row r="170" spans="1:13">
      <c r="A170">
        <v>21</v>
      </c>
      <c r="B170">
        <v>4</v>
      </c>
      <c r="C170">
        <v>5</v>
      </c>
      <c r="D170">
        <v>0</v>
      </c>
      <c r="E170">
        <v>4</v>
      </c>
      <c r="F170">
        <v>112</v>
      </c>
      <c r="G170">
        <v>1</v>
      </c>
      <c r="H170">
        <v>5</v>
      </c>
      <c r="I170">
        <v>5</v>
      </c>
      <c r="J170">
        <v>3.6666666666666665</v>
      </c>
      <c r="K170" t="s">
        <v>13</v>
      </c>
      <c r="L170" t="s">
        <v>14</v>
      </c>
      <c r="M170" t="s">
        <v>16</v>
      </c>
    </row>
    <row r="171" spans="1:13">
      <c r="A171">
        <v>24</v>
      </c>
      <c r="B171">
        <v>8</v>
      </c>
      <c r="C171">
        <v>12</v>
      </c>
      <c r="D171">
        <v>0</v>
      </c>
      <c r="E171">
        <v>5</v>
      </c>
      <c r="F171">
        <v>98</v>
      </c>
      <c r="G171">
        <v>4</v>
      </c>
      <c r="H171">
        <v>5</v>
      </c>
      <c r="I171">
        <v>5</v>
      </c>
      <c r="J171">
        <v>4.666666666666667</v>
      </c>
      <c r="K171" t="s">
        <v>13</v>
      </c>
      <c r="L171" t="s">
        <v>14</v>
      </c>
      <c r="M171" t="s">
        <v>16</v>
      </c>
    </row>
    <row r="172" spans="1:13">
      <c r="A172">
        <v>21</v>
      </c>
      <c r="B172">
        <v>8</v>
      </c>
      <c r="C172">
        <v>12</v>
      </c>
      <c r="D172">
        <v>12</v>
      </c>
      <c r="E172">
        <v>4</v>
      </c>
      <c r="F172">
        <v>35</v>
      </c>
      <c r="G172">
        <v>1</v>
      </c>
      <c r="H172">
        <v>1</v>
      </c>
      <c r="I172">
        <v>2</v>
      </c>
      <c r="J172">
        <v>1.3333333333333333</v>
      </c>
      <c r="K172" t="s">
        <v>13</v>
      </c>
      <c r="L172" t="s">
        <v>14</v>
      </c>
      <c r="M172" t="s">
        <v>15</v>
      </c>
    </row>
    <row r="173" spans="1:13">
      <c r="A173">
        <v>22</v>
      </c>
      <c r="B173">
        <v>8</v>
      </c>
      <c r="C173">
        <v>10</v>
      </c>
      <c r="D173">
        <v>14</v>
      </c>
      <c r="E173">
        <v>3</v>
      </c>
      <c r="F173">
        <v>49</v>
      </c>
      <c r="G173">
        <v>2</v>
      </c>
      <c r="H173">
        <v>1</v>
      </c>
      <c r="I173">
        <v>1</v>
      </c>
      <c r="J173">
        <v>1.3333333333333333</v>
      </c>
      <c r="K173" t="s">
        <v>23</v>
      </c>
      <c r="L173" t="s">
        <v>17</v>
      </c>
      <c r="M173" t="s">
        <v>15</v>
      </c>
    </row>
    <row r="174" spans="1:13">
      <c r="A174">
        <v>28</v>
      </c>
      <c r="B174">
        <v>9</v>
      </c>
      <c r="C174">
        <v>10</v>
      </c>
      <c r="D174">
        <v>0</v>
      </c>
      <c r="E174">
        <v>3</v>
      </c>
      <c r="F174">
        <v>112</v>
      </c>
      <c r="G174">
        <v>5</v>
      </c>
      <c r="H174">
        <v>5</v>
      </c>
      <c r="I174">
        <v>5</v>
      </c>
      <c r="J174">
        <v>5</v>
      </c>
      <c r="K174" t="s">
        <v>13</v>
      </c>
      <c r="L174" t="s">
        <v>22</v>
      </c>
      <c r="M174" t="s">
        <v>16</v>
      </c>
    </row>
    <row r="175" spans="1:13">
      <c r="A175">
        <v>25</v>
      </c>
      <c r="B175">
        <v>9</v>
      </c>
      <c r="C175">
        <v>12</v>
      </c>
      <c r="D175">
        <v>0</v>
      </c>
      <c r="E175">
        <v>3</v>
      </c>
      <c r="F175">
        <v>84</v>
      </c>
      <c r="G175">
        <v>4</v>
      </c>
      <c r="H175">
        <v>3</v>
      </c>
      <c r="I175">
        <v>4</v>
      </c>
      <c r="J175">
        <v>3.6666666666666665</v>
      </c>
      <c r="K175" t="s">
        <v>13</v>
      </c>
      <c r="L175" t="s">
        <v>14</v>
      </c>
      <c r="M175" t="s">
        <v>20</v>
      </c>
    </row>
    <row r="176" spans="1:13">
      <c r="A176">
        <v>24</v>
      </c>
      <c r="B176">
        <v>8</v>
      </c>
      <c r="C176">
        <v>12</v>
      </c>
      <c r="D176">
        <v>0</v>
      </c>
      <c r="E176">
        <v>5</v>
      </c>
      <c r="F176">
        <v>98</v>
      </c>
      <c r="G176">
        <v>1</v>
      </c>
      <c r="H176">
        <v>5</v>
      </c>
      <c r="I176">
        <v>3</v>
      </c>
      <c r="J176">
        <v>3</v>
      </c>
      <c r="K176" t="s">
        <v>23</v>
      </c>
      <c r="L176" t="s">
        <v>17</v>
      </c>
      <c r="M176" t="s">
        <v>20</v>
      </c>
    </row>
    <row r="177" spans="1:13">
      <c r="A177">
        <v>22</v>
      </c>
      <c r="B177">
        <v>8</v>
      </c>
      <c r="C177">
        <v>22</v>
      </c>
      <c r="D177">
        <v>24</v>
      </c>
      <c r="E177">
        <v>3</v>
      </c>
      <c r="F177">
        <v>84</v>
      </c>
      <c r="G177">
        <v>4</v>
      </c>
      <c r="H177">
        <v>2</v>
      </c>
      <c r="I177">
        <v>3</v>
      </c>
      <c r="J177">
        <v>3</v>
      </c>
      <c r="K177" t="s">
        <v>21</v>
      </c>
      <c r="L177" t="s">
        <v>17</v>
      </c>
      <c r="M177" t="s">
        <v>18</v>
      </c>
    </row>
    <row r="178" spans="1:13">
      <c r="A178">
        <v>22</v>
      </c>
      <c r="B178">
        <v>8</v>
      </c>
      <c r="C178">
        <v>21</v>
      </c>
      <c r="D178">
        <v>24</v>
      </c>
      <c r="E178">
        <v>4</v>
      </c>
      <c r="F178">
        <v>105</v>
      </c>
      <c r="G178">
        <v>4</v>
      </c>
      <c r="H178">
        <v>5</v>
      </c>
      <c r="I178">
        <v>5</v>
      </c>
      <c r="J178">
        <v>4.666666666666667</v>
      </c>
      <c r="K178" t="s">
        <v>21</v>
      </c>
      <c r="L178" t="s">
        <v>17</v>
      </c>
      <c r="M178" t="s">
        <v>16</v>
      </c>
    </row>
    <row r="179" spans="1:13">
      <c r="A179">
        <v>20</v>
      </c>
      <c r="B179">
        <v>8</v>
      </c>
      <c r="C179">
        <v>22</v>
      </c>
      <c r="D179">
        <v>16</v>
      </c>
      <c r="E179">
        <v>5</v>
      </c>
      <c r="F179">
        <v>49</v>
      </c>
      <c r="G179">
        <v>4</v>
      </c>
      <c r="H179">
        <v>1</v>
      </c>
      <c r="I179">
        <v>1</v>
      </c>
      <c r="J179">
        <v>2</v>
      </c>
      <c r="K179" t="s">
        <v>21</v>
      </c>
      <c r="L179" t="s">
        <v>22</v>
      </c>
      <c r="M179" t="s">
        <v>18</v>
      </c>
    </row>
    <row r="180" spans="1:13">
      <c r="A180">
        <v>20</v>
      </c>
      <c r="B180">
        <v>10</v>
      </c>
      <c r="C180">
        <v>24</v>
      </c>
      <c r="D180">
        <v>0</v>
      </c>
      <c r="E180">
        <v>7</v>
      </c>
      <c r="F180">
        <v>91</v>
      </c>
      <c r="G180">
        <v>5</v>
      </c>
      <c r="H180">
        <v>5</v>
      </c>
      <c r="I180">
        <v>3</v>
      </c>
      <c r="J180">
        <v>4.333333333333333</v>
      </c>
      <c r="K180" t="s">
        <v>13</v>
      </c>
      <c r="L180" t="s">
        <v>14</v>
      </c>
      <c r="M180" t="s">
        <v>16</v>
      </c>
    </row>
    <row r="181" spans="1:13">
      <c r="A181">
        <v>29</v>
      </c>
      <c r="B181">
        <v>12</v>
      </c>
      <c r="C181">
        <v>24</v>
      </c>
      <c r="D181">
        <v>14</v>
      </c>
      <c r="E181">
        <v>4</v>
      </c>
      <c r="F181">
        <v>119</v>
      </c>
      <c r="G181">
        <v>1</v>
      </c>
      <c r="H181">
        <v>3</v>
      </c>
      <c r="I181">
        <v>4</v>
      </c>
      <c r="J181">
        <v>2.6666666666666665</v>
      </c>
      <c r="K181" t="s">
        <v>21</v>
      </c>
      <c r="L181" t="s">
        <v>14</v>
      </c>
      <c r="M181" t="s">
        <v>20</v>
      </c>
    </row>
    <row r="182" spans="1:13">
      <c r="A182">
        <v>24</v>
      </c>
      <c r="B182">
        <v>12</v>
      </c>
      <c r="C182">
        <v>24</v>
      </c>
      <c r="D182">
        <v>10</v>
      </c>
      <c r="E182">
        <v>0</v>
      </c>
      <c r="F182">
        <v>126</v>
      </c>
      <c r="G182">
        <v>5</v>
      </c>
      <c r="H182">
        <v>4</v>
      </c>
      <c r="I182">
        <v>4</v>
      </c>
      <c r="J182">
        <v>4.333333333333333</v>
      </c>
      <c r="K182" t="s">
        <v>13</v>
      </c>
      <c r="L182" t="s">
        <v>14</v>
      </c>
      <c r="M182" t="s">
        <v>15</v>
      </c>
    </row>
    <row r="183" spans="1:13">
      <c r="A183">
        <v>26</v>
      </c>
      <c r="B183">
        <v>8</v>
      </c>
      <c r="C183">
        <v>30</v>
      </c>
      <c r="D183">
        <v>12</v>
      </c>
      <c r="E183">
        <v>4</v>
      </c>
      <c r="F183">
        <v>126</v>
      </c>
      <c r="G183">
        <v>4</v>
      </c>
      <c r="H183">
        <v>5</v>
      </c>
      <c r="I183">
        <v>5</v>
      </c>
      <c r="J183">
        <v>4.666666666666667</v>
      </c>
      <c r="K183" t="s">
        <v>23</v>
      </c>
      <c r="L183" t="s">
        <v>14</v>
      </c>
      <c r="M183" t="s">
        <v>15</v>
      </c>
    </row>
    <row r="184" spans="1:13">
      <c r="A184">
        <v>27</v>
      </c>
      <c r="B184">
        <v>8</v>
      </c>
      <c r="C184">
        <v>30</v>
      </c>
      <c r="D184">
        <v>0</v>
      </c>
      <c r="E184">
        <v>2</v>
      </c>
      <c r="F184">
        <v>91</v>
      </c>
      <c r="G184">
        <v>4</v>
      </c>
      <c r="H184">
        <v>4</v>
      </c>
      <c r="I184">
        <v>4</v>
      </c>
      <c r="J184">
        <v>4</v>
      </c>
      <c r="K184" t="s">
        <v>21</v>
      </c>
      <c r="L184" t="s">
        <v>14</v>
      </c>
      <c r="M184" t="s">
        <v>15</v>
      </c>
    </row>
    <row r="185" spans="1:13">
      <c r="A185">
        <v>21</v>
      </c>
      <c r="B185">
        <v>8</v>
      </c>
      <c r="C185">
        <v>21</v>
      </c>
      <c r="D185">
        <v>0</v>
      </c>
      <c r="E185">
        <v>8</v>
      </c>
      <c r="F185">
        <v>105</v>
      </c>
      <c r="G185">
        <v>4</v>
      </c>
      <c r="H185">
        <v>2</v>
      </c>
      <c r="I185">
        <v>4</v>
      </c>
      <c r="J185">
        <v>3.3333333333333335</v>
      </c>
      <c r="K185" t="s">
        <v>21</v>
      </c>
      <c r="L185" t="s">
        <v>14</v>
      </c>
      <c r="M185" t="s">
        <v>18</v>
      </c>
    </row>
    <row r="186" spans="1:13">
      <c r="A186">
        <v>24</v>
      </c>
      <c r="B186">
        <v>8</v>
      </c>
      <c r="C186">
        <v>10</v>
      </c>
      <c r="D186">
        <v>0</v>
      </c>
      <c r="E186">
        <v>9</v>
      </c>
      <c r="F186">
        <v>112</v>
      </c>
      <c r="G186">
        <v>5</v>
      </c>
      <c r="H186">
        <v>4</v>
      </c>
      <c r="I186">
        <v>5</v>
      </c>
      <c r="J186">
        <v>4.666666666666667</v>
      </c>
      <c r="K186" t="s">
        <v>21</v>
      </c>
      <c r="L186" t="s">
        <v>14</v>
      </c>
      <c r="M186" t="s">
        <v>16</v>
      </c>
    </row>
    <row r="187" spans="1:13">
      <c r="A187">
        <v>21</v>
      </c>
      <c r="B187">
        <v>8</v>
      </c>
      <c r="C187">
        <v>12</v>
      </c>
      <c r="D187">
        <v>12</v>
      </c>
      <c r="E187">
        <v>6</v>
      </c>
      <c r="F187">
        <v>119</v>
      </c>
      <c r="G187">
        <v>5</v>
      </c>
      <c r="H187">
        <v>5</v>
      </c>
      <c r="I187">
        <v>4</v>
      </c>
      <c r="J187">
        <v>4.666666666666667</v>
      </c>
      <c r="K187" t="s">
        <v>21</v>
      </c>
      <c r="L187" t="s">
        <v>17</v>
      </c>
      <c r="M187" t="s">
        <v>18</v>
      </c>
    </row>
    <row r="188" spans="1:13">
      <c r="A188">
        <v>28</v>
      </c>
      <c r="B188">
        <v>8</v>
      </c>
      <c r="C188">
        <v>11</v>
      </c>
      <c r="D188">
        <v>0</v>
      </c>
      <c r="E188">
        <v>7</v>
      </c>
      <c r="F188">
        <v>112</v>
      </c>
      <c r="G188">
        <v>5</v>
      </c>
      <c r="H188">
        <v>1</v>
      </c>
      <c r="I188">
        <v>3</v>
      </c>
      <c r="J188">
        <v>3</v>
      </c>
      <c r="K188" t="s">
        <v>13</v>
      </c>
      <c r="L188" t="s">
        <v>17</v>
      </c>
      <c r="M188" t="s">
        <v>16</v>
      </c>
    </row>
    <row r="189" spans="1:13">
      <c r="A189">
        <v>25</v>
      </c>
      <c r="B189">
        <v>8</v>
      </c>
      <c r="C189">
        <v>13</v>
      </c>
      <c r="D189">
        <v>0</v>
      </c>
      <c r="E189">
        <v>5</v>
      </c>
      <c r="F189">
        <v>77</v>
      </c>
      <c r="G189">
        <v>5</v>
      </c>
      <c r="H189">
        <v>4</v>
      </c>
      <c r="I189">
        <v>2</v>
      </c>
      <c r="J189">
        <v>3.6666666666666665</v>
      </c>
      <c r="K189" t="s">
        <v>21</v>
      </c>
      <c r="L189" t="s">
        <v>14</v>
      </c>
      <c r="M189" t="s">
        <v>18</v>
      </c>
    </row>
    <row r="190" spans="1:13">
      <c r="A190">
        <v>26</v>
      </c>
      <c r="B190">
        <v>12</v>
      </c>
      <c r="C190">
        <v>16</v>
      </c>
      <c r="D190">
        <v>0</v>
      </c>
      <c r="E190">
        <v>6</v>
      </c>
      <c r="F190">
        <v>105</v>
      </c>
      <c r="G190">
        <v>5</v>
      </c>
      <c r="H190">
        <v>3</v>
      </c>
      <c r="I190">
        <v>5</v>
      </c>
      <c r="J190">
        <v>4.333333333333333</v>
      </c>
      <c r="K190" t="s">
        <v>19</v>
      </c>
      <c r="L190" t="s">
        <v>14</v>
      </c>
      <c r="M190" t="s">
        <v>18</v>
      </c>
    </row>
    <row r="191" spans="1:13">
      <c r="A191">
        <v>20</v>
      </c>
      <c r="B191">
        <v>12</v>
      </c>
      <c r="C191">
        <v>18</v>
      </c>
      <c r="D191">
        <v>0</v>
      </c>
      <c r="E191">
        <v>2</v>
      </c>
      <c r="F191">
        <v>126</v>
      </c>
      <c r="G191">
        <v>4</v>
      </c>
      <c r="H191">
        <v>5</v>
      </c>
      <c r="I191">
        <v>5</v>
      </c>
      <c r="J191">
        <v>4.666666666666667</v>
      </c>
      <c r="K191" t="s">
        <v>21</v>
      </c>
      <c r="L191" t="s">
        <v>17</v>
      </c>
      <c r="M191" t="s">
        <v>15</v>
      </c>
    </row>
    <row r="192" spans="1:13">
      <c r="A192">
        <v>21</v>
      </c>
      <c r="B192">
        <v>12</v>
      </c>
      <c r="C192">
        <v>19</v>
      </c>
      <c r="D192">
        <v>0</v>
      </c>
      <c r="E192">
        <v>4</v>
      </c>
      <c r="F192">
        <v>98</v>
      </c>
      <c r="G192">
        <v>5</v>
      </c>
      <c r="H192">
        <v>4</v>
      </c>
      <c r="I192">
        <v>5</v>
      </c>
      <c r="J192">
        <v>4.666666666666667</v>
      </c>
      <c r="K192" t="s">
        <v>13</v>
      </c>
      <c r="L192" t="s">
        <v>22</v>
      </c>
      <c r="M192" t="s">
        <v>15</v>
      </c>
    </row>
    <row r="193" spans="1:13">
      <c r="A193">
        <v>26</v>
      </c>
      <c r="B193">
        <v>10</v>
      </c>
      <c r="C193">
        <v>10</v>
      </c>
      <c r="D193">
        <v>12</v>
      </c>
      <c r="E193">
        <v>5</v>
      </c>
      <c r="F193">
        <v>98</v>
      </c>
      <c r="G193">
        <v>3</v>
      </c>
      <c r="H193">
        <v>5</v>
      </c>
      <c r="I193">
        <v>5</v>
      </c>
      <c r="J193">
        <v>4.333333333333333</v>
      </c>
      <c r="K193" t="s">
        <v>19</v>
      </c>
      <c r="L193" t="s">
        <v>14</v>
      </c>
      <c r="M193" t="s">
        <v>15</v>
      </c>
    </row>
    <row r="194" spans="1:13">
      <c r="A194">
        <v>25</v>
      </c>
      <c r="B194">
        <v>10</v>
      </c>
      <c r="C194">
        <v>11</v>
      </c>
      <c r="D194">
        <v>40</v>
      </c>
      <c r="E194">
        <v>1</v>
      </c>
      <c r="F194">
        <v>112</v>
      </c>
      <c r="G194">
        <v>3</v>
      </c>
      <c r="H194">
        <v>4</v>
      </c>
      <c r="I194">
        <v>5</v>
      </c>
      <c r="J194">
        <v>4</v>
      </c>
      <c r="K194" t="s">
        <v>21</v>
      </c>
      <c r="L194" t="s">
        <v>14</v>
      </c>
      <c r="M194" t="s">
        <v>18</v>
      </c>
    </row>
    <row r="195" spans="1:13">
      <c r="A195">
        <v>24</v>
      </c>
      <c r="B195">
        <v>4</v>
      </c>
      <c r="C195">
        <v>12</v>
      </c>
      <c r="D195">
        <v>45</v>
      </c>
      <c r="E195">
        <v>0</v>
      </c>
      <c r="F195">
        <v>112</v>
      </c>
      <c r="G195">
        <v>4</v>
      </c>
      <c r="H195">
        <v>3</v>
      </c>
      <c r="I195">
        <v>4</v>
      </c>
      <c r="J195">
        <v>3.6666666666666665</v>
      </c>
      <c r="K195" t="s">
        <v>13</v>
      </c>
      <c r="L195" t="s">
        <v>17</v>
      </c>
      <c r="M195" t="s">
        <v>15</v>
      </c>
    </row>
    <row r="196" spans="1:13">
      <c r="A196">
        <v>21</v>
      </c>
      <c r="B196">
        <v>4</v>
      </c>
      <c r="C196">
        <v>21</v>
      </c>
      <c r="D196">
        <v>0</v>
      </c>
      <c r="E196">
        <v>0</v>
      </c>
      <c r="F196">
        <v>98</v>
      </c>
      <c r="G196">
        <v>4</v>
      </c>
      <c r="H196">
        <v>4</v>
      </c>
      <c r="I196">
        <v>3</v>
      </c>
      <c r="J196">
        <v>3.6666666666666665</v>
      </c>
      <c r="K196" t="s">
        <v>19</v>
      </c>
      <c r="L196" t="s">
        <v>14</v>
      </c>
      <c r="M196" t="s">
        <v>15</v>
      </c>
    </row>
    <row r="197" spans="1:13">
      <c r="A197">
        <v>24</v>
      </c>
      <c r="B197">
        <v>12</v>
      </c>
      <c r="C197">
        <v>22</v>
      </c>
      <c r="D197">
        <v>0</v>
      </c>
      <c r="E197">
        <v>1</v>
      </c>
      <c r="F197">
        <v>126</v>
      </c>
      <c r="G197">
        <v>4</v>
      </c>
      <c r="H197">
        <v>3</v>
      </c>
      <c r="I197">
        <v>5</v>
      </c>
      <c r="J197">
        <v>4</v>
      </c>
      <c r="K197" t="s">
        <v>21</v>
      </c>
      <c r="L197" t="s">
        <v>17</v>
      </c>
      <c r="M197" t="s">
        <v>20</v>
      </c>
    </row>
    <row r="198" spans="1:13">
      <c r="A198">
        <v>20</v>
      </c>
      <c r="B198">
        <v>30</v>
      </c>
      <c r="C198">
        <v>24</v>
      </c>
      <c r="D198">
        <v>0</v>
      </c>
      <c r="E198">
        <v>9</v>
      </c>
      <c r="F198">
        <v>77</v>
      </c>
      <c r="G198">
        <v>5</v>
      </c>
      <c r="H198">
        <v>5</v>
      </c>
      <c r="I198">
        <v>4</v>
      </c>
      <c r="J198">
        <v>4.666666666666667</v>
      </c>
      <c r="K198" t="s">
        <v>13</v>
      </c>
      <c r="L198" t="s">
        <v>14</v>
      </c>
      <c r="M198" t="s">
        <v>20</v>
      </c>
    </row>
    <row r="199" spans="1:13">
      <c r="A199">
        <v>24</v>
      </c>
      <c r="B199">
        <v>20</v>
      </c>
      <c r="C199">
        <v>24</v>
      </c>
      <c r="D199">
        <v>12</v>
      </c>
      <c r="E199">
        <v>5</v>
      </c>
      <c r="F199">
        <v>63</v>
      </c>
      <c r="G199">
        <v>3</v>
      </c>
      <c r="H199">
        <v>3</v>
      </c>
      <c r="I199">
        <v>2</v>
      </c>
      <c r="J199">
        <v>2.6666666666666665</v>
      </c>
      <c r="K199" t="s">
        <v>19</v>
      </c>
      <c r="L199" t="s">
        <v>14</v>
      </c>
      <c r="M199" t="s">
        <v>18</v>
      </c>
    </row>
    <row r="200" spans="1:13">
      <c r="A200">
        <v>28</v>
      </c>
      <c r="B200">
        <v>16</v>
      </c>
      <c r="C200">
        <v>21</v>
      </c>
      <c r="D200">
        <v>12</v>
      </c>
      <c r="E200">
        <v>2</v>
      </c>
      <c r="F200">
        <v>63</v>
      </c>
      <c r="G200">
        <v>1</v>
      </c>
      <c r="H200">
        <v>1</v>
      </c>
      <c r="I200">
        <v>1</v>
      </c>
      <c r="J200">
        <v>1</v>
      </c>
      <c r="K200" t="s">
        <v>21</v>
      </c>
      <c r="L200" t="s">
        <v>17</v>
      </c>
      <c r="M200" t="s">
        <v>20</v>
      </c>
    </row>
    <row r="201" spans="1:13">
      <c r="A201">
        <v>20</v>
      </c>
      <c r="B201">
        <v>12</v>
      </c>
      <c r="C201">
        <v>10</v>
      </c>
      <c r="D201">
        <v>10</v>
      </c>
      <c r="E201">
        <v>7</v>
      </c>
      <c r="F201">
        <v>84</v>
      </c>
      <c r="G201">
        <v>5</v>
      </c>
      <c r="H201">
        <v>4</v>
      </c>
      <c r="I201">
        <v>4</v>
      </c>
      <c r="J201">
        <v>4.333333333333333</v>
      </c>
      <c r="K201" t="s">
        <v>21</v>
      </c>
      <c r="L201" t="s">
        <v>14</v>
      </c>
      <c r="M201" t="s">
        <v>20</v>
      </c>
    </row>
    <row r="202" spans="1:13">
      <c r="A202">
        <v>21</v>
      </c>
      <c r="B202">
        <v>7</v>
      </c>
      <c r="C202">
        <v>8</v>
      </c>
      <c r="D202">
        <v>8</v>
      </c>
      <c r="E202">
        <v>8</v>
      </c>
      <c r="F202">
        <v>126</v>
      </c>
      <c r="G202">
        <v>4</v>
      </c>
      <c r="H202">
        <v>1</v>
      </c>
      <c r="I202">
        <v>5</v>
      </c>
      <c r="J202">
        <v>3.3333333333333335</v>
      </c>
      <c r="K202" t="s">
        <v>13</v>
      </c>
      <c r="L202" t="s">
        <v>14</v>
      </c>
      <c r="M202" t="s">
        <v>20</v>
      </c>
    </row>
    <row r="203" spans="1:13">
      <c r="A203">
        <v>26</v>
      </c>
      <c r="B203">
        <v>12</v>
      </c>
      <c r="C203">
        <v>7</v>
      </c>
      <c r="D203">
        <v>8</v>
      </c>
      <c r="E203">
        <v>1</v>
      </c>
      <c r="F203">
        <v>119</v>
      </c>
      <c r="G203">
        <v>3</v>
      </c>
      <c r="H203">
        <v>2</v>
      </c>
      <c r="I203">
        <v>4</v>
      </c>
      <c r="J203">
        <v>3</v>
      </c>
      <c r="K203" t="s">
        <v>13</v>
      </c>
      <c r="L203" t="s">
        <v>14</v>
      </c>
      <c r="M203" t="s">
        <v>18</v>
      </c>
    </row>
    <row r="204" spans="1:13">
      <c r="A204">
        <v>25</v>
      </c>
      <c r="B204">
        <v>12</v>
      </c>
      <c r="C204">
        <v>4</v>
      </c>
      <c r="D204">
        <v>24</v>
      </c>
      <c r="E204">
        <v>12</v>
      </c>
      <c r="F204">
        <v>119</v>
      </c>
      <c r="G204">
        <v>4</v>
      </c>
      <c r="H204">
        <v>4</v>
      </c>
      <c r="I204">
        <v>3</v>
      </c>
      <c r="J204">
        <v>3.6666666666666665</v>
      </c>
      <c r="K204" t="s">
        <v>19</v>
      </c>
      <c r="L204" t="s">
        <v>17</v>
      </c>
      <c r="M204" t="s">
        <v>15</v>
      </c>
    </row>
    <row r="205" spans="1:13">
      <c r="A205">
        <v>27</v>
      </c>
      <c r="B205">
        <v>9</v>
      </c>
      <c r="C205">
        <v>22</v>
      </c>
      <c r="D205">
        <v>40</v>
      </c>
      <c r="E205">
        <v>14</v>
      </c>
      <c r="F205">
        <v>126</v>
      </c>
      <c r="G205">
        <v>1</v>
      </c>
      <c r="H205">
        <v>4</v>
      </c>
      <c r="I205">
        <v>2</v>
      </c>
      <c r="J205">
        <v>2.3333333333333335</v>
      </c>
      <c r="K205" t="s">
        <v>21</v>
      </c>
      <c r="L205" t="s">
        <v>14</v>
      </c>
      <c r="M205" t="s">
        <v>15</v>
      </c>
    </row>
    <row r="206" spans="1:13">
      <c r="A206">
        <v>25</v>
      </c>
      <c r="B206">
        <v>6</v>
      </c>
      <c r="C206">
        <v>11</v>
      </c>
      <c r="D206">
        <v>0</v>
      </c>
      <c r="E206">
        <v>13</v>
      </c>
      <c r="F206">
        <v>98</v>
      </c>
      <c r="G206">
        <v>4</v>
      </c>
      <c r="H206">
        <v>4</v>
      </c>
      <c r="I206">
        <v>4</v>
      </c>
      <c r="J206">
        <v>4</v>
      </c>
      <c r="K206" t="s">
        <v>19</v>
      </c>
      <c r="L206" t="s">
        <v>14</v>
      </c>
      <c r="M206" t="s">
        <v>15</v>
      </c>
    </row>
    <row r="207" spans="1:13">
      <c r="A207">
        <v>20</v>
      </c>
      <c r="B207">
        <v>8</v>
      </c>
      <c r="C207">
        <v>10</v>
      </c>
      <c r="D207">
        <v>0</v>
      </c>
      <c r="E207">
        <v>12</v>
      </c>
      <c r="F207">
        <v>112</v>
      </c>
      <c r="G207">
        <v>5</v>
      </c>
      <c r="H207">
        <v>4</v>
      </c>
      <c r="I207">
        <v>5</v>
      </c>
      <c r="J207">
        <v>4.666666666666667</v>
      </c>
      <c r="K207" t="s">
        <v>21</v>
      </c>
      <c r="L207" t="s">
        <v>17</v>
      </c>
      <c r="M207" t="s">
        <v>15</v>
      </c>
    </row>
    <row r="208" spans="1:13">
      <c r="A208">
        <v>19</v>
      </c>
      <c r="B208">
        <v>8</v>
      </c>
      <c r="C208">
        <v>21</v>
      </c>
      <c r="D208">
        <v>0</v>
      </c>
      <c r="E208">
        <v>9</v>
      </c>
      <c r="F208">
        <v>105</v>
      </c>
      <c r="G208">
        <v>4</v>
      </c>
      <c r="H208">
        <v>4</v>
      </c>
      <c r="I208">
        <v>4</v>
      </c>
      <c r="J208">
        <v>4</v>
      </c>
      <c r="K208" t="s">
        <v>13</v>
      </c>
      <c r="L208" t="s">
        <v>17</v>
      </c>
      <c r="M208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4088-4592-474B-A1BD-0D143CBE5A72}">
  <dimension ref="A3:B7"/>
  <sheetViews>
    <sheetView workbookViewId="0">
      <selection activeCell="E29" sqref="E29"/>
    </sheetView>
  </sheetViews>
  <sheetFormatPr defaultRowHeight="14.45"/>
  <cols>
    <col min="1" max="1" width="15.140625" bestFit="1" customWidth="1"/>
    <col min="2" max="2" width="20.85546875" bestFit="1" customWidth="1"/>
  </cols>
  <sheetData>
    <row r="3" spans="1:2">
      <c r="A3" s="1" t="s">
        <v>11</v>
      </c>
      <c r="B3" t="s">
        <v>61</v>
      </c>
    </row>
    <row r="4" spans="1:2">
      <c r="A4" t="s">
        <v>14</v>
      </c>
      <c r="B4" s="2">
        <v>96</v>
      </c>
    </row>
    <row r="5" spans="1:2">
      <c r="A5" t="s">
        <v>22</v>
      </c>
      <c r="B5" s="2">
        <v>18</v>
      </c>
    </row>
    <row r="6" spans="1:2">
      <c r="A6" t="s">
        <v>24</v>
      </c>
      <c r="B6" s="2">
        <v>21</v>
      </c>
    </row>
    <row r="7" spans="1:2">
      <c r="A7" t="s">
        <v>17</v>
      </c>
      <c r="B7" s="2">
        <v>72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399B-86D6-467F-84AE-38FBC910F405}">
  <dimension ref="A3:B7"/>
  <sheetViews>
    <sheetView workbookViewId="0">
      <selection activeCell="L16" sqref="L16"/>
    </sheetView>
  </sheetViews>
  <sheetFormatPr defaultRowHeight="14.45"/>
  <cols>
    <col min="1" max="1" width="36.7109375" bestFit="1" customWidth="1"/>
    <col min="2" max="2" width="21.7109375" bestFit="1" customWidth="1"/>
  </cols>
  <sheetData>
    <row r="3" spans="1:2">
      <c r="A3" s="1" t="s">
        <v>12</v>
      </c>
      <c r="B3" t="s">
        <v>62</v>
      </c>
    </row>
    <row r="4" spans="1:2">
      <c r="A4" t="s">
        <v>15</v>
      </c>
      <c r="B4" s="2">
        <v>78</v>
      </c>
    </row>
    <row r="5" spans="1:2">
      <c r="A5" t="s">
        <v>18</v>
      </c>
      <c r="B5" s="2">
        <v>39</v>
      </c>
    </row>
    <row r="6" spans="1:2">
      <c r="A6" t="s">
        <v>20</v>
      </c>
      <c r="B6" s="2">
        <v>25</v>
      </c>
    </row>
    <row r="7" spans="1:2">
      <c r="A7" t="s">
        <v>16</v>
      </c>
      <c r="B7" s="2">
        <v>65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0AE1-3EFF-4769-9DFC-35210A1737BA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1</v>
      </c>
    </row>
    <row r="2" spans="1:1">
      <c r="A2">
        <v>8</v>
      </c>
    </row>
    <row r="3" spans="1:1">
      <c r="A3">
        <v>30</v>
      </c>
    </row>
    <row r="4" spans="1:1">
      <c r="A4">
        <v>8</v>
      </c>
    </row>
    <row r="5" spans="1:1">
      <c r="A5">
        <v>9</v>
      </c>
    </row>
    <row r="6" spans="1:1">
      <c r="A6">
        <v>15</v>
      </c>
    </row>
    <row r="7" spans="1:1">
      <c r="A7">
        <v>9</v>
      </c>
    </row>
    <row r="8" spans="1:1">
      <c r="A8">
        <v>9</v>
      </c>
    </row>
    <row r="9" spans="1:1">
      <c r="A9">
        <v>6</v>
      </c>
    </row>
    <row r="10" spans="1:1">
      <c r="A10">
        <v>9</v>
      </c>
    </row>
    <row r="11" spans="1:1">
      <c r="A11">
        <v>8</v>
      </c>
    </row>
    <row r="12" spans="1:1">
      <c r="A12">
        <v>8</v>
      </c>
    </row>
    <row r="13" spans="1:1">
      <c r="A13">
        <v>12</v>
      </c>
    </row>
    <row r="14" spans="1:1">
      <c r="A14">
        <v>10</v>
      </c>
    </row>
    <row r="15" spans="1:1">
      <c r="A15">
        <v>8</v>
      </c>
    </row>
    <row r="16" spans="1:1">
      <c r="A16">
        <v>6</v>
      </c>
    </row>
    <row r="17" spans="1:1">
      <c r="A17">
        <v>9</v>
      </c>
    </row>
    <row r="18" spans="1:1">
      <c r="A18">
        <v>3</v>
      </c>
    </row>
    <row r="19" spans="1:1">
      <c r="A19">
        <v>17</v>
      </c>
    </row>
    <row r="20" spans="1:1">
      <c r="A20">
        <v>8</v>
      </c>
    </row>
    <row r="21" spans="1:1">
      <c r="A21">
        <v>5</v>
      </c>
    </row>
    <row r="22" spans="1:1">
      <c r="A22">
        <v>16</v>
      </c>
    </row>
    <row r="23" spans="1:1">
      <c r="A23">
        <v>3</v>
      </c>
    </row>
    <row r="24" spans="1:1">
      <c r="A24">
        <v>12</v>
      </c>
    </row>
    <row r="25" spans="1:1">
      <c r="A25">
        <v>15</v>
      </c>
    </row>
    <row r="26" spans="1:1">
      <c r="A26">
        <v>12</v>
      </c>
    </row>
    <row r="27" spans="1:1">
      <c r="A27">
        <v>17</v>
      </c>
    </row>
    <row r="28" spans="1:1">
      <c r="A28">
        <v>6</v>
      </c>
    </row>
    <row r="29" spans="1:1">
      <c r="A29">
        <v>15</v>
      </c>
    </row>
    <row r="30" spans="1:1">
      <c r="A30">
        <v>15</v>
      </c>
    </row>
    <row r="31" spans="1:1">
      <c r="A31">
        <v>18</v>
      </c>
    </row>
    <row r="32" spans="1:1">
      <c r="A32">
        <v>17</v>
      </c>
    </row>
    <row r="33" spans="1:1">
      <c r="A33">
        <v>11</v>
      </c>
    </row>
    <row r="34" spans="1:1">
      <c r="A34">
        <v>9</v>
      </c>
    </row>
    <row r="35" spans="1:1">
      <c r="A35">
        <v>17</v>
      </c>
    </row>
    <row r="36" spans="1:1">
      <c r="A36">
        <v>8</v>
      </c>
    </row>
    <row r="37" spans="1:1">
      <c r="A37">
        <v>21</v>
      </c>
    </row>
    <row r="38" spans="1:1">
      <c r="A38">
        <v>8</v>
      </c>
    </row>
    <row r="39" spans="1:1">
      <c r="A39">
        <v>13</v>
      </c>
    </row>
    <row r="40" spans="1:1">
      <c r="A40">
        <v>8</v>
      </c>
    </row>
    <row r="41" spans="1:1">
      <c r="A41">
        <v>18</v>
      </c>
    </row>
    <row r="42" spans="1:1">
      <c r="A42">
        <v>8</v>
      </c>
    </row>
    <row r="43" spans="1:1">
      <c r="A43">
        <v>8</v>
      </c>
    </row>
    <row r="44" spans="1:1">
      <c r="A44">
        <v>9</v>
      </c>
    </row>
    <row r="45" spans="1:1">
      <c r="A45">
        <v>9</v>
      </c>
    </row>
    <row r="46" spans="1:1">
      <c r="A46">
        <v>8</v>
      </c>
    </row>
    <row r="47" spans="1:1">
      <c r="A47">
        <v>8</v>
      </c>
    </row>
    <row r="48" spans="1:1">
      <c r="A48">
        <v>2</v>
      </c>
    </row>
    <row r="49" spans="1:1">
      <c r="A49">
        <v>8</v>
      </c>
    </row>
    <row r="50" spans="1:1">
      <c r="A50">
        <v>3</v>
      </c>
    </row>
    <row r="51" spans="1:1">
      <c r="A51">
        <v>8</v>
      </c>
    </row>
    <row r="52" spans="1:1">
      <c r="A52">
        <v>12</v>
      </c>
    </row>
    <row r="53" spans="1:1">
      <c r="A53">
        <v>3</v>
      </c>
    </row>
    <row r="54" spans="1:1">
      <c r="A54">
        <v>15</v>
      </c>
    </row>
    <row r="55" spans="1:1">
      <c r="A55">
        <v>8</v>
      </c>
    </row>
    <row r="56" spans="1:1">
      <c r="A56">
        <v>12</v>
      </c>
    </row>
    <row r="57" spans="1:1">
      <c r="A57">
        <v>9</v>
      </c>
    </row>
    <row r="58" spans="1:1">
      <c r="A58">
        <v>5</v>
      </c>
    </row>
    <row r="59" spans="1:1">
      <c r="A59">
        <v>3</v>
      </c>
    </row>
    <row r="60" spans="1:1">
      <c r="A60">
        <v>5</v>
      </c>
    </row>
    <row r="61" spans="1:1">
      <c r="A61">
        <v>20</v>
      </c>
    </row>
    <row r="62" spans="1:1">
      <c r="A62">
        <v>3</v>
      </c>
    </row>
    <row r="63" spans="1:1">
      <c r="A63">
        <v>14</v>
      </c>
    </row>
    <row r="64" spans="1:1">
      <c r="A64">
        <v>15</v>
      </c>
    </row>
    <row r="65" spans="1:1">
      <c r="A65">
        <v>8</v>
      </c>
    </row>
    <row r="66" spans="1:1">
      <c r="A66">
        <v>15</v>
      </c>
    </row>
    <row r="67" spans="1:1">
      <c r="A67">
        <v>4</v>
      </c>
    </row>
    <row r="68" spans="1:1">
      <c r="A68">
        <v>13</v>
      </c>
    </row>
    <row r="69" spans="1:1">
      <c r="A69">
        <v>4</v>
      </c>
    </row>
    <row r="70" spans="1:1">
      <c r="A70">
        <v>8</v>
      </c>
    </row>
    <row r="71" spans="1:1">
      <c r="A71">
        <v>8</v>
      </c>
    </row>
    <row r="72" spans="1:1">
      <c r="A72">
        <v>10</v>
      </c>
    </row>
    <row r="73" spans="1:1">
      <c r="A73">
        <v>6</v>
      </c>
    </row>
    <row r="74" spans="1:1">
      <c r="A74">
        <v>8</v>
      </c>
    </row>
    <row r="75" spans="1:1">
      <c r="A75">
        <v>12</v>
      </c>
    </row>
    <row r="76" spans="1:1">
      <c r="A76">
        <v>4</v>
      </c>
    </row>
    <row r="77" spans="1:1">
      <c r="A77">
        <v>8</v>
      </c>
    </row>
    <row r="78" spans="1:1">
      <c r="A78">
        <v>8</v>
      </c>
    </row>
    <row r="79" spans="1:1">
      <c r="A79">
        <v>9</v>
      </c>
    </row>
    <row r="80" spans="1:1">
      <c r="A80">
        <v>9</v>
      </c>
    </row>
    <row r="81" spans="1:1">
      <c r="A81">
        <v>12</v>
      </c>
    </row>
    <row r="82" spans="1:1">
      <c r="A82">
        <v>4</v>
      </c>
    </row>
    <row r="83" spans="1:1">
      <c r="A83">
        <v>12</v>
      </c>
    </row>
    <row r="84" spans="1:1">
      <c r="A84">
        <v>12</v>
      </c>
    </row>
    <row r="85" spans="1:1">
      <c r="A85">
        <v>4</v>
      </c>
    </row>
    <row r="86" spans="1:1">
      <c r="A86">
        <v>4</v>
      </c>
    </row>
    <row r="87" spans="1:1">
      <c r="A87">
        <v>9</v>
      </c>
    </row>
    <row r="88" spans="1:1">
      <c r="A88">
        <v>12</v>
      </c>
    </row>
    <row r="89" spans="1:1">
      <c r="A89">
        <v>10</v>
      </c>
    </row>
    <row r="90" spans="1:1">
      <c r="A90">
        <v>9</v>
      </c>
    </row>
    <row r="91" spans="1:1">
      <c r="A91">
        <v>12</v>
      </c>
    </row>
    <row r="92" spans="1:1">
      <c r="A92">
        <v>10</v>
      </c>
    </row>
    <row r="93" spans="1:1">
      <c r="A93">
        <v>8</v>
      </c>
    </row>
    <row r="94" spans="1:1">
      <c r="A94">
        <v>8</v>
      </c>
    </row>
    <row r="95" spans="1:1">
      <c r="A95">
        <v>4</v>
      </c>
    </row>
    <row r="96" spans="1:1">
      <c r="A96">
        <v>6</v>
      </c>
    </row>
    <row r="97" spans="1:1">
      <c r="A97">
        <v>6</v>
      </c>
    </row>
    <row r="98" spans="1:1">
      <c r="A98">
        <v>12</v>
      </c>
    </row>
    <row r="99" spans="1:1">
      <c r="A99">
        <v>12</v>
      </c>
    </row>
    <row r="100" spans="1:1">
      <c r="A100">
        <v>15</v>
      </c>
    </row>
    <row r="101" spans="1:1">
      <c r="A101">
        <v>15</v>
      </c>
    </row>
    <row r="102" spans="1:1">
      <c r="A102">
        <v>13</v>
      </c>
    </row>
    <row r="103" spans="1:1">
      <c r="A103">
        <v>16</v>
      </c>
    </row>
    <row r="104" spans="1:1">
      <c r="A104">
        <v>3</v>
      </c>
    </row>
    <row r="105" spans="1:1">
      <c r="A105">
        <v>4</v>
      </c>
    </row>
    <row r="106" spans="1:1">
      <c r="A106">
        <v>8</v>
      </c>
    </row>
    <row r="107" spans="1:1">
      <c r="A107">
        <v>8</v>
      </c>
    </row>
    <row r="108" spans="1:1">
      <c r="A108">
        <v>8</v>
      </c>
    </row>
    <row r="109" spans="1:1">
      <c r="A109">
        <v>8</v>
      </c>
    </row>
    <row r="110" spans="1:1">
      <c r="A110">
        <v>8</v>
      </c>
    </row>
    <row r="111" spans="1:1">
      <c r="A111">
        <v>8</v>
      </c>
    </row>
    <row r="112" spans="1:1">
      <c r="A112">
        <v>12</v>
      </c>
    </row>
    <row r="113" spans="1:1">
      <c r="A113">
        <v>12</v>
      </c>
    </row>
    <row r="114" spans="1:1">
      <c r="A114">
        <v>10</v>
      </c>
    </row>
    <row r="115" spans="1:1">
      <c r="A115">
        <v>8</v>
      </c>
    </row>
    <row r="116" spans="1:1">
      <c r="A116">
        <v>10</v>
      </c>
    </row>
    <row r="117" spans="1:1">
      <c r="A117">
        <v>12</v>
      </c>
    </row>
    <row r="118" spans="1:1">
      <c r="A118">
        <v>12</v>
      </c>
    </row>
    <row r="119" spans="1:1">
      <c r="A119">
        <v>10</v>
      </c>
    </row>
    <row r="120" spans="1:1">
      <c r="A120">
        <v>9</v>
      </c>
    </row>
    <row r="121" spans="1:1">
      <c r="A121">
        <v>9</v>
      </c>
    </row>
    <row r="122" spans="1:1">
      <c r="A122">
        <v>12</v>
      </c>
    </row>
    <row r="123" spans="1:1">
      <c r="A123">
        <v>10</v>
      </c>
    </row>
    <row r="124" spans="1:1">
      <c r="A124">
        <v>9</v>
      </c>
    </row>
    <row r="125" spans="1:1">
      <c r="A125">
        <v>12</v>
      </c>
    </row>
    <row r="126" spans="1:1">
      <c r="A126">
        <v>9</v>
      </c>
    </row>
    <row r="127" spans="1:1">
      <c r="A127">
        <v>9</v>
      </c>
    </row>
    <row r="128" spans="1:1">
      <c r="A128">
        <v>6</v>
      </c>
    </row>
    <row r="129" spans="1:1">
      <c r="A129">
        <v>9</v>
      </c>
    </row>
    <row r="130" spans="1:1">
      <c r="A130">
        <v>12</v>
      </c>
    </row>
    <row r="131" spans="1:1">
      <c r="A131">
        <v>10</v>
      </c>
    </row>
    <row r="132" spans="1:1">
      <c r="A132">
        <v>12</v>
      </c>
    </row>
    <row r="133" spans="1:1">
      <c r="A133">
        <v>16</v>
      </c>
    </row>
    <row r="134" spans="1:1">
      <c r="A134">
        <v>8</v>
      </c>
    </row>
    <row r="135" spans="1:1">
      <c r="A135">
        <v>9</v>
      </c>
    </row>
    <row r="136" spans="1:1">
      <c r="A136">
        <v>12</v>
      </c>
    </row>
    <row r="137" spans="1:1">
      <c r="A137">
        <v>12</v>
      </c>
    </row>
    <row r="138" spans="1:1">
      <c r="A138">
        <v>4</v>
      </c>
    </row>
    <row r="139" spans="1:1">
      <c r="A139">
        <v>9</v>
      </c>
    </row>
    <row r="140" spans="1:1">
      <c r="A140">
        <v>10</v>
      </c>
    </row>
    <row r="141" spans="1:1">
      <c r="A141">
        <v>10</v>
      </c>
    </row>
    <row r="142" spans="1:1">
      <c r="A142">
        <v>9</v>
      </c>
    </row>
    <row r="143" spans="1:1">
      <c r="A143">
        <v>12</v>
      </c>
    </row>
    <row r="144" spans="1:1">
      <c r="A144">
        <v>9</v>
      </c>
    </row>
    <row r="145" spans="1:1">
      <c r="A145">
        <v>12</v>
      </c>
    </row>
    <row r="146" spans="1:1">
      <c r="A146">
        <v>8</v>
      </c>
    </row>
    <row r="147" spans="1:1">
      <c r="A147">
        <v>8</v>
      </c>
    </row>
    <row r="148" spans="1:1">
      <c r="A148">
        <v>9</v>
      </c>
    </row>
    <row r="149" spans="1:1">
      <c r="A149">
        <v>12</v>
      </c>
    </row>
    <row r="150" spans="1:1">
      <c r="A150">
        <v>9</v>
      </c>
    </row>
    <row r="151" spans="1:1">
      <c r="A151">
        <v>12</v>
      </c>
    </row>
    <row r="152" spans="1:1">
      <c r="A152">
        <v>6</v>
      </c>
    </row>
    <row r="153" spans="1:1">
      <c r="A153">
        <v>4</v>
      </c>
    </row>
    <row r="154" spans="1:1">
      <c r="A154">
        <v>4</v>
      </c>
    </row>
    <row r="155" spans="1:1">
      <c r="A155">
        <v>12</v>
      </c>
    </row>
    <row r="156" spans="1:1">
      <c r="A156">
        <v>12</v>
      </c>
    </row>
    <row r="157" spans="1:1">
      <c r="A157">
        <v>9</v>
      </c>
    </row>
    <row r="158" spans="1:1">
      <c r="A158">
        <v>8</v>
      </c>
    </row>
    <row r="159" spans="1:1">
      <c r="A159">
        <v>9</v>
      </c>
    </row>
    <row r="160" spans="1:1">
      <c r="A160">
        <v>9</v>
      </c>
    </row>
    <row r="161" spans="1:1">
      <c r="A161">
        <v>8</v>
      </c>
    </row>
    <row r="162" spans="1:1">
      <c r="A162">
        <v>8</v>
      </c>
    </row>
    <row r="163" spans="1:1">
      <c r="A163">
        <v>8</v>
      </c>
    </row>
    <row r="164" spans="1:1">
      <c r="A164">
        <v>12</v>
      </c>
    </row>
    <row r="165" spans="1:1">
      <c r="A165">
        <v>10</v>
      </c>
    </row>
    <row r="166" spans="1:1">
      <c r="A166">
        <v>16</v>
      </c>
    </row>
    <row r="167" spans="1:1">
      <c r="A167">
        <v>20</v>
      </c>
    </row>
    <row r="168" spans="1:1">
      <c r="A168">
        <v>3</v>
      </c>
    </row>
    <row r="169" spans="1:1">
      <c r="A169">
        <v>3</v>
      </c>
    </row>
    <row r="170" spans="1:1">
      <c r="A170">
        <v>4</v>
      </c>
    </row>
    <row r="171" spans="1:1">
      <c r="A171">
        <v>8</v>
      </c>
    </row>
    <row r="172" spans="1:1">
      <c r="A172">
        <v>8</v>
      </c>
    </row>
    <row r="173" spans="1:1">
      <c r="A173">
        <v>8</v>
      </c>
    </row>
    <row r="174" spans="1:1">
      <c r="A174">
        <v>9</v>
      </c>
    </row>
    <row r="175" spans="1:1">
      <c r="A175">
        <v>9</v>
      </c>
    </row>
    <row r="176" spans="1:1">
      <c r="A176">
        <v>8</v>
      </c>
    </row>
    <row r="177" spans="1:1">
      <c r="A177">
        <v>8</v>
      </c>
    </row>
    <row r="178" spans="1:1">
      <c r="A178">
        <v>8</v>
      </c>
    </row>
    <row r="179" spans="1:1">
      <c r="A179">
        <v>8</v>
      </c>
    </row>
    <row r="180" spans="1:1">
      <c r="A180">
        <v>10</v>
      </c>
    </row>
    <row r="181" spans="1:1">
      <c r="A181">
        <v>12</v>
      </c>
    </row>
    <row r="182" spans="1:1">
      <c r="A182">
        <v>12</v>
      </c>
    </row>
    <row r="183" spans="1:1">
      <c r="A183">
        <v>8</v>
      </c>
    </row>
    <row r="184" spans="1:1">
      <c r="A184">
        <v>8</v>
      </c>
    </row>
    <row r="185" spans="1:1">
      <c r="A185">
        <v>8</v>
      </c>
    </row>
    <row r="186" spans="1:1">
      <c r="A186">
        <v>8</v>
      </c>
    </row>
    <row r="187" spans="1:1">
      <c r="A187">
        <v>8</v>
      </c>
    </row>
    <row r="188" spans="1:1">
      <c r="A188">
        <v>8</v>
      </c>
    </row>
    <row r="189" spans="1:1">
      <c r="A189">
        <v>8</v>
      </c>
    </row>
    <row r="190" spans="1:1">
      <c r="A190">
        <v>12</v>
      </c>
    </row>
    <row r="191" spans="1:1">
      <c r="A191">
        <v>12</v>
      </c>
    </row>
    <row r="192" spans="1:1">
      <c r="A192">
        <v>12</v>
      </c>
    </row>
    <row r="193" spans="1:1">
      <c r="A193">
        <v>10</v>
      </c>
    </row>
    <row r="194" spans="1:1">
      <c r="A194">
        <v>10</v>
      </c>
    </row>
    <row r="195" spans="1:1">
      <c r="A195">
        <v>4</v>
      </c>
    </row>
    <row r="196" spans="1:1">
      <c r="A196">
        <v>4</v>
      </c>
    </row>
    <row r="197" spans="1:1">
      <c r="A197">
        <v>12</v>
      </c>
    </row>
    <row r="198" spans="1:1">
      <c r="A198">
        <v>30</v>
      </c>
    </row>
    <row r="199" spans="1:1">
      <c r="A199">
        <v>20</v>
      </c>
    </row>
    <row r="200" spans="1:1">
      <c r="A200">
        <v>16</v>
      </c>
    </row>
    <row r="201" spans="1:1">
      <c r="A201">
        <v>12</v>
      </c>
    </row>
    <row r="202" spans="1:1">
      <c r="A202">
        <v>7</v>
      </c>
    </row>
    <row r="203" spans="1:1">
      <c r="A203">
        <v>12</v>
      </c>
    </row>
    <row r="204" spans="1:1">
      <c r="A204">
        <v>12</v>
      </c>
    </row>
    <row r="205" spans="1:1">
      <c r="A205">
        <v>9</v>
      </c>
    </row>
    <row r="206" spans="1:1">
      <c r="A206">
        <v>6</v>
      </c>
    </row>
    <row r="207" spans="1:1">
      <c r="A207">
        <v>8</v>
      </c>
    </row>
    <row r="208" spans="1:1">
      <c r="A208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DD0C-97B8-4562-B586-A668C87A899D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3</v>
      </c>
    </row>
    <row r="2" spans="1:1">
      <c r="A2">
        <v>0</v>
      </c>
    </row>
    <row r="3" spans="1:1">
      <c r="A3">
        <v>30</v>
      </c>
    </row>
    <row r="4" spans="1:1">
      <c r="A4">
        <v>0</v>
      </c>
    </row>
    <row r="5" spans="1:1">
      <c r="A5">
        <v>20</v>
      </c>
    </row>
    <row r="6" spans="1:1">
      <c r="A6">
        <v>15</v>
      </c>
    </row>
    <row r="7" spans="1:1">
      <c r="A7">
        <v>20</v>
      </c>
    </row>
    <row r="8" spans="1:1">
      <c r="A8">
        <v>20</v>
      </c>
    </row>
    <row r="9" spans="1:1">
      <c r="A9">
        <v>40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40</v>
      </c>
    </row>
    <row r="14" spans="1:1">
      <c r="A14">
        <v>0</v>
      </c>
    </row>
    <row r="15" spans="1:1">
      <c r="A15">
        <v>40</v>
      </c>
    </row>
    <row r="16" spans="1:1">
      <c r="A16">
        <v>4</v>
      </c>
    </row>
    <row r="17" spans="1:1">
      <c r="A17">
        <v>25</v>
      </c>
    </row>
    <row r="18" spans="1:1">
      <c r="A18">
        <v>0</v>
      </c>
    </row>
    <row r="19" spans="1:1">
      <c r="A19">
        <v>0</v>
      </c>
    </row>
    <row r="20" spans="1:1">
      <c r="A20">
        <v>7</v>
      </c>
    </row>
    <row r="21" spans="1:1">
      <c r="A21">
        <v>0</v>
      </c>
    </row>
    <row r="22" spans="1:1">
      <c r="A22">
        <v>0</v>
      </c>
    </row>
    <row r="23" spans="1:1">
      <c r="A23">
        <v>5</v>
      </c>
    </row>
    <row r="24" spans="1:1">
      <c r="A24">
        <v>6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10</v>
      </c>
    </row>
    <row r="37" spans="1:1">
      <c r="A37">
        <v>26</v>
      </c>
    </row>
    <row r="38" spans="1:1">
      <c r="A38">
        <v>0</v>
      </c>
    </row>
    <row r="39" spans="1:1">
      <c r="A39">
        <v>0</v>
      </c>
    </row>
    <row r="40" spans="1:1">
      <c r="A40">
        <v>40</v>
      </c>
    </row>
    <row r="41" spans="1:1">
      <c r="A41">
        <v>0</v>
      </c>
    </row>
    <row r="42" spans="1:1">
      <c r="A42">
        <v>40</v>
      </c>
    </row>
    <row r="43" spans="1:1">
      <c r="A43">
        <v>15</v>
      </c>
    </row>
    <row r="44" spans="1:1">
      <c r="A44">
        <v>54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20</v>
      </c>
    </row>
    <row r="49" spans="1:1">
      <c r="A49">
        <v>0</v>
      </c>
    </row>
    <row r="50" spans="1:1">
      <c r="A50">
        <v>0</v>
      </c>
    </row>
    <row r="51" spans="1:1">
      <c r="A51">
        <v>20</v>
      </c>
    </row>
    <row r="52" spans="1:1">
      <c r="A52">
        <v>1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10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3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60</v>
      </c>
    </row>
    <row r="70" spans="1:1">
      <c r="A70">
        <v>3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15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24</v>
      </c>
    </row>
    <row r="80" spans="1:1">
      <c r="A80">
        <v>48</v>
      </c>
    </row>
    <row r="81" spans="1:1">
      <c r="A81">
        <v>0</v>
      </c>
    </row>
    <row r="82" spans="1:1">
      <c r="A82">
        <v>12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60</v>
      </c>
    </row>
    <row r="89" spans="1:1">
      <c r="A89">
        <v>40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45</v>
      </c>
    </row>
    <row r="96" spans="1:1">
      <c r="A96">
        <v>24</v>
      </c>
    </row>
    <row r="97" spans="1:1">
      <c r="A97">
        <v>12</v>
      </c>
    </row>
    <row r="98" spans="1:1">
      <c r="A98">
        <v>18</v>
      </c>
    </row>
    <row r="99" spans="1:1">
      <c r="A99">
        <v>15</v>
      </c>
    </row>
    <row r="100" spans="1:1">
      <c r="A100">
        <v>15</v>
      </c>
    </row>
    <row r="101" spans="1:1">
      <c r="A101">
        <v>12</v>
      </c>
    </row>
    <row r="102" spans="1:1">
      <c r="A102">
        <v>40</v>
      </c>
    </row>
    <row r="103" spans="1:1">
      <c r="A103">
        <v>10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42</v>
      </c>
    </row>
    <row r="110" spans="1:1">
      <c r="A110">
        <v>20</v>
      </c>
    </row>
    <row r="111" spans="1:1">
      <c r="A111">
        <v>0</v>
      </c>
    </row>
    <row r="112" spans="1:1">
      <c r="A112">
        <v>16</v>
      </c>
    </row>
    <row r="113" spans="1:1">
      <c r="A113">
        <v>24</v>
      </c>
    </row>
    <row r="114" spans="1:1">
      <c r="A114">
        <v>48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36</v>
      </c>
    </row>
    <row r="119" spans="1:1">
      <c r="A119">
        <v>32</v>
      </c>
    </row>
    <row r="120" spans="1:1">
      <c r="A120">
        <v>32</v>
      </c>
    </row>
    <row r="121" spans="1:1">
      <c r="A121">
        <v>0</v>
      </c>
    </row>
    <row r="122" spans="1:1">
      <c r="A122">
        <v>24</v>
      </c>
    </row>
    <row r="123" spans="1:1">
      <c r="A123">
        <v>24</v>
      </c>
    </row>
    <row r="124" spans="1:1">
      <c r="A124">
        <v>0</v>
      </c>
    </row>
    <row r="125" spans="1:1">
      <c r="A125">
        <v>12</v>
      </c>
    </row>
    <row r="126" spans="1:1">
      <c r="A126">
        <v>12</v>
      </c>
    </row>
    <row r="127" spans="1:1">
      <c r="A127">
        <v>0</v>
      </c>
    </row>
    <row r="128" spans="1:1">
      <c r="A128">
        <v>10</v>
      </c>
    </row>
    <row r="129" spans="1:1">
      <c r="A129">
        <v>0</v>
      </c>
    </row>
    <row r="130" spans="1:1">
      <c r="A130">
        <v>8</v>
      </c>
    </row>
    <row r="131" spans="1:1">
      <c r="A131">
        <v>8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10</v>
      </c>
    </row>
    <row r="136" spans="1:1">
      <c r="A136">
        <v>28</v>
      </c>
    </row>
    <row r="137" spans="1:1">
      <c r="A137">
        <v>24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12</v>
      </c>
    </row>
    <row r="143" spans="1:1">
      <c r="A143">
        <v>16</v>
      </c>
    </row>
    <row r="144" spans="1:1">
      <c r="A144">
        <v>18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10</v>
      </c>
    </row>
    <row r="152" spans="1:1">
      <c r="A152">
        <v>8</v>
      </c>
    </row>
    <row r="153" spans="1:1">
      <c r="A153">
        <v>10</v>
      </c>
    </row>
    <row r="154" spans="1:1">
      <c r="A154">
        <v>12</v>
      </c>
    </row>
    <row r="155" spans="1:1">
      <c r="A155">
        <v>24</v>
      </c>
    </row>
    <row r="156" spans="1:1">
      <c r="A156">
        <v>0</v>
      </c>
    </row>
    <row r="157" spans="1:1">
      <c r="A157">
        <v>0</v>
      </c>
    </row>
    <row r="158" spans="1:1">
      <c r="A158">
        <v>12</v>
      </c>
    </row>
    <row r="159" spans="1:1">
      <c r="A159">
        <v>12</v>
      </c>
    </row>
    <row r="160" spans="1:1">
      <c r="A160">
        <v>40</v>
      </c>
    </row>
    <row r="161" spans="1:1">
      <c r="A161">
        <v>40</v>
      </c>
    </row>
    <row r="162" spans="1:1">
      <c r="A162">
        <v>32</v>
      </c>
    </row>
    <row r="163" spans="1:1">
      <c r="A163">
        <v>12</v>
      </c>
    </row>
    <row r="164" spans="1:1">
      <c r="A164">
        <v>0</v>
      </c>
    </row>
    <row r="165" spans="1:1">
      <c r="A165">
        <v>0</v>
      </c>
    </row>
    <row r="166" spans="1:1">
      <c r="A166">
        <v>5</v>
      </c>
    </row>
    <row r="167" spans="1:1">
      <c r="A167">
        <v>10</v>
      </c>
    </row>
    <row r="168" spans="1:1">
      <c r="A168">
        <v>12</v>
      </c>
    </row>
    <row r="169" spans="1:1">
      <c r="A169">
        <v>12</v>
      </c>
    </row>
    <row r="170" spans="1:1">
      <c r="A170">
        <v>0</v>
      </c>
    </row>
    <row r="171" spans="1:1">
      <c r="A171">
        <v>0</v>
      </c>
    </row>
    <row r="172" spans="1:1">
      <c r="A172">
        <v>12</v>
      </c>
    </row>
    <row r="173" spans="1:1">
      <c r="A173">
        <v>14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24</v>
      </c>
    </row>
    <row r="178" spans="1:1">
      <c r="A178">
        <v>24</v>
      </c>
    </row>
    <row r="179" spans="1:1">
      <c r="A179">
        <v>16</v>
      </c>
    </row>
    <row r="180" spans="1:1">
      <c r="A180">
        <v>0</v>
      </c>
    </row>
    <row r="181" spans="1:1">
      <c r="A181">
        <v>14</v>
      </c>
    </row>
    <row r="182" spans="1:1">
      <c r="A182">
        <v>10</v>
      </c>
    </row>
    <row r="183" spans="1:1">
      <c r="A183">
        <v>12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12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12</v>
      </c>
    </row>
    <row r="194" spans="1:1">
      <c r="A194">
        <v>40</v>
      </c>
    </row>
    <row r="195" spans="1:1">
      <c r="A195">
        <v>45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12</v>
      </c>
    </row>
    <row r="200" spans="1:1">
      <c r="A200">
        <v>12</v>
      </c>
    </row>
    <row r="201" spans="1:1">
      <c r="A201">
        <v>10</v>
      </c>
    </row>
    <row r="202" spans="1:1">
      <c r="A202">
        <v>8</v>
      </c>
    </row>
    <row r="203" spans="1:1">
      <c r="A203">
        <v>8</v>
      </c>
    </row>
    <row r="204" spans="1:1">
      <c r="A204">
        <v>24</v>
      </c>
    </row>
    <row r="205" spans="1:1">
      <c r="A205">
        <v>40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4971-EA3F-4BE0-AA76-8D73046EB339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2</v>
      </c>
    </row>
    <row r="2" spans="1:1">
      <c r="A2">
        <v>10</v>
      </c>
    </row>
    <row r="3" spans="1:1">
      <c r="A3">
        <v>20</v>
      </c>
    </row>
    <row r="4" spans="1:1">
      <c r="A4">
        <v>15</v>
      </c>
    </row>
    <row r="5" spans="1:1">
      <c r="A5">
        <v>5</v>
      </c>
    </row>
    <row r="6" spans="1:1">
      <c r="A6">
        <v>25</v>
      </c>
    </row>
    <row r="7" spans="1:1">
      <c r="A7">
        <v>5</v>
      </c>
    </row>
    <row r="8" spans="1:1">
      <c r="A8">
        <v>5</v>
      </c>
    </row>
    <row r="9" spans="1:1">
      <c r="A9">
        <v>0</v>
      </c>
    </row>
    <row r="10" spans="1:1">
      <c r="A10">
        <v>10</v>
      </c>
    </row>
    <row r="11" spans="1:1">
      <c r="A11">
        <v>10</v>
      </c>
    </row>
    <row r="12" spans="1:1">
      <c r="A12">
        <v>20</v>
      </c>
    </row>
    <row r="13" spans="1:1">
      <c r="A13">
        <v>20</v>
      </c>
    </row>
    <row r="14" spans="1:1">
      <c r="A14">
        <v>70</v>
      </c>
    </row>
    <row r="15" spans="1:1">
      <c r="A15">
        <v>0</v>
      </c>
    </row>
    <row r="16" spans="1:1">
      <c r="A16">
        <v>3</v>
      </c>
    </row>
    <row r="17" spans="1:1">
      <c r="A17">
        <v>20</v>
      </c>
    </row>
    <row r="18" spans="1:1">
      <c r="A18">
        <v>6</v>
      </c>
    </row>
    <row r="19" spans="1:1">
      <c r="A19">
        <v>10</v>
      </c>
    </row>
    <row r="20" spans="1:1">
      <c r="A20">
        <v>15</v>
      </c>
    </row>
    <row r="21" spans="1:1">
      <c r="A21">
        <v>39</v>
      </c>
    </row>
    <row r="22" spans="1:1">
      <c r="A22">
        <v>7</v>
      </c>
    </row>
    <row r="23" spans="1:1">
      <c r="A23">
        <v>35</v>
      </c>
    </row>
    <row r="24" spans="1:1">
      <c r="A24">
        <v>14</v>
      </c>
    </row>
    <row r="25" spans="1:1">
      <c r="A25">
        <v>50</v>
      </c>
    </row>
    <row r="26" spans="1:1">
      <c r="A26">
        <v>40</v>
      </c>
    </row>
    <row r="27" spans="1:1">
      <c r="A27">
        <v>56</v>
      </c>
    </row>
    <row r="28" spans="1:1">
      <c r="A28">
        <v>15</v>
      </c>
    </row>
    <row r="29" spans="1:1">
      <c r="A29">
        <v>35</v>
      </c>
    </row>
    <row r="30" spans="1:1">
      <c r="A30">
        <v>50</v>
      </c>
    </row>
    <row r="31" spans="1:1">
      <c r="A31">
        <v>30</v>
      </c>
    </row>
    <row r="32" spans="1:1">
      <c r="A32">
        <v>20</v>
      </c>
    </row>
    <row r="33" spans="1:1">
      <c r="A33">
        <v>16</v>
      </c>
    </row>
    <row r="34" spans="1:1">
      <c r="A34">
        <v>18</v>
      </c>
    </row>
    <row r="35" spans="1:1">
      <c r="A35">
        <v>30</v>
      </c>
    </row>
    <row r="36" spans="1:1">
      <c r="A36">
        <v>40</v>
      </c>
    </row>
    <row r="37" spans="1:1">
      <c r="A37">
        <v>50</v>
      </c>
    </row>
    <row r="38" spans="1:1">
      <c r="A38">
        <v>98</v>
      </c>
    </row>
    <row r="39" spans="1:1">
      <c r="A39">
        <v>30</v>
      </c>
    </row>
    <row r="40" spans="1:1">
      <c r="A40">
        <v>8</v>
      </c>
    </row>
    <row r="41" spans="1:1">
      <c r="A41">
        <v>25</v>
      </c>
    </row>
    <row r="42" spans="1:1">
      <c r="A42">
        <v>5</v>
      </c>
    </row>
    <row r="43" spans="1:1">
      <c r="A43">
        <v>50</v>
      </c>
    </row>
    <row r="44" spans="1:1">
      <c r="A44">
        <v>21</v>
      </c>
    </row>
    <row r="45" spans="1:1">
      <c r="A45">
        <v>60</v>
      </c>
    </row>
    <row r="46" spans="1:1">
      <c r="A46">
        <v>28</v>
      </c>
    </row>
    <row r="47" spans="1:1">
      <c r="A47">
        <v>20</v>
      </c>
    </row>
    <row r="48" spans="1:1">
      <c r="A48">
        <v>10</v>
      </c>
    </row>
    <row r="49" spans="1:1">
      <c r="A49">
        <v>30</v>
      </c>
    </row>
    <row r="50" spans="1:1">
      <c r="A50">
        <v>40</v>
      </c>
    </row>
    <row r="51" spans="1:1">
      <c r="A51">
        <v>20</v>
      </c>
    </row>
    <row r="52" spans="1:1">
      <c r="A52">
        <v>3</v>
      </c>
    </row>
    <row r="53" spans="1:1">
      <c r="A53">
        <v>35</v>
      </c>
    </row>
    <row r="54" spans="1:1">
      <c r="A54">
        <v>15</v>
      </c>
    </row>
    <row r="55" spans="1:1">
      <c r="A55">
        <v>15</v>
      </c>
    </row>
    <row r="56" spans="1:1">
      <c r="A56">
        <v>12</v>
      </c>
    </row>
    <row r="57" spans="1:1">
      <c r="A57">
        <v>30</v>
      </c>
    </row>
    <row r="58" spans="1:1">
      <c r="A58">
        <v>70</v>
      </c>
    </row>
    <row r="59" spans="1:1">
      <c r="A59">
        <v>7</v>
      </c>
    </row>
    <row r="60" spans="1:1">
      <c r="A60">
        <v>30</v>
      </c>
    </row>
    <row r="61" spans="1:1">
      <c r="A61">
        <v>12</v>
      </c>
    </row>
    <row r="62" spans="1:1">
      <c r="A62">
        <v>35</v>
      </c>
    </row>
    <row r="63" spans="1:1">
      <c r="A63">
        <v>42</v>
      </c>
    </row>
    <row r="64" spans="1:1">
      <c r="A64">
        <v>15</v>
      </c>
    </row>
    <row r="65" spans="1:1">
      <c r="A65">
        <v>35</v>
      </c>
    </row>
    <row r="66" spans="1:1">
      <c r="A66">
        <v>15</v>
      </c>
    </row>
    <row r="67" spans="1:1">
      <c r="A67">
        <v>4</v>
      </c>
    </row>
    <row r="68" spans="1:1">
      <c r="A68">
        <v>50</v>
      </c>
    </row>
    <row r="69" spans="1:1">
      <c r="A69">
        <v>20</v>
      </c>
    </row>
    <row r="70" spans="1:1">
      <c r="A70">
        <v>30</v>
      </c>
    </row>
    <row r="71" spans="1:1">
      <c r="A71">
        <v>8</v>
      </c>
    </row>
    <row r="72" spans="1:1">
      <c r="A72">
        <v>84</v>
      </c>
    </row>
    <row r="73" spans="1:1">
      <c r="A73">
        <v>21</v>
      </c>
    </row>
    <row r="74" spans="1:1">
      <c r="A74">
        <v>20</v>
      </c>
    </row>
    <row r="75" spans="1:1">
      <c r="A75">
        <v>40</v>
      </c>
    </row>
    <row r="76" spans="1:1">
      <c r="A76">
        <v>8</v>
      </c>
    </row>
    <row r="77" spans="1:1">
      <c r="A77">
        <v>15</v>
      </c>
    </row>
    <row r="78" spans="1:1">
      <c r="A78">
        <v>15</v>
      </c>
    </row>
    <row r="79" spans="1:1">
      <c r="A79">
        <v>10</v>
      </c>
    </row>
    <row r="80" spans="1:1">
      <c r="A80">
        <v>15</v>
      </c>
    </row>
    <row r="81" spans="1:1">
      <c r="A81">
        <v>20</v>
      </c>
    </row>
    <row r="82" spans="1:1">
      <c r="A82">
        <v>22</v>
      </c>
    </row>
    <row r="83" spans="1:1">
      <c r="A83">
        <v>24</v>
      </c>
    </row>
    <row r="84" spans="1:1">
      <c r="A84">
        <v>30</v>
      </c>
    </row>
    <row r="85" spans="1:1">
      <c r="A85">
        <v>12</v>
      </c>
    </row>
    <row r="86" spans="1:1">
      <c r="A86">
        <v>10</v>
      </c>
    </row>
    <row r="87" spans="1:1">
      <c r="A87">
        <v>12</v>
      </c>
    </row>
    <row r="88" spans="1:1">
      <c r="A88">
        <v>14</v>
      </c>
    </row>
    <row r="89" spans="1:1">
      <c r="A89">
        <v>21</v>
      </c>
    </row>
    <row r="90" spans="1:1">
      <c r="A90">
        <v>30</v>
      </c>
    </row>
    <row r="91" spans="1:1">
      <c r="A91">
        <v>45</v>
      </c>
    </row>
    <row r="92" spans="1:1">
      <c r="A92">
        <v>30</v>
      </c>
    </row>
    <row r="93" spans="1:1">
      <c r="A93">
        <v>12</v>
      </c>
    </row>
    <row r="94" spans="1:1">
      <c r="A94">
        <v>18</v>
      </c>
    </row>
    <row r="95" spans="1:1">
      <c r="A95">
        <v>18</v>
      </c>
    </row>
    <row r="96" spans="1:1">
      <c r="A96">
        <v>15</v>
      </c>
    </row>
    <row r="97" spans="1:1">
      <c r="A97">
        <v>14</v>
      </c>
    </row>
    <row r="98" spans="1:1">
      <c r="A98">
        <v>14</v>
      </c>
    </row>
    <row r="99" spans="1:1">
      <c r="A99">
        <v>16</v>
      </c>
    </row>
    <row r="100" spans="1:1">
      <c r="A100">
        <v>8</v>
      </c>
    </row>
    <row r="101" spans="1:1">
      <c r="A101">
        <v>10</v>
      </c>
    </row>
    <row r="102" spans="1:1">
      <c r="A102">
        <v>16</v>
      </c>
    </row>
    <row r="103" spans="1:1">
      <c r="A103">
        <v>32</v>
      </c>
    </row>
    <row r="104" spans="1:1">
      <c r="A104">
        <v>16</v>
      </c>
    </row>
    <row r="105" spans="1:1">
      <c r="A105">
        <v>12</v>
      </c>
    </row>
    <row r="106" spans="1:1">
      <c r="A106">
        <v>14</v>
      </c>
    </row>
    <row r="107" spans="1:1">
      <c r="A107">
        <v>16</v>
      </c>
    </row>
    <row r="108" spans="1:1">
      <c r="A108">
        <v>18</v>
      </c>
    </row>
    <row r="109" spans="1:1">
      <c r="A109">
        <v>10</v>
      </c>
    </row>
    <row r="110" spans="1:1">
      <c r="A110">
        <v>8</v>
      </c>
    </row>
    <row r="111" spans="1:1">
      <c r="A111">
        <v>12</v>
      </c>
    </row>
    <row r="112" spans="1:1">
      <c r="A112">
        <v>12</v>
      </c>
    </row>
    <row r="113" spans="1:1">
      <c r="A113">
        <v>12</v>
      </c>
    </row>
    <row r="114" spans="1:1">
      <c r="A114">
        <v>14</v>
      </c>
    </row>
    <row r="115" spans="1:1">
      <c r="A115">
        <v>14</v>
      </c>
    </row>
    <row r="116" spans="1:1">
      <c r="A116">
        <v>14</v>
      </c>
    </row>
    <row r="117" spans="1:1">
      <c r="A117">
        <v>10</v>
      </c>
    </row>
    <row r="118" spans="1:1">
      <c r="A118">
        <v>12</v>
      </c>
    </row>
    <row r="119" spans="1:1">
      <c r="A119">
        <v>15</v>
      </c>
    </row>
    <row r="120" spans="1:1">
      <c r="A120">
        <v>15</v>
      </c>
    </row>
    <row r="121" spans="1:1">
      <c r="A121">
        <v>14</v>
      </c>
    </row>
    <row r="122" spans="1:1">
      <c r="A122">
        <v>14</v>
      </c>
    </row>
    <row r="123" spans="1:1">
      <c r="A123">
        <v>19</v>
      </c>
    </row>
    <row r="124" spans="1:1">
      <c r="A124">
        <v>20</v>
      </c>
    </row>
    <row r="125" spans="1:1">
      <c r="A125">
        <v>20</v>
      </c>
    </row>
    <row r="126" spans="1:1">
      <c r="A126">
        <v>22</v>
      </c>
    </row>
    <row r="127" spans="1:1">
      <c r="A127">
        <v>24</v>
      </c>
    </row>
    <row r="128" spans="1:1">
      <c r="A128">
        <v>28</v>
      </c>
    </row>
    <row r="129" spans="1:1">
      <c r="A129">
        <v>20</v>
      </c>
    </row>
    <row r="130" spans="1:1">
      <c r="A130">
        <v>22</v>
      </c>
    </row>
    <row r="131" spans="1:1">
      <c r="A131">
        <v>24</v>
      </c>
    </row>
    <row r="132" spans="1:1">
      <c r="A132">
        <v>28</v>
      </c>
    </row>
    <row r="133" spans="1:1">
      <c r="A133">
        <v>32</v>
      </c>
    </row>
    <row r="134" spans="1:1">
      <c r="A134">
        <v>36</v>
      </c>
    </row>
    <row r="135" spans="1:1">
      <c r="A135">
        <v>12</v>
      </c>
    </row>
    <row r="136" spans="1:1">
      <c r="A136">
        <v>28</v>
      </c>
    </row>
    <row r="137" spans="1:1">
      <c r="A137">
        <v>28</v>
      </c>
    </row>
    <row r="138" spans="1:1">
      <c r="A138">
        <v>10</v>
      </c>
    </row>
    <row r="139" spans="1:1">
      <c r="A139">
        <v>12</v>
      </c>
    </row>
    <row r="140" spans="1:1">
      <c r="A140">
        <v>12</v>
      </c>
    </row>
    <row r="141" spans="1:1">
      <c r="A141">
        <v>14</v>
      </c>
    </row>
    <row r="142" spans="1:1">
      <c r="A142">
        <v>28</v>
      </c>
    </row>
    <row r="143" spans="1:1">
      <c r="A143">
        <v>14</v>
      </c>
    </row>
    <row r="144" spans="1:1">
      <c r="A144">
        <v>14</v>
      </c>
    </row>
    <row r="145" spans="1:1">
      <c r="A145">
        <v>28</v>
      </c>
    </row>
    <row r="146" spans="1:1">
      <c r="A146">
        <v>18</v>
      </c>
    </row>
    <row r="147" spans="1:1">
      <c r="A147">
        <v>16</v>
      </c>
    </row>
    <row r="148" spans="1:1">
      <c r="A148">
        <v>28</v>
      </c>
    </row>
    <row r="149" spans="1:1">
      <c r="A149">
        <v>32</v>
      </c>
    </row>
    <row r="150" spans="1:1">
      <c r="A150">
        <v>30</v>
      </c>
    </row>
    <row r="151" spans="1:1">
      <c r="A151">
        <v>12</v>
      </c>
    </row>
    <row r="152" spans="1:1">
      <c r="A152">
        <v>12</v>
      </c>
    </row>
    <row r="153" spans="1:1">
      <c r="A153">
        <v>10</v>
      </c>
    </row>
    <row r="154" spans="1:1">
      <c r="A154">
        <v>8</v>
      </c>
    </row>
    <row r="155" spans="1:1">
      <c r="A155">
        <v>8</v>
      </c>
    </row>
    <row r="156" spans="1:1">
      <c r="A156">
        <v>8</v>
      </c>
    </row>
    <row r="157" spans="1:1">
      <c r="A157">
        <v>12</v>
      </c>
    </row>
    <row r="158" spans="1:1">
      <c r="A158">
        <v>14</v>
      </c>
    </row>
    <row r="159" spans="1:1">
      <c r="A159">
        <v>14</v>
      </c>
    </row>
    <row r="160" spans="1:1">
      <c r="A160">
        <v>14</v>
      </c>
    </row>
    <row r="161" spans="1:1">
      <c r="A161">
        <v>12</v>
      </c>
    </row>
    <row r="162" spans="1:1">
      <c r="A162">
        <v>21</v>
      </c>
    </row>
    <row r="163" spans="1:1">
      <c r="A163">
        <v>21</v>
      </c>
    </row>
    <row r="164" spans="1:1">
      <c r="A164">
        <v>10</v>
      </c>
    </row>
    <row r="165" spans="1:1">
      <c r="A165">
        <v>19</v>
      </c>
    </row>
    <row r="166" spans="1:1">
      <c r="A166">
        <v>17</v>
      </c>
    </row>
    <row r="167" spans="1:1">
      <c r="A167">
        <v>18</v>
      </c>
    </row>
    <row r="168" spans="1:1">
      <c r="A168">
        <v>5</v>
      </c>
    </row>
    <row r="169" spans="1:1">
      <c r="A169">
        <v>0</v>
      </c>
    </row>
    <row r="170" spans="1:1">
      <c r="A170">
        <v>5</v>
      </c>
    </row>
    <row r="171" spans="1:1">
      <c r="A171">
        <v>12</v>
      </c>
    </row>
    <row r="172" spans="1:1">
      <c r="A172">
        <v>12</v>
      </c>
    </row>
    <row r="173" spans="1:1">
      <c r="A173">
        <v>10</v>
      </c>
    </row>
    <row r="174" spans="1:1">
      <c r="A174">
        <v>10</v>
      </c>
    </row>
    <row r="175" spans="1:1">
      <c r="A175">
        <v>12</v>
      </c>
    </row>
    <row r="176" spans="1:1">
      <c r="A176">
        <v>12</v>
      </c>
    </row>
    <row r="177" spans="1:1">
      <c r="A177">
        <v>22</v>
      </c>
    </row>
    <row r="178" spans="1:1">
      <c r="A178">
        <v>21</v>
      </c>
    </row>
    <row r="179" spans="1:1">
      <c r="A179">
        <v>22</v>
      </c>
    </row>
    <row r="180" spans="1:1">
      <c r="A180">
        <v>24</v>
      </c>
    </row>
    <row r="181" spans="1:1">
      <c r="A181">
        <v>24</v>
      </c>
    </row>
    <row r="182" spans="1:1">
      <c r="A182">
        <v>24</v>
      </c>
    </row>
    <row r="183" spans="1:1">
      <c r="A183">
        <v>30</v>
      </c>
    </row>
    <row r="184" spans="1:1">
      <c r="A184">
        <v>30</v>
      </c>
    </row>
    <row r="185" spans="1:1">
      <c r="A185">
        <v>21</v>
      </c>
    </row>
    <row r="186" spans="1:1">
      <c r="A186">
        <v>10</v>
      </c>
    </row>
    <row r="187" spans="1:1">
      <c r="A187">
        <v>12</v>
      </c>
    </row>
    <row r="188" spans="1:1">
      <c r="A188">
        <v>11</v>
      </c>
    </row>
    <row r="189" spans="1:1">
      <c r="A189">
        <v>13</v>
      </c>
    </row>
    <row r="190" spans="1:1">
      <c r="A190">
        <v>16</v>
      </c>
    </row>
    <row r="191" spans="1:1">
      <c r="A191">
        <v>18</v>
      </c>
    </row>
    <row r="192" spans="1:1">
      <c r="A192">
        <v>19</v>
      </c>
    </row>
    <row r="193" spans="1:1">
      <c r="A193">
        <v>10</v>
      </c>
    </row>
    <row r="194" spans="1:1">
      <c r="A194">
        <v>11</v>
      </c>
    </row>
    <row r="195" spans="1:1">
      <c r="A195">
        <v>12</v>
      </c>
    </row>
    <row r="196" spans="1:1">
      <c r="A196">
        <v>21</v>
      </c>
    </row>
    <row r="197" spans="1:1">
      <c r="A197">
        <v>22</v>
      </c>
    </row>
    <row r="198" spans="1:1">
      <c r="A198">
        <v>24</v>
      </c>
    </row>
    <row r="199" spans="1:1">
      <c r="A199">
        <v>24</v>
      </c>
    </row>
    <row r="200" spans="1:1">
      <c r="A200">
        <v>21</v>
      </c>
    </row>
    <row r="201" spans="1:1">
      <c r="A201">
        <v>10</v>
      </c>
    </row>
    <row r="202" spans="1:1">
      <c r="A202">
        <v>8</v>
      </c>
    </row>
    <row r="203" spans="1:1">
      <c r="A203">
        <v>7</v>
      </c>
    </row>
    <row r="204" spans="1:1">
      <c r="A204">
        <v>4</v>
      </c>
    </row>
    <row r="205" spans="1:1">
      <c r="A205">
        <v>22</v>
      </c>
    </row>
    <row r="206" spans="1:1">
      <c r="A206">
        <v>11</v>
      </c>
    </row>
    <row r="207" spans="1:1">
      <c r="A207">
        <v>10</v>
      </c>
    </row>
    <row r="208" spans="1:1">
      <c r="A208">
        <v>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9ECC-7FBE-43C8-BF35-3205F1B18583}">
  <dimension ref="A1:A208"/>
  <sheetViews>
    <sheetView workbookViewId="0">
      <selection activeCell="J18" sqref="J18"/>
    </sheetView>
  </sheetViews>
  <sheetFormatPr defaultRowHeight="14.45"/>
  <sheetData>
    <row r="1" spans="1:1" ht="15" thickBot="1">
      <c r="A1" s="3" t="s">
        <v>0</v>
      </c>
    </row>
    <row r="2" spans="1:1">
      <c r="A2">
        <v>24</v>
      </c>
    </row>
    <row r="3" spans="1:1">
      <c r="A3">
        <v>25</v>
      </c>
    </row>
    <row r="4" spans="1:1">
      <c r="A4">
        <v>25</v>
      </c>
    </row>
    <row r="5" spans="1:1">
      <c r="A5">
        <v>25</v>
      </c>
    </row>
    <row r="6" spans="1:1">
      <c r="A6">
        <v>26</v>
      </c>
    </row>
    <row r="7" spans="1:1">
      <c r="A7">
        <v>25</v>
      </c>
    </row>
    <row r="8" spans="1:1">
      <c r="A8">
        <v>25</v>
      </c>
    </row>
    <row r="9" spans="1:1">
      <c r="A9">
        <v>24</v>
      </c>
    </row>
    <row r="10" spans="1:1">
      <c r="A10">
        <v>22</v>
      </c>
    </row>
    <row r="11" spans="1:1">
      <c r="A11">
        <v>23</v>
      </c>
    </row>
    <row r="12" spans="1:1">
      <c r="A12">
        <v>24</v>
      </c>
    </row>
    <row r="13" spans="1:1">
      <c r="A13">
        <v>26</v>
      </c>
    </row>
    <row r="14" spans="1:1">
      <c r="A14">
        <v>27</v>
      </c>
    </row>
    <row r="15" spans="1:1">
      <c r="A15">
        <v>24</v>
      </c>
    </row>
    <row r="16" spans="1:1">
      <c r="A16">
        <v>25</v>
      </c>
    </row>
    <row r="17" spans="1:1">
      <c r="A17">
        <v>25</v>
      </c>
    </row>
    <row r="18" spans="1:1">
      <c r="A18">
        <v>19</v>
      </c>
    </row>
    <row r="19" spans="1:1">
      <c r="A19">
        <v>19</v>
      </c>
    </row>
    <row r="20" spans="1:1">
      <c r="A20">
        <v>23</v>
      </c>
    </row>
    <row r="21" spans="1:1">
      <c r="A21">
        <v>19</v>
      </c>
    </row>
    <row r="22" spans="1:1">
      <c r="A22">
        <v>19</v>
      </c>
    </row>
    <row r="23" spans="1:1">
      <c r="A23">
        <v>19</v>
      </c>
    </row>
    <row r="24" spans="1:1">
      <c r="A24">
        <v>19</v>
      </c>
    </row>
    <row r="25" spans="1:1">
      <c r="A25">
        <v>19</v>
      </c>
    </row>
    <row r="26" spans="1:1">
      <c r="A26">
        <v>18</v>
      </c>
    </row>
    <row r="27" spans="1:1">
      <c r="A27">
        <v>19</v>
      </c>
    </row>
    <row r="28" spans="1:1">
      <c r="A28">
        <v>19</v>
      </c>
    </row>
    <row r="29" spans="1:1">
      <c r="A29">
        <v>19</v>
      </c>
    </row>
    <row r="30" spans="1:1">
      <c r="A30">
        <v>19</v>
      </c>
    </row>
    <row r="31" spans="1:1">
      <c r="A31">
        <v>18</v>
      </c>
    </row>
    <row r="32" spans="1:1">
      <c r="A32">
        <v>20</v>
      </c>
    </row>
    <row r="33" spans="1:1">
      <c r="A33">
        <v>19</v>
      </c>
    </row>
    <row r="34" spans="1:1">
      <c r="A34">
        <v>27</v>
      </c>
    </row>
    <row r="35" spans="1:1">
      <c r="A35">
        <v>19</v>
      </c>
    </row>
    <row r="36" spans="1:1">
      <c r="A36">
        <v>21</v>
      </c>
    </row>
    <row r="37" spans="1:1">
      <c r="A37">
        <v>21</v>
      </c>
    </row>
    <row r="38" spans="1:1">
      <c r="A38">
        <v>24</v>
      </c>
    </row>
    <row r="39" spans="1:1">
      <c r="A39">
        <v>27</v>
      </c>
    </row>
    <row r="40" spans="1:1">
      <c r="A40">
        <v>23</v>
      </c>
    </row>
    <row r="41" spans="1:1">
      <c r="A41">
        <v>25</v>
      </c>
    </row>
    <row r="42" spans="1:1">
      <c r="A42">
        <v>24</v>
      </c>
    </row>
    <row r="43" spans="1:1">
      <c r="A43">
        <v>24</v>
      </c>
    </row>
    <row r="44" spans="1:1">
      <c r="A44">
        <v>33</v>
      </c>
    </row>
    <row r="45" spans="1:1">
      <c r="A45">
        <v>25</v>
      </c>
    </row>
    <row r="46" spans="1:1">
      <c r="A46">
        <v>18</v>
      </c>
    </row>
    <row r="47" spans="1:1">
      <c r="A47">
        <v>25</v>
      </c>
    </row>
    <row r="48" spans="1:1">
      <c r="A48">
        <v>34</v>
      </c>
    </row>
    <row r="49" spans="1:1">
      <c r="A49">
        <v>24</v>
      </c>
    </row>
    <row r="50" spans="1:1">
      <c r="A50">
        <v>31</v>
      </c>
    </row>
    <row r="51" spans="1:1">
      <c r="A51">
        <v>26</v>
      </c>
    </row>
    <row r="52" spans="1:1">
      <c r="A52">
        <v>17</v>
      </c>
    </row>
    <row r="53" spans="1:1">
      <c r="A53">
        <v>20</v>
      </c>
    </row>
    <row r="54" spans="1:1">
      <c r="A54">
        <v>21</v>
      </c>
    </row>
    <row r="55" spans="1:1">
      <c r="A55">
        <v>17</v>
      </c>
    </row>
    <row r="56" spans="1:1">
      <c r="A56">
        <v>22</v>
      </c>
    </row>
    <row r="57" spans="1:1">
      <c r="A57">
        <v>17</v>
      </c>
    </row>
    <row r="58" spans="1:1">
      <c r="A58">
        <v>17</v>
      </c>
    </row>
    <row r="59" spans="1:1">
      <c r="A59">
        <v>21</v>
      </c>
    </row>
    <row r="60" spans="1:1">
      <c r="A60">
        <v>22</v>
      </c>
    </row>
    <row r="61" spans="1:1">
      <c r="A61">
        <v>17</v>
      </c>
    </row>
    <row r="62" spans="1:1">
      <c r="A62">
        <v>21</v>
      </c>
    </row>
    <row r="63" spans="1:1">
      <c r="A63">
        <v>21</v>
      </c>
    </row>
    <row r="64" spans="1:1">
      <c r="A64">
        <v>17</v>
      </c>
    </row>
    <row r="65" spans="1:1">
      <c r="A65">
        <v>18</v>
      </c>
    </row>
    <row r="66" spans="1:1">
      <c r="A66">
        <v>21</v>
      </c>
    </row>
    <row r="67" spans="1:1">
      <c r="A67">
        <v>19</v>
      </c>
    </row>
    <row r="68" spans="1:1">
      <c r="A68">
        <v>22</v>
      </c>
    </row>
    <row r="69" spans="1:1">
      <c r="A69">
        <v>24</v>
      </c>
    </row>
    <row r="70" spans="1:1">
      <c r="A70">
        <v>24</v>
      </c>
    </row>
    <row r="71" spans="1:1">
      <c r="A71">
        <v>23</v>
      </c>
    </row>
    <row r="72" spans="1:1">
      <c r="A72">
        <v>23</v>
      </c>
    </row>
    <row r="73" spans="1:1">
      <c r="A73">
        <v>26</v>
      </c>
    </row>
    <row r="74" spans="1:1">
      <c r="A74">
        <v>25</v>
      </c>
    </row>
    <row r="75" spans="1:1">
      <c r="A75">
        <v>20</v>
      </c>
    </row>
    <row r="76" spans="1:1">
      <c r="A76">
        <v>25</v>
      </c>
    </row>
    <row r="77" spans="1:1">
      <c r="A77">
        <v>22</v>
      </c>
    </row>
    <row r="78" spans="1:1">
      <c r="A78">
        <v>21</v>
      </c>
    </row>
    <row r="79" spans="1:1">
      <c r="A79">
        <v>23</v>
      </c>
    </row>
    <row r="80" spans="1:1">
      <c r="A80">
        <v>26</v>
      </c>
    </row>
    <row r="81" spans="1:1">
      <c r="A81">
        <v>25</v>
      </c>
    </row>
    <row r="82" spans="1:1">
      <c r="A82">
        <v>22</v>
      </c>
    </row>
    <row r="83" spans="1:1">
      <c r="A83">
        <v>20</v>
      </c>
    </row>
    <row r="84" spans="1:1">
      <c r="A84">
        <v>20</v>
      </c>
    </row>
    <row r="85" spans="1:1">
      <c r="A85">
        <v>22</v>
      </c>
    </row>
    <row r="86" spans="1:1">
      <c r="A86">
        <v>26</v>
      </c>
    </row>
    <row r="87" spans="1:1">
      <c r="A87">
        <v>25</v>
      </c>
    </row>
    <row r="88" spans="1:1">
      <c r="A88">
        <v>27</v>
      </c>
    </row>
    <row r="89" spans="1:1">
      <c r="A89">
        <v>22</v>
      </c>
    </row>
    <row r="90" spans="1:1">
      <c r="A90">
        <v>23</v>
      </c>
    </row>
    <row r="91" spans="1:1">
      <c r="A91">
        <v>21</v>
      </c>
    </row>
    <row r="92" spans="1:1">
      <c r="A92">
        <v>29</v>
      </c>
    </row>
    <row r="93" spans="1:1">
      <c r="A93">
        <v>21</v>
      </c>
    </row>
    <row r="94" spans="1:1">
      <c r="A94">
        <v>20</v>
      </c>
    </row>
    <row r="95" spans="1:1">
      <c r="A95">
        <v>19</v>
      </c>
    </row>
    <row r="96" spans="1:1">
      <c r="A96">
        <v>19</v>
      </c>
    </row>
    <row r="97" spans="1:1">
      <c r="A97">
        <v>22</v>
      </c>
    </row>
    <row r="98" spans="1:1">
      <c r="A98">
        <v>21</v>
      </c>
    </row>
    <row r="99" spans="1:1">
      <c r="A99">
        <v>24</v>
      </c>
    </row>
    <row r="100" spans="1:1">
      <c r="A100">
        <v>26</v>
      </c>
    </row>
    <row r="101" spans="1:1">
      <c r="A101">
        <v>25</v>
      </c>
    </row>
    <row r="102" spans="1:1">
      <c r="A102">
        <v>23</v>
      </c>
    </row>
    <row r="103" spans="1:1">
      <c r="A103">
        <v>21</v>
      </c>
    </row>
    <row r="104" spans="1:1">
      <c r="A104">
        <v>24</v>
      </c>
    </row>
    <row r="105" spans="1:1">
      <c r="A105">
        <v>24</v>
      </c>
    </row>
    <row r="106" spans="1:1">
      <c r="A106">
        <v>28</v>
      </c>
    </row>
    <row r="107" spans="1:1">
      <c r="A107">
        <v>28</v>
      </c>
    </row>
    <row r="108" spans="1:1">
      <c r="A108">
        <v>27</v>
      </c>
    </row>
    <row r="109" spans="1:1">
      <c r="A109">
        <v>25</v>
      </c>
    </row>
    <row r="110" spans="1:1">
      <c r="A110">
        <v>22</v>
      </c>
    </row>
    <row r="111" spans="1:1">
      <c r="A111">
        <v>21</v>
      </c>
    </row>
    <row r="112" spans="1:1">
      <c r="A112">
        <v>18</v>
      </c>
    </row>
    <row r="113" spans="1:1">
      <c r="A113">
        <v>18</v>
      </c>
    </row>
    <row r="114" spans="1:1">
      <c r="A114">
        <v>19</v>
      </c>
    </row>
    <row r="115" spans="1:1">
      <c r="A115">
        <v>21</v>
      </c>
    </row>
    <row r="116" spans="1:1">
      <c r="A116">
        <v>22</v>
      </c>
    </row>
    <row r="117" spans="1:1">
      <c r="A117">
        <v>26</v>
      </c>
    </row>
    <row r="118" spans="1:1">
      <c r="A118">
        <v>25</v>
      </c>
    </row>
    <row r="119" spans="1:1">
      <c r="A119">
        <v>24</v>
      </c>
    </row>
    <row r="120" spans="1:1">
      <c r="A120">
        <v>23</v>
      </c>
    </row>
    <row r="121" spans="1:1">
      <c r="A121">
        <v>28</v>
      </c>
    </row>
    <row r="122" spans="1:1">
      <c r="A122">
        <v>27</v>
      </c>
    </row>
    <row r="123" spans="1:1">
      <c r="A123">
        <v>25</v>
      </c>
    </row>
    <row r="124" spans="1:1">
      <c r="A124">
        <v>23</v>
      </c>
    </row>
    <row r="125" spans="1:1">
      <c r="A125">
        <v>25</v>
      </c>
    </row>
    <row r="126" spans="1:1">
      <c r="A126">
        <v>27</v>
      </c>
    </row>
    <row r="127" spans="1:1">
      <c r="A127">
        <v>20</v>
      </c>
    </row>
    <row r="128" spans="1:1">
      <c r="A128">
        <v>20</v>
      </c>
    </row>
    <row r="129" spans="1:1">
      <c r="A129">
        <v>19</v>
      </c>
    </row>
    <row r="130" spans="1:1">
      <c r="A130">
        <v>22</v>
      </c>
    </row>
    <row r="131" spans="1:1">
      <c r="A131">
        <v>26</v>
      </c>
    </row>
    <row r="132" spans="1:1">
      <c r="A132">
        <v>24</v>
      </c>
    </row>
    <row r="133" spans="1:1">
      <c r="A133">
        <v>21</v>
      </c>
    </row>
    <row r="134" spans="1:1">
      <c r="A134">
        <v>26</v>
      </c>
    </row>
    <row r="135" spans="1:1">
      <c r="A135">
        <v>28</v>
      </c>
    </row>
    <row r="136" spans="1:1">
      <c r="A136">
        <v>28</v>
      </c>
    </row>
    <row r="137" spans="1:1">
      <c r="A137">
        <v>21</v>
      </c>
    </row>
    <row r="138" spans="1:1">
      <c r="A138">
        <v>23</v>
      </c>
    </row>
    <row r="139" spans="1:1">
      <c r="A139">
        <v>22</v>
      </c>
    </row>
    <row r="140" spans="1:1">
      <c r="A140">
        <v>25</v>
      </c>
    </row>
    <row r="141" spans="1:1">
      <c r="A141">
        <v>24</v>
      </c>
    </row>
    <row r="142" spans="1:1">
      <c r="A142">
        <v>20</v>
      </c>
    </row>
    <row r="143" spans="1:1">
      <c r="A143">
        <v>21</v>
      </c>
    </row>
    <row r="144" spans="1:1">
      <c r="A144">
        <v>22</v>
      </c>
    </row>
    <row r="145" spans="1:1">
      <c r="A145">
        <v>28</v>
      </c>
    </row>
    <row r="146" spans="1:1">
      <c r="A146">
        <v>23</v>
      </c>
    </row>
    <row r="147" spans="1:1">
      <c r="A147">
        <v>21</v>
      </c>
    </row>
    <row r="148" spans="1:1">
      <c r="A148">
        <v>21</v>
      </c>
    </row>
    <row r="149" spans="1:1">
      <c r="A149">
        <v>25</v>
      </c>
    </row>
    <row r="150" spans="1:1">
      <c r="A150">
        <v>23</v>
      </c>
    </row>
    <row r="151" spans="1:1">
      <c r="A151">
        <v>22</v>
      </c>
    </row>
    <row r="152" spans="1:1">
      <c r="A152">
        <v>26</v>
      </c>
    </row>
    <row r="153" spans="1:1">
      <c r="A153">
        <v>25</v>
      </c>
    </row>
    <row r="154" spans="1:1">
      <c r="A154">
        <v>24</v>
      </c>
    </row>
    <row r="155" spans="1:1">
      <c r="A155">
        <v>27</v>
      </c>
    </row>
    <row r="156" spans="1:1">
      <c r="A156">
        <v>28</v>
      </c>
    </row>
    <row r="157" spans="1:1">
      <c r="A157">
        <v>29</v>
      </c>
    </row>
    <row r="158" spans="1:1">
      <c r="A158">
        <v>30</v>
      </c>
    </row>
    <row r="159" spans="1:1">
      <c r="A159">
        <v>21</v>
      </c>
    </row>
    <row r="160" spans="1:1">
      <c r="A160">
        <v>22</v>
      </c>
    </row>
    <row r="161" spans="1:1">
      <c r="A161">
        <v>25</v>
      </c>
    </row>
    <row r="162" spans="1:1">
      <c r="A162">
        <v>29</v>
      </c>
    </row>
    <row r="163" spans="1:1">
      <c r="A163">
        <v>27</v>
      </c>
    </row>
    <row r="164" spans="1:1">
      <c r="A164">
        <v>21</v>
      </c>
    </row>
    <row r="165" spans="1:1">
      <c r="A165">
        <v>21</v>
      </c>
    </row>
    <row r="166" spans="1:1">
      <c r="A166">
        <v>22</v>
      </c>
    </row>
    <row r="167" spans="1:1">
      <c r="A167">
        <v>22</v>
      </c>
    </row>
    <row r="168" spans="1:1">
      <c r="A168">
        <v>25</v>
      </c>
    </row>
    <row r="169" spans="1:1">
      <c r="A169">
        <v>24</v>
      </c>
    </row>
    <row r="170" spans="1:1">
      <c r="A170">
        <v>21</v>
      </c>
    </row>
    <row r="171" spans="1:1">
      <c r="A171">
        <v>24</v>
      </c>
    </row>
    <row r="172" spans="1:1">
      <c r="A172">
        <v>21</v>
      </c>
    </row>
    <row r="173" spans="1:1">
      <c r="A173">
        <v>22</v>
      </c>
    </row>
    <row r="174" spans="1:1">
      <c r="A174">
        <v>28</v>
      </c>
    </row>
    <row r="175" spans="1:1">
      <c r="A175">
        <v>25</v>
      </c>
    </row>
    <row r="176" spans="1:1">
      <c r="A176">
        <v>24</v>
      </c>
    </row>
    <row r="177" spans="1:1">
      <c r="A177">
        <v>22</v>
      </c>
    </row>
    <row r="178" spans="1:1">
      <c r="A178">
        <v>22</v>
      </c>
    </row>
    <row r="179" spans="1:1">
      <c r="A179">
        <v>20</v>
      </c>
    </row>
    <row r="180" spans="1:1">
      <c r="A180">
        <v>20</v>
      </c>
    </row>
    <row r="181" spans="1:1">
      <c r="A181">
        <v>29</v>
      </c>
    </row>
    <row r="182" spans="1:1">
      <c r="A182">
        <v>24</v>
      </c>
    </row>
    <row r="183" spans="1:1">
      <c r="A183">
        <v>26</v>
      </c>
    </row>
    <row r="184" spans="1:1">
      <c r="A184">
        <v>27</v>
      </c>
    </row>
    <row r="185" spans="1:1">
      <c r="A185">
        <v>21</v>
      </c>
    </row>
    <row r="186" spans="1:1">
      <c r="A186">
        <v>24</v>
      </c>
    </row>
    <row r="187" spans="1:1">
      <c r="A187">
        <v>21</v>
      </c>
    </row>
    <row r="188" spans="1:1">
      <c r="A188">
        <v>28</v>
      </c>
    </row>
    <row r="189" spans="1:1">
      <c r="A189">
        <v>25</v>
      </c>
    </row>
    <row r="190" spans="1:1">
      <c r="A190">
        <v>26</v>
      </c>
    </row>
    <row r="191" spans="1:1">
      <c r="A191">
        <v>20</v>
      </c>
    </row>
    <row r="192" spans="1:1">
      <c r="A192">
        <v>21</v>
      </c>
    </row>
    <row r="193" spans="1:1">
      <c r="A193">
        <v>26</v>
      </c>
    </row>
    <row r="194" spans="1:1">
      <c r="A194">
        <v>25</v>
      </c>
    </row>
    <row r="195" spans="1:1">
      <c r="A195">
        <v>24</v>
      </c>
    </row>
    <row r="196" spans="1:1">
      <c r="A196">
        <v>21</v>
      </c>
    </row>
    <row r="197" spans="1:1">
      <c r="A197">
        <v>24</v>
      </c>
    </row>
    <row r="198" spans="1:1">
      <c r="A198">
        <v>20</v>
      </c>
    </row>
    <row r="199" spans="1:1">
      <c r="A199">
        <v>24</v>
      </c>
    </row>
    <row r="200" spans="1:1">
      <c r="A200">
        <v>28</v>
      </c>
    </row>
    <row r="201" spans="1:1">
      <c r="A201">
        <v>20</v>
      </c>
    </row>
    <row r="202" spans="1:1">
      <c r="A202">
        <v>21</v>
      </c>
    </row>
    <row r="203" spans="1:1">
      <c r="A203">
        <v>26</v>
      </c>
    </row>
    <row r="204" spans="1:1">
      <c r="A204">
        <v>25</v>
      </c>
    </row>
    <row r="205" spans="1:1">
      <c r="A205">
        <v>27</v>
      </c>
    </row>
    <row r="206" spans="1:1">
      <c r="A206">
        <v>25</v>
      </c>
    </row>
    <row r="207" spans="1:1">
      <c r="A207">
        <v>20</v>
      </c>
    </row>
    <row r="208" spans="1:1">
      <c r="A208">
        <v>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B88B-F172-4117-8705-78E6448A8DC8}">
  <dimension ref="A3:B8"/>
  <sheetViews>
    <sheetView workbookViewId="0">
      <selection activeCell="J26" sqref="J26"/>
    </sheetView>
  </sheetViews>
  <sheetFormatPr defaultRowHeight="14.45"/>
  <cols>
    <col min="1" max="1" width="18.42578125" bestFit="1" customWidth="1"/>
    <col min="2" max="2" width="21.42578125" bestFit="1" customWidth="1"/>
  </cols>
  <sheetData>
    <row r="3" spans="1:2">
      <c r="A3" s="1" t="s">
        <v>10</v>
      </c>
      <c r="B3" t="s">
        <v>63</v>
      </c>
    </row>
    <row r="4" spans="1:2">
      <c r="A4" t="s">
        <v>21</v>
      </c>
      <c r="B4" s="2">
        <v>68</v>
      </c>
    </row>
    <row r="5" spans="1:2">
      <c r="A5" t="s">
        <v>13</v>
      </c>
      <c r="B5" s="2">
        <v>91</v>
      </c>
    </row>
    <row r="6" spans="1:2">
      <c r="A6" t="s">
        <v>19</v>
      </c>
      <c r="B6" s="2">
        <v>32</v>
      </c>
    </row>
    <row r="7" spans="1:2">
      <c r="A7" t="s">
        <v>22</v>
      </c>
      <c r="B7" s="2">
        <v>2</v>
      </c>
    </row>
    <row r="8" spans="1:2">
      <c r="A8" t="s">
        <v>23</v>
      </c>
      <c r="B8" s="2">
        <v>14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A90F-F50F-45C0-A8E5-5D5AFADB7CA2}">
  <dimension ref="A1"/>
  <sheetViews>
    <sheetView workbookViewId="0">
      <selection activeCell="J22" sqref="J22"/>
    </sheetView>
  </sheetViews>
  <sheetFormatPr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73A9-8C5D-4FBD-AEB6-760737E1C2E0}">
  <dimension ref="B1:P16"/>
  <sheetViews>
    <sheetView workbookViewId="0">
      <selection activeCell="K24" sqref="K24"/>
    </sheetView>
  </sheetViews>
  <sheetFormatPr defaultRowHeight="14.45"/>
  <cols>
    <col min="2" max="2" width="8.5703125" style="5" bestFit="1" customWidth="1"/>
    <col min="3" max="3" width="6.7109375" bestFit="1" customWidth="1"/>
    <col min="4" max="4" width="17.28515625" bestFit="1" customWidth="1"/>
    <col min="5" max="5" width="11.5703125" bestFit="1" customWidth="1"/>
    <col min="6" max="6" width="7.7109375" bestFit="1" customWidth="1"/>
    <col min="7" max="7" width="8" bestFit="1" customWidth="1"/>
    <col min="8" max="8" width="9.85546875" bestFit="1" customWidth="1"/>
    <col min="9" max="10" width="3.5703125" bestFit="1" customWidth="1"/>
    <col min="11" max="11" width="10.5703125" bestFit="1" customWidth="1"/>
    <col min="12" max="12" width="6.5703125" bestFit="1" customWidth="1"/>
    <col min="13" max="13" width="4.28515625" bestFit="1" customWidth="1"/>
    <col min="14" max="14" width="6.42578125" bestFit="1" customWidth="1"/>
  </cols>
  <sheetData>
    <row r="1" spans="2:16"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</row>
    <row r="2" spans="2:16">
      <c r="B2" s="5" t="s">
        <v>38</v>
      </c>
      <c r="C2" s="8" t="e">
        <f>(SUM(#REF!))/75</f>
        <v>#REF!</v>
      </c>
      <c r="D2" s="8" t="e">
        <f>_xlfn.STDEV.S(#REF!)</f>
        <v>#REF!</v>
      </c>
      <c r="E2" s="8" t="e">
        <f>_xlfn.VAR.S(#REF!)</f>
        <v>#REF!</v>
      </c>
      <c r="F2" s="8" t="e">
        <f>(D2/C2)*100</f>
        <v>#REF!</v>
      </c>
      <c r="G2" s="6" t="e">
        <f>MEDIAN(#REF!)</f>
        <v>#REF!</v>
      </c>
      <c r="H2" s="6" t="e">
        <f>MIN(#REF!)</f>
        <v>#REF!</v>
      </c>
      <c r="I2" s="6" t="e">
        <f>QUARTILE(#REF!,1)</f>
        <v>#REF!</v>
      </c>
      <c r="J2" s="6" t="e">
        <f>QUARTILE(#REF!,3)</f>
        <v>#REF!</v>
      </c>
      <c r="K2" s="6" t="e">
        <f>MAX(#REF!)</f>
        <v>#REF!</v>
      </c>
      <c r="L2" s="6" t="e">
        <f>K2-H2</f>
        <v>#REF!</v>
      </c>
      <c r="M2" s="6" t="e">
        <f>J2-I2</f>
        <v>#REF!</v>
      </c>
      <c r="N2" s="7" t="e">
        <f>MODE(#REF!)</f>
        <v>#REF!</v>
      </c>
    </row>
    <row r="3" spans="2:16">
      <c r="B3" s="5" t="s">
        <v>39</v>
      </c>
      <c r="C3" s="8" t="e">
        <f>(SUM(#REF!))/75</f>
        <v>#REF!</v>
      </c>
      <c r="D3" s="8" t="e">
        <f>_xlfn.STDEV.S(#REF!)</f>
        <v>#REF!</v>
      </c>
      <c r="E3" s="8" t="e">
        <f>_xlfn.VAR.S(#REF!)</f>
        <v>#REF!</v>
      </c>
      <c r="F3" s="8" t="e">
        <f t="shared" ref="F3:F7" si="0">(D3/C3)*100</f>
        <v>#REF!</v>
      </c>
      <c r="G3" s="6" t="e">
        <f>MEDIAN(#REF!)</f>
        <v>#REF!</v>
      </c>
      <c r="H3" s="6" t="e">
        <f>MIN(#REF!)</f>
        <v>#REF!</v>
      </c>
      <c r="I3" s="6" t="e">
        <f>QUARTILE(#REF!,1)</f>
        <v>#REF!</v>
      </c>
      <c r="J3" s="6" t="e">
        <f>QUARTILE(#REF!,3)</f>
        <v>#REF!</v>
      </c>
      <c r="K3" s="6" t="e">
        <f>MAX(#REF!)</f>
        <v>#REF!</v>
      </c>
      <c r="L3" s="6" t="e">
        <f t="shared" ref="L3:L7" si="1">K3-H3</f>
        <v>#REF!</v>
      </c>
      <c r="M3" s="6" t="e">
        <f t="shared" ref="M3:M7" si="2">J3-I3</f>
        <v>#REF!</v>
      </c>
      <c r="N3" s="7" t="e">
        <f>MODE(#REF!)</f>
        <v>#REF!</v>
      </c>
    </row>
    <row r="4" spans="2:16">
      <c r="B4" s="5" t="s">
        <v>40</v>
      </c>
      <c r="C4" s="8" t="e">
        <f>(SUM(#REF!))/75</f>
        <v>#REF!</v>
      </c>
      <c r="D4" s="8" t="e">
        <f>_xlfn.STDEV.S(#REF!)</f>
        <v>#REF!</v>
      </c>
      <c r="E4" s="8" t="e">
        <f>_xlfn.VAR.S(#REF!)</f>
        <v>#REF!</v>
      </c>
      <c r="F4" s="8" t="e">
        <f t="shared" si="0"/>
        <v>#REF!</v>
      </c>
      <c r="G4" s="6" t="e">
        <f>MEDIAN(#REF!)</f>
        <v>#REF!</v>
      </c>
      <c r="H4" s="6" t="e">
        <f>MIN(#REF!)</f>
        <v>#REF!</v>
      </c>
      <c r="I4" s="6" t="e">
        <f>QUARTILE(#REF!,1)</f>
        <v>#REF!</v>
      </c>
      <c r="J4" s="6" t="e">
        <f>QUARTILE(#REF!,3)</f>
        <v>#REF!</v>
      </c>
      <c r="K4" s="6" t="e">
        <f>MAX(#REF!)</f>
        <v>#REF!</v>
      </c>
      <c r="L4" s="6" t="e">
        <f t="shared" si="1"/>
        <v>#REF!</v>
      </c>
      <c r="M4" s="6" t="e">
        <f t="shared" si="2"/>
        <v>#REF!</v>
      </c>
      <c r="N4" s="7" t="e">
        <f>MODE(#REF!)</f>
        <v>#REF!</v>
      </c>
    </row>
    <row r="5" spans="2:16">
      <c r="B5" s="5" t="s">
        <v>41</v>
      </c>
      <c r="C5" s="8" t="e">
        <f>(SUM(#REF!))/75</f>
        <v>#REF!</v>
      </c>
      <c r="D5" s="8" t="e">
        <f>_xlfn.STDEV.S(#REF!)</f>
        <v>#REF!</v>
      </c>
      <c r="E5" s="8" t="e">
        <f>_xlfn.VAR.S(#REF!)</f>
        <v>#REF!</v>
      </c>
      <c r="F5" s="8" t="e">
        <f t="shared" si="0"/>
        <v>#REF!</v>
      </c>
      <c r="G5" s="6" t="e">
        <f>MEDIAN(#REF!)</f>
        <v>#REF!</v>
      </c>
      <c r="H5" s="6" t="e">
        <f>MIN(#REF!)</f>
        <v>#REF!</v>
      </c>
      <c r="I5" s="6" t="e">
        <f>QUARTILE(#REF!,1)</f>
        <v>#REF!</v>
      </c>
      <c r="J5" s="6" t="e">
        <f>QUARTILE(#REF!,3)</f>
        <v>#REF!</v>
      </c>
      <c r="K5" s="6" t="e">
        <f>MAX(#REF!)</f>
        <v>#REF!</v>
      </c>
      <c r="L5" s="6" t="e">
        <f t="shared" si="1"/>
        <v>#REF!</v>
      </c>
      <c r="M5" s="6" t="e">
        <f t="shared" si="2"/>
        <v>#REF!</v>
      </c>
      <c r="N5" s="7" t="e">
        <f>MODE(#REF!)</f>
        <v>#REF!</v>
      </c>
    </row>
    <row r="6" spans="2:16">
      <c r="B6" s="5" t="s">
        <v>42</v>
      </c>
      <c r="C6" s="8" t="e">
        <f>(SUM(#REF!))/75</f>
        <v>#REF!</v>
      </c>
      <c r="D6" s="8" t="e">
        <f>_xlfn.STDEV.S(#REF!)</f>
        <v>#REF!</v>
      </c>
      <c r="E6" s="8" t="e">
        <f>_xlfn.VAR.S(#REF!)</f>
        <v>#REF!</v>
      </c>
      <c r="F6" s="8" t="e">
        <f t="shared" si="0"/>
        <v>#REF!</v>
      </c>
      <c r="G6" s="6" t="e">
        <f>MEDIAN(#REF!)</f>
        <v>#REF!</v>
      </c>
      <c r="H6" s="6" t="e">
        <f>MIN(#REF!)</f>
        <v>#REF!</v>
      </c>
      <c r="I6" s="6" t="e">
        <f>QUARTILE(#REF!,1)</f>
        <v>#REF!</v>
      </c>
      <c r="J6" s="6" t="e">
        <f>QUARTILE(#REF!,3)</f>
        <v>#REF!</v>
      </c>
      <c r="K6" s="6" t="e">
        <f>MAX(#REF!)</f>
        <v>#REF!</v>
      </c>
      <c r="L6" s="6" t="e">
        <f t="shared" si="1"/>
        <v>#REF!</v>
      </c>
      <c r="M6" s="6" t="e">
        <f t="shared" si="2"/>
        <v>#REF!</v>
      </c>
      <c r="N6" s="7" t="e">
        <f>MODE(#REF!)</f>
        <v>#REF!</v>
      </c>
    </row>
    <row r="7" spans="2:16">
      <c r="B7" s="5" t="s">
        <v>43</v>
      </c>
      <c r="C7" s="8" t="e">
        <f>(SUM(#REF!))/75</f>
        <v>#REF!</v>
      </c>
      <c r="D7" s="8" t="e">
        <f>_xlfn.STDEV.S(#REF!)</f>
        <v>#REF!</v>
      </c>
      <c r="E7" s="8" t="e">
        <f>_xlfn.VAR.S(#REF!)</f>
        <v>#REF!</v>
      </c>
      <c r="F7" s="8" t="e">
        <f t="shared" si="0"/>
        <v>#REF!</v>
      </c>
      <c r="G7" s="6" t="e">
        <f>MEDIAN(#REF!)</f>
        <v>#REF!</v>
      </c>
      <c r="H7" s="6" t="e">
        <f>MIN(#REF!)</f>
        <v>#REF!</v>
      </c>
      <c r="I7" s="6" t="e">
        <f>QUARTILE(#REF!,1)</f>
        <v>#REF!</v>
      </c>
      <c r="J7" s="6" t="e">
        <f>QUARTILE(#REF!,3)</f>
        <v>#REF!</v>
      </c>
      <c r="K7" s="6" t="e">
        <f>MAX(#REF!)</f>
        <v>#REF!</v>
      </c>
      <c r="L7" s="6" t="e">
        <f t="shared" si="1"/>
        <v>#REF!</v>
      </c>
      <c r="M7" s="6" t="e">
        <f t="shared" si="2"/>
        <v>#REF!</v>
      </c>
      <c r="N7" s="7" t="e">
        <f>MODE(#REF!)</f>
        <v>#REF!</v>
      </c>
    </row>
    <row r="8" spans="2:16">
      <c r="B8" s="5" t="s">
        <v>44</v>
      </c>
      <c r="C8" t="e">
        <f>SUM(#REF!)/75</f>
        <v>#REF!</v>
      </c>
      <c r="D8" s="8" t="e">
        <f>_xlfn.STDEV.S(#REF!)</f>
        <v>#REF!</v>
      </c>
      <c r="E8" s="8" t="e">
        <f>_xlfn.VAR.S(#REF!)</f>
        <v>#REF!</v>
      </c>
      <c r="F8" s="8" t="e">
        <f>(D8/C8)*100</f>
        <v>#REF!</v>
      </c>
      <c r="G8" s="6" t="e">
        <f>MEDIAN(#REF!)</f>
        <v>#REF!</v>
      </c>
      <c r="H8" s="6" t="e">
        <f>MIN(#REF!)</f>
        <v>#REF!</v>
      </c>
      <c r="I8" s="6" t="e">
        <f>QUARTILE(#REF!,1)</f>
        <v>#REF!</v>
      </c>
      <c r="J8" s="6" t="e">
        <f>QUARTILE(#REF!,3)</f>
        <v>#REF!</v>
      </c>
      <c r="K8" s="6" t="e">
        <f>MAX(#REF!)</f>
        <v>#REF!</v>
      </c>
      <c r="L8" s="6" t="e">
        <f>K8-H8</f>
        <v>#REF!</v>
      </c>
      <c r="M8" s="6" t="e">
        <f>J8-I8</f>
        <v>#REF!</v>
      </c>
      <c r="N8" s="7" t="e">
        <f>MODE(#REF!)</f>
        <v>#REF!</v>
      </c>
    </row>
    <row r="16" spans="2:16" ht="18">
      <c r="P16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A2F6-02C2-4257-800B-8DB592931C23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9</v>
      </c>
    </row>
    <row r="2" spans="1:1">
      <c r="A2">
        <v>1.3333333333333333</v>
      </c>
    </row>
    <row r="3" spans="1:1">
      <c r="A3">
        <v>3</v>
      </c>
    </row>
    <row r="4" spans="1:1">
      <c r="A4">
        <v>4.333333333333333</v>
      </c>
    </row>
    <row r="5" spans="1:1">
      <c r="A5">
        <v>4</v>
      </c>
    </row>
    <row r="6" spans="1:1">
      <c r="A6">
        <v>1.3333333333333333</v>
      </c>
    </row>
    <row r="7" spans="1:1">
      <c r="A7">
        <v>4</v>
      </c>
    </row>
    <row r="8" spans="1:1">
      <c r="A8">
        <v>4.333333333333333</v>
      </c>
    </row>
    <row r="9" spans="1:1">
      <c r="A9">
        <v>4</v>
      </c>
    </row>
    <row r="10" spans="1:1">
      <c r="A10">
        <v>3</v>
      </c>
    </row>
    <row r="11" spans="1:1">
      <c r="A11">
        <v>1.6666666666666667</v>
      </c>
    </row>
    <row r="12" spans="1:1">
      <c r="A12">
        <v>4</v>
      </c>
    </row>
    <row r="13" spans="1:1">
      <c r="A13">
        <v>3.6666666666666665</v>
      </c>
    </row>
    <row r="14" spans="1:1">
      <c r="A14">
        <v>3</v>
      </c>
    </row>
    <row r="15" spans="1:1">
      <c r="A15">
        <v>4.666666666666667</v>
      </c>
    </row>
    <row r="16" spans="1:1">
      <c r="A16">
        <v>2.6666666666666665</v>
      </c>
    </row>
    <row r="17" spans="1:1">
      <c r="A17">
        <v>4.333333333333333</v>
      </c>
    </row>
    <row r="18" spans="1:1">
      <c r="A18">
        <v>1.6666666666666667</v>
      </c>
    </row>
    <row r="19" spans="1:1">
      <c r="A19">
        <v>3.3333333333333335</v>
      </c>
    </row>
    <row r="20" spans="1:1">
      <c r="A20">
        <v>4.333333333333333</v>
      </c>
    </row>
    <row r="21" spans="1:1">
      <c r="A21">
        <v>3.6666666666666665</v>
      </c>
    </row>
    <row r="22" spans="1:1">
      <c r="A22">
        <v>2.6666666666666665</v>
      </c>
    </row>
    <row r="23" spans="1:1">
      <c r="A23">
        <v>3</v>
      </c>
    </row>
    <row r="24" spans="1:1">
      <c r="A24">
        <v>3.6666666666666665</v>
      </c>
    </row>
    <row r="25" spans="1:1">
      <c r="A25">
        <v>2.6666666666666665</v>
      </c>
    </row>
    <row r="26" spans="1:1">
      <c r="A26">
        <v>5</v>
      </c>
    </row>
    <row r="27" spans="1:1">
      <c r="A27">
        <v>4</v>
      </c>
    </row>
    <row r="28" spans="1:1">
      <c r="A28">
        <v>3.3333333333333335</v>
      </c>
    </row>
    <row r="29" spans="1:1">
      <c r="A29">
        <v>2.6666666666666665</v>
      </c>
    </row>
    <row r="30" spans="1:1">
      <c r="A30">
        <v>1.3333333333333333</v>
      </c>
    </row>
    <row r="31" spans="1:1">
      <c r="A31">
        <v>2</v>
      </c>
    </row>
    <row r="32" spans="1:1">
      <c r="A32">
        <v>2.6666666666666665</v>
      </c>
    </row>
    <row r="33" spans="1:1">
      <c r="A33">
        <v>2</v>
      </c>
    </row>
    <row r="34" spans="1:1">
      <c r="A34">
        <v>2.6666666666666665</v>
      </c>
    </row>
    <row r="35" spans="1:1">
      <c r="A35">
        <v>1</v>
      </c>
    </row>
    <row r="36" spans="1:1">
      <c r="A36">
        <v>3.3333333333333335</v>
      </c>
    </row>
    <row r="37" spans="1:1">
      <c r="A37">
        <v>4.333333333333333</v>
      </c>
    </row>
    <row r="38" spans="1:1">
      <c r="A38">
        <v>4</v>
      </c>
    </row>
    <row r="39" spans="1:1">
      <c r="A39">
        <v>3.3333333333333335</v>
      </c>
    </row>
    <row r="40" spans="1:1">
      <c r="A40">
        <v>4</v>
      </c>
    </row>
    <row r="41" spans="1:1">
      <c r="A41">
        <v>4</v>
      </c>
    </row>
    <row r="42" spans="1:1">
      <c r="A42">
        <v>4.333333333333333</v>
      </c>
    </row>
    <row r="43" spans="1:1">
      <c r="A43">
        <v>3</v>
      </c>
    </row>
    <row r="44" spans="1:1">
      <c r="A44">
        <v>3.3333333333333335</v>
      </c>
    </row>
    <row r="45" spans="1:1">
      <c r="A45">
        <v>3.3333333333333335</v>
      </c>
    </row>
    <row r="46" spans="1:1">
      <c r="A46">
        <v>1.6666666666666667</v>
      </c>
    </row>
    <row r="47" spans="1:1">
      <c r="A47">
        <v>3.3333333333333335</v>
      </c>
    </row>
    <row r="48" spans="1:1">
      <c r="A48">
        <v>2</v>
      </c>
    </row>
    <row r="49" spans="1:1">
      <c r="A49">
        <v>3.6666666666666665</v>
      </c>
    </row>
    <row r="50" spans="1:1">
      <c r="A50">
        <v>4</v>
      </c>
    </row>
    <row r="51" spans="1:1">
      <c r="A51">
        <v>4.333333333333333</v>
      </c>
    </row>
    <row r="52" spans="1:1">
      <c r="A52">
        <v>4.333333333333333</v>
      </c>
    </row>
    <row r="53" spans="1:1">
      <c r="A53">
        <v>2</v>
      </c>
    </row>
    <row r="54" spans="1:1">
      <c r="A54">
        <v>3</v>
      </c>
    </row>
    <row r="55" spans="1:1">
      <c r="A55">
        <v>2.3333333333333335</v>
      </c>
    </row>
    <row r="56" spans="1:1">
      <c r="A56">
        <v>4</v>
      </c>
    </row>
    <row r="57" spans="1:1">
      <c r="A57">
        <v>3.6666666666666665</v>
      </c>
    </row>
    <row r="58" spans="1:1">
      <c r="A58">
        <v>5</v>
      </c>
    </row>
    <row r="59" spans="1:1">
      <c r="A59">
        <v>3</v>
      </c>
    </row>
    <row r="60" spans="1:1">
      <c r="A60">
        <v>4.333333333333333</v>
      </c>
    </row>
    <row r="61" spans="1:1">
      <c r="A61">
        <v>3.3333333333333335</v>
      </c>
    </row>
    <row r="62" spans="1:1">
      <c r="A62">
        <v>2.3333333333333335</v>
      </c>
    </row>
    <row r="63" spans="1:1">
      <c r="A63">
        <v>3.6666666666666665</v>
      </c>
    </row>
    <row r="64" spans="1:1">
      <c r="A64">
        <v>2.6666666666666665</v>
      </c>
    </row>
    <row r="65" spans="1:1">
      <c r="A65">
        <v>2.3333333333333335</v>
      </c>
    </row>
    <row r="66" spans="1:1">
      <c r="A66">
        <v>3</v>
      </c>
    </row>
    <row r="67" spans="1:1">
      <c r="A67">
        <v>4.333333333333333</v>
      </c>
    </row>
    <row r="68" spans="1:1">
      <c r="A68">
        <v>2</v>
      </c>
    </row>
    <row r="69" spans="1:1">
      <c r="A69">
        <v>3.6666666666666665</v>
      </c>
    </row>
    <row r="70" spans="1:1">
      <c r="A70">
        <v>4.333333333333333</v>
      </c>
    </row>
    <row r="71" spans="1:1">
      <c r="A71">
        <v>2.3333333333333335</v>
      </c>
    </row>
    <row r="72" spans="1:1">
      <c r="A72">
        <v>3.6666666666666665</v>
      </c>
    </row>
    <row r="73" spans="1:1">
      <c r="A73">
        <v>3.3333333333333335</v>
      </c>
    </row>
    <row r="74" spans="1:1">
      <c r="A74">
        <v>4</v>
      </c>
    </row>
    <row r="75" spans="1:1">
      <c r="A75">
        <v>2.3333333333333335</v>
      </c>
    </row>
    <row r="76" spans="1:1">
      <c r="A76">
        <v>3.3333333333333335</v>
      </c>
    </row>
    <row r="77" spans="1:1">
      <c r="A77">
        <v>2.3333333333333335</v>
      </c>
    </row>
    <row r="78" spans="1:1">
      <c r="A78">
        <v>3</v>
      </c>
    </row>
    <row r="79" spans="1:1">
      <c r="A79">
        <v>4.666666666666667</v>
      </c>
    </row>
    <row r="80" spans="1:1">
      <c r="A80">
        <v>4</v>
      </c>
    </row>
    <row r="81" spans="1:1">
      <c r="A81">
        <v>2.3333333333333335</v>
      </c>
    </row>
    <row r="82" spans="1:1">
      <c r="A82">
        <v>4.666666666666667</v>
      </c>
    </row>
    <row r="83" spans="1:1">
      <c r="A83">
        <v>1.6666666666666667</v>
      </c>
    </row>
    <row r="84" spans="1:1">
      <c r="A84">
        <v>4</v>
      </c>
    </row>
    <row r="85" spans="1:1">
      <c r="A85">
        <v>3</v>
      </c>
    </row>
    <row r="86" spans="1:1">
      <c r="A86">
        <v>3.6666666666666665</v>
      </c>
    </row>
    <row r="87" spans="1:1">
      <c r="A87">
        <v>1.6666666666666667</v>
      </c>
    </row>
    <row r="88" spans="1:1">
      <c r="A88">
        <v>4.666666666666667</v>
      </c>
    </row>
    <row r="89" spans="1:1">
      <c r="A89">
        <v>3.6666666666666665</v>
      </c>
    </row>
    <row r="90" spans="1:1">
      <c r="A90">
        <v>3.6666666666666665</v>
      </c>
    </row>
    <row r="91" spans="1:1">
      <c r="A91">
        <v>4</v>
      </c>
    </row>
    <row r="92" spans="1:1">
      <c r="A92">
        <v>3</v>
      </c>
    </row>
    <row r="93" spans="1:1">
      <c r="A93">
        <v>3.3333333333333335</v>
      </c>
    </row>
    <row r="94" spans="1:1">
      <c r="A94">
        <v>4</v>
      </c>
    </row>
    <row r="95" spans="1:1">
      <c r="A95">
        <v>2.6666666666666665</v>
      </c>
    </row>
    <row r="96" spans="1:1">
      <c r="A96">
        <v>4</v>
      </c>
    </row>
    <row r="97" spans="1:1">
      <c r="A97">
        <v>1.3333333333333333</v>
      </c>
    </row>
    <row r="98" spans="1:1">
      <c r="A98">
        <v>4.333333333333333</v>
      </c>
    </row>
    <row r="99" spans="1:1">
      <c r="A99">
        <v>2</v>
      </c>
    </row>
    <row r="100" spans="1:1">
      <c r="A100">
        <v>4</v>
      </c>
    </row>
    <row r="101" spans="1:1">
      <c r="A101">
        <v>3</v>
      </c>
    </row>
    <row r="102" spans="1:1">
      <c r="A102">
        <v>2</v>
      </c>
    </row>
    <row r="103" spans="1:1">
      <c r="A103">
        <v>3.3333333333333335</v>
      </c>
    </row>
    <row r="104" spans="1:1">
      <c r="A104">
        <v>3.6666666666666665</v>
      </c>
    </row>
    <row r="105" spans="1:1">
      <c r="A105">
        <v>3.6666666666666665</v>
      </c>
    </row>
    <row r="106" spans="1:1">
      <c r="A106">
        <v>3.6666666666666665</v>
      </c>
    </row>
    <row r="107" spans="1:1">
      <c r="A107">
        <v>1.3333333333333333</v>
      </c>
    </row>
    <row r="108" spans="1:1">
      <c r="A108">
        <v>1.3333333333333333</v>
      </c>
    </row>
    <row r="109" spans="1:1">
      <c r="A109">
        <v>2</v>
      </c>
    </row>
    <row r="110" spans="1:1">
      <c r="A110">
        <v>2.6666666666666665</v>
      </c>
    </row>
    <row r="111" spans="1:1">
      <c r="A111">
        <v>2</v>
      </c>
    </row>
    <row r="112" spans="1:1">
      <c r="A112">
        <v>2.3333333333333335</v>
      </c>
    </row>
    <row r="113" spans="1:1">
      <c r="A113">
        <v>2</v>
      </c>
    </row>
    <row r="114" spans="1:1">
      <c r="A114">
        <v>4.333333333333333</v>
      </c>
    </row>
    <row r="115" spans="1:1">
      <c r="A115">
        <v>1.6666666666666667</v>
      </c>
    </row>
    <row r="116" spans="1:1">
      <c r="A116">
        <v>4.333333333333333</v>
      </c>
    </row>
    <row r="117" spans="1:1">
      <c r="A117">
        <v>2.3333333333333335</v>
      </c>
    </row>
    <row r="118" spans="1:1">
      <c r="A118">
        <v>4</v>
      </c>
    </row>
    <row r="119" spans="1:1">
      <c r="A119">
        <v>3</v>
      </c>
    </row>
    <row r="120" spans="1:1">
      <c r="A120">
        <v>3.6666666666666665</v>
      </c>
    </row>
    <row r="121" spans="1:1">
      <c r="A121">
        <v>3.3333333333333335</v>
      </c>
    </row>
    <row r="122" spans="1:1">
      <c r="A122">
        <v>2.3333333333333335</v>
      </c>
    </row>
    <row r="123" spans="1:1">
      <c r="A123">
        <v>3.6666666666666665</v>
      </c>
    </row>
    <row r="124" spans="1:1">
      <c r="A124">
        <v>3.6666666666666665</v>
      </c>
    </row>
    <row r="125" spans="1:1">
      <c r="A125">
        <v>3.3333333333333335</v>
      </c>
    </row>
    <row r="126" spans="1:1">
      <c r="A126">
        <v>3.6666666666666665</v>
      </c>
    </row>
    <row r="127" spans="1:1">
      <c r="A127">
        <v>2</v>
      </c>
    </row>
    <row r="128" spans="1:1">
      <c r="A128">
        <v>4</v>
      </c>
    </row>
    <row r="129" spans="1:1">
      <c r="A129">
        <v>4.333333333333333</v>
      </c>
    </row>
    <row r="130" spans="1:1">
      <c r="A130">
        <v>2.6666666666666665</v>
      </c>
    </row>
    <row r="131" spans="1:1">
      <c r="A131">
        <v>3.3333333333333335</v>
      </c>
    </row>
    <row r="132" spans="1:1">
      <c r="A132">
        <v>3.3333333333333335</v>
      </c>
    </row>
    <row r="133" spans="1:1">
      <c r="A133">
        <v>3.3333333333333335</v>
      </c>
    </row>
    <row r="134" spans="1:1">
      <c r="A134">
        <v>4</v>
      </c>
    </row>
    <row r="135" spans="1:1">
      <c r="A135">
        <v>3.3333333333333335</v>
      </c>
    </row>
    <row r="136" spans="1:1">
      <c r="A136">
        <v>4.333333333333333</v>
      </c>
    </row>
    <row r="137" spans="1:1">
      <c r="A137">
        <v>5</v>
      </c>
    </row>
    <row r="138" spans="1:1">
      <c r="A138">
        <v>4</v>
      </c>
    </row>
    <row r="139" spans="1:1">
      <c r="A139">
        <v>3.3333333333333335</v>
      </c>
    </row>
    <row r="140" spans="1:1">
      <c r="A140">
        <v>3.6666666666666665</v>
      </c>
    </row>
    <row r="141" spans="1:1">
      <c r="A141">
        <v>4.666666666666667</v>
      </c>
    </row>
    <row r="142" spans="1:1">
      <c r="A142">
        <v>4.666666666666667</v>
      </c>
    </row>
    <row r="143" spans="1:1">
      <c r="A143">
        <v>3</v>
      </c>
    </row>
    <row r="144" spans="1:1">
      <c r="A144">
        <v>4</v>
      </c>
    </row>
    <row r="145" spans="1:1">
      <c r="A145">
        <v>4</v>
      </c>
    </row>
    <row r="146" spans="1:1">
      <c r="A146">
        <v>3.6666666666666665</v>
      </c>
    </row>
    <row r="147" spans="1:1">
      <c r="A147">
        <v>2.3333333333333335</v>
      </c>
    </row>
    <row r="148" spans="1:1">
      <c r="A148">
        <v>3.6666666666666665</v>
      </c>
    </row>
    <row r="149" spans="1:1">
      <c r="A149">
        <v>4</v>
      </c>
    </row>
    <row r="150" spans="1:1">
      <c r="A150">
        <v>4</v>
      </c>
    </row>
    <row r="151" spans="1:1">
      <c r="A151">
        <v>2.6666666666666665</v>
      </c>
    </row>
    <row r="152" spans="1:1">
      <c r="A152">
        <v>3.6666666666666665</v>
      </c>
    </row>
    <row r="153" spans="1:1">
      <c r="A153">
        <v>4.666666666666667</v>
      </c>
    </row>
    <row r="154" spans="1:1">
      <c r="A154">
        <v>2.3333333333333335</v>
      </c>
    </row>
    <row r="155" spans="1:1">
      <c r="A155">
        <v>2.3333333333333335</v>
      </c>
    </row>
    <row r="156" spans="1:1">
      <c r="A156">
        <v>3.6666666666666665</v>
      </c>
    </row>
    <row r="157" spans="1:1">
      <c r="A157">
        <v>3.3333333333333335</v>
      </c>
    </row>
    <row r="158" spans="1:1">
      <c r="A158">
        <v>5</v>
      </c>
    </row>
    <row r="159" spans="1:1">
      <c r="A159">
        <v>3.3333333333333335</v>
      </c>
    </row>
    <row r="160" spans="1:1">
      <c r="A160">
        <v>3.6666666666666665</v>
      </c>
    </row>
    <row r="161" spans="1:1">
      <c r="A161">
        <v>4</v>
      </c>
    </row>
    <row r="162" spans="1:1">
      <c r="A162">
        <v>4.333333333333333</v>
      </c>
    </row>
    <row r="163" spans="1:1">
      <c r="A163">
        <v>3.6666666666666665</v>
      </c>
    </row>
    <row r="164" spans="1:1">
      <c r="A164">
        <v>3.6666666666666665</v>
      </c>
    </row>
    <row r="165" spans="1:1">
      <c r="A165">
        <v>4.666666666666667</v>
      </c>
    </row>
    <row r="166" spans="1:1">
      <c r="A166">
        <v>3.6666666666666665</v>
      </c>
    </row>
    <row r="167" spans="1:1">
      <c r="A167">
        <v>4.333333333333333</v>
      </c>
    </row>
    <row r="168" spans="1:1">
      <c r="A168">
        <v>4.666666666666667</v>
      </c>
    </row>
    <row r="169" spans="1:1">
      <c r="A169">
        <v>5</v>
      </c>
    </row>
    <row r="170" spans="1:1">
      <c r="A170">
        <v>3.6666666666666665</v>
      </c>
    </row>
    <row r="171" spans="1:1">
      <c r="A171">
        <v>4.666666666666667</v>
      </c>
    </row>
    <row r="172" spans="1:1">
      <c r="A172">
        <v>1.3333333333333333</v>
      </c>
    </row>
    <row r="173" spans="1:1">
      <c r="A173">
        <v>1.3333333333333333</v>
      </c>
    </row>
    <row r="174" spans="1:1">
      <c r="A174">
        <v>5</v>
      </c>
    </row>
    <row r="175" spans="1:1">
      <c r="A175">
        <v>3.6666666666666665</v>
      </c>
    </row>
    <row r="176" spans="1:1">
      <c r="A176">
        <v>3</v>
      </c>
    </row>
    <row r="177" spans="1:1">
      <c r="A177">
        <v>3</v>
      </c>
    </row>
    <row r="178" spans="1:1">
      <c r="A178">
        <v>4.666666666666667</v>
      </c>
    </row>
    <row r="179" spans="1:1">
      <c r="A179">
        <v>2</v>
      </c>
    </row>
    <row r="180" spans="1:1">
      <c r="A180">
        <v>4.333333333333333</v>
      </c>
    </row>
    <row r="181" spans="1:1">
      <c r="A181">
        <v>2.6666666666666665</v>
      </c>
    </row>
    <row r="182" spans="1:1">
      <c r="A182">
        <v>4.333333333333333</v>
      </c>
    </row>
    <row r="183" spans="1:1">
      <c r="A183">
        <v>4.666666666666667</v>
      </c>
    </row>
    <row r="184" spans="1:1">
      <c r="A184">
        <v>4</v>
      </c>
    </row>
    <row r="185" spans="1:1">
      <c r="A185">
        <v>3.3333333333333335</v>
      </c>
    </row>
    <row r="186" spans="1:1">
      <c r="A186">
        <v>4.666666666666667</v>
      </c>
    </row>
    <row r="187" spans="1:1">
      <c r="A187">
        <v>4.666666666666667</v>
      </c>
    </row>
    <row r="188" spans="1:1">
      <c r="A188">
        <v>3</v>
      </c>
    </row>
    <row r="189" spans="1:1">
      <c r="A189">
        <v>3.6666666666666665</v>
      </c>
    </row>
    <row r="190" spans="1:1">
      <c r="A190">
        <v>4.333333333333333</v>
      </c>
    </row>
    <row r="191" spans="1:1">
      <c r="A191">
        <v>4.666666666666667</v>
      </c>
    </row>
    <row r="192" spans="1:1">
      <c r="A192">
        <v>4.666666666666667</v>
      </c>
    </row>
    <row r="193" spans="1:1">
      <c r="A193">
        <v>4.333333333333333</v>
      </c>
    </row>
    <row r="194" spans="1:1">
      <c r="A194">
        <v>4</v>
      </c>
    </row>
    <row r="195" spans="1:1">
      <c r="A195">
        <v>3.6666666666666665</v>
      </c>
    </row>
    <row r="196" spans="1:1">
      <c r="A196">
        <v>3.6666666666666665</v>
      </c>
    </row>
    <row r="197" spans="1:1">
      <c r="A197">
        <v>4</v>
      </c>
    </row>
    <row r="198" spans="1:1">
      <c r="A198">
        <v>4.666666666666667</v>
      </c>
    </row>
    <row r="199" spans="1:1">
      <c r="A199">
        <v>2.6666666666666665</v>
      </c>
    </row>
    <row r="200" spans="1:1">
      <c r="A200">
        <v>1</v>
      </c>
    </row>
    <row r="201" spans="1:1">
      <c r="A201">
        <v>4.333333333333333</v>
      </c>
    </row>
    <row r="202" spans="1:1">
      <c r="A202">
        <v>3.3333333333333335</v>
      </c>
    </row>
    <row r="203" spans="1:1">
      <c r="A203">
        <v>3</v>
      </c>
    </row>
    <row r="204" spans="1:1">
      <c r="A204">
        <v>3.6666666666666665</v>
      </c>
    </row>
    <row r="205" spans="1:1">
      <c r="A205">
        <v>2.3333333333333335</v>
      </c>
    </row>
    <row r="206" spans="1:1">
      <c r="A206">
        <v>4</v>
      </c>
    </row>
    <row r="207" spans="1:1">
      <c r="A207">
        <v>4.666666666666667</v>
      </c>
    </row>
    <row r="208" spans="1:1">
      <c r="A208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6239-F2A4-4D94-AE76-B3D468CA56A4}">
  <dimension ref="A1:S12"/>
  <sheetViews>
    <sheetView workbookViewId="0">
      <selection activeCell="K3" sqref="K3:K11"/>
    </sheetView>
  </sheetViews>
  <sheetFormatPr defaultRowHeight="14.45"/>
  <cols>
    <col min="1" max="1" width="26.5703125" customWidth="1"/>
    <col min="2" max="2" width="15.140625" customWidth="1"/>
    <col min="3" max="3" width="11.5703125" customWidth="1"/>
    <col min="4" max="4" width="4.7109375" customWidth="1"/>
    <col min="5" max="5" width="4.5703125" customWidth="1"/>
  </cols>
  <sheetData>
    <row r="1" spans="1:19">
      <c r="A1" t="s">
        <v>45</v>
      </c>
    </row>
    <row r="2" spans="1:19" ht="15" thickBot="1"/>
    <row r="3" spans="1:19" ht="15" thickBot="1">
      <c r="A3" s="11"/>
      <c r="B3" s="11" t="s">
        <v>46</v>
      </c>
      <c r="C3" s="11" t="s">
        <v>47</v>
      </c>
      <c r="D3" s="11"/>
      <c r="E3" s="11"/>
      <c r="S3" s="12"/>
    </row>
    <row r="4" spans="1:19">
      <c r="A4" s="9" t="s">
        <v>26</v>
      </c>
      <c r="B4" s="9">
        <v>3.3133903133903146</v>
      </c>
      <c r="C4" s="9">
        <v>3.5056179775280905</v>
      </c>
      <c r="D4" s="9"/>
      <c r="E4" s="9"/>
    </row>
    <row r="5" spans="1:19">
      <c r="A5" s="9" t="s">
        <v>48</v>
      </c>
      <c r="B5" s="9">
        <v>0.95649499999999998</v>
      </c>
      <c r="C5" s="9">
        <v>0.88664699999999996</v>
      </c>
      <c r="D5" s="9"/>
      <c r="E5" s="9"/>
    </row>
    <row r="6" spans="1:19">
      <c r="A6" s="9" t="s">
        <v>49</v>
      </c>
      <c r="B6" s="9">
        <v>117</v>
      </c>
      <c r="C6" s="9">
        <v>89</v>
      </c>
      <c r="D6" s="9"/>
      <c r="E6" s="9"/>
    </row>
    <row r="7" spans="1:19">
      <c r="A7" s="9" t="s">
        <v>50</v>
      </c>
      <c r="B7" s="9">
        <v>0</v>
      </c>
      <c r="C7" s="9"/>
      <c r="D7" s="9"/>
      <c r="E7" s="9"/>
    </row>
    <row r="8" spans="1:19">
      <c r="A8" s="9" t="s">
        <v>51</v>
      </c>
      <c r="B8" s="9">
        <v>-1.4273392694679095</v>
      </c>
      <c r="C8" s="9"/>
      <c r="D8" s="9"/>
      <c r="E8" s="9"/>
    </row>
    <row r="9" spans="1:19">
      <c r="A9" s="9" t="s">
        <v>52</v>
      </c>
      <c r="B9" s="9">
        <v>7.6741063342291804E-2</v>
      </c>
      <c r="C9" s="9"/>
      <c r="D9" s="9"/>
      <c r="E9" s="9"/>
    </row>
    <row r="10" spans="1:19">
      <c r="A10" s="9" t="s">
        <v>53</v>
      </c>
      <c r="B10" s="9">
        <v>1.6448536269514715</v>
      </c>
      <c r="C10" s="9"/>
      <c r="D10" s="9"/>
      <c r="E10" s="9"/>
    </row>
    <row r="11" spans="1:19">
      <c r="A11" s="9" t="s">
        <v>54</v>
      </c>
      <c r="B11" s="9">
        <v>0.15348212668458361</v>
      </c>
      <c r="C11" s="9"/>
      <c r="D11" s="9"/>
      <c r="E11" s="9"/>
    </row>
    <row r="12" spans="1:19" ht="15" thickBot="1">
      <c r="A12" s="10" t="s">
        <v>55</v>
      </c>
      <c r="B12" s="10">
        <v>1.9599639845400536</v>
      </c>
      <c r="C12" s="10"/>
      <c r="D12" s="10"/>
      <c r="E12" s="10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090E-BB7F-438E-ABD1-3B5CCCF576F1}">
  <dimension ref="A1:H17"/>
  <sheetViews>
    <sheetView workbookViewId="0">
      <selection activeCell="K18" sqref="K18"/>
    </sheetView>
  </sheetViews>
  <sheetFormatPr defaultRowHeight="14.45"/>
  <sheetData>
    <row r="1" spans="1:8">
      <c r="A1" t="s">
        <v>56</v>
      </c>
    </row>
    <row r="2" spans="1:8" ht="15" thickBot="1"/>
    <row r="3" spans="1:8">
      <c r="A3" s="11"/>
      <c r="B3" s="11">
        <v>1.3333333333333333</v>
      </c>
      <c r="C3" s="11">
        <v>4.333333333333333</v>
      </c>
      <c r="D3" s="11"/>
      <c r="E3" s="11"/>
      <c r="F3" s="11"/>
      <c r="G3" s="11"/>
      <c r="H3" s="11"/>
    </row>
    <row r="4" spans="1:8">
      <c r="A4" s="9" t="s">
        <v>26</v>
      </c>
      <c r="B4" s="9">
        <v>3.3304597701149437</v>
      </c>
      <c r="C4" s="9">
        <v>3.4962121212121215</v>
      </c>
      <c r="D4" s="9"/>
      <c r="E4" s="9"/>
      <c r="F4" s="9"/>
      <c r="G4" s="9"/>
      <c r="H4" s="9"/>
    </row>
    <row r="5" spans="1:8">
      <c r="A5" s="9" t="s">
        <v>28</v>
      </c>
      <c r="B5" s="9">
        <v>0.93042645343993879</v>
      </c>
      <c r="C5" s="9">
        <v>0.88887437594334628</v>
      </c>
      <c r="D5" s="9"/>
      <c r="E5" s="9"/>
      <c r="F5" s="9"/>
      <c r="G5" s="9"/>
      <c r="H5" s="9"/>
    </row>
    <row r="6" spans="1:8">
      <c r="A6" s="9" t="s">
        <v>49</v>
      </c>
      <c r="B6" s="9">
        <v>116</v>
      </c>
      <c r="C6" s="9">
        <v>88</v>
      </c>
      <c r="D6" s="9"/>
      <c r="E6" s="9"/>
      <c r="F6" s="9"/>
      <c r="G6" s="9"/>
      <c r="H6" s="9"/>
    </row>
    <row r="7" spans="1:8">
      <c r="A7" s="9" t="s">
        <v>57</v>
      </c>
      <c r="B7" s="9">
        <v>115</v>
      </c>
      <c r="C7" s="9">
        <v>87</v>
      </c>
      <c r="D7" s="9"/>
      <c r="E7" s="9"/>
      <c r="F7" s="9"/>
      <c r="G7" s="9"/>
      <c r="H7" s="9"/>
    </row>
    <row r="8" spans="1:8">
      <c r="A8" s="9" t="s">
        <v>58</v>
      </c>
      <c r="B8" s="9">
        <v>1.0467468504224728</v>
      </c>
      <c r="C8" s="9"/>
      <c r="D8" s="9"/>
      <c r="E8" s="9"/>
      <c r="F8" s="9"/>
      <c r="G8" s="9"/>
      <c r="H8" s="9"/>
    </row>
    <row r="9" spans="1:8">
      <c r="A9" s="9" t="s">
        <v>59</v>
      </c>
      <c r="B9" s="9">
        <v>0.41400877443545392</v>
      </c>
      <c r="C9" s="9"/>
      <c r="D9" s="9"/>
      <c r="E9" s="9"/>
      <c r="F9" s="9"/>
      <c r="G9" s="9"/>
      <c r="H9" s="9"/>
    </row>
    <row r="10" spans="1:8" ht="15" thickBot="1">
      <c r="A10" s="10" t="s">
        <v>60</v>
      </c>
      <c r="B10" s="10">
        <v>1.4001402015736097</v>
      </c>
      <c r="C10" s="10"/>
      <c r="D10" s="10"/>
      <c r="E10" s="10"/>
      <c r="F10" s="10"/>
      <c r="G10" s="10"/>
      <c r="H10" s="10"/>
    </row>
    <row r="12" spans="1:8" ht="15" thickBot="1"/>
    <row r="13" spans="1:8">
      <c r="A13" s="11"/>
      <c r="B13" s="11"/>
      <c r="C13" s="11"/>
      <c r="D13" s="11"/>
      <c r="E13" s="11"/>
      <c r="F13" s="11"/>
      <c r="G13" s="11"/>
      <c r="H13" s="11"/>
    </row>
    <row r="14" spans="1:8">
      <c r="A14" s="9"/>
      <c r="B14" s="9"/>
      <c r="C14" s="9"/>
      <c r="D14" s="9"/>
      <c r="E14" s="9"/>
      <c r="F14" s="9"/>
      <c r="G14" s="9"/>
      <c r="H14" s="9"/>
    </row>
    <row r="15" spans="1:8">
      <c r="A15" s="9"/>
      <c r="B15" s="9"/>
      <c r="C15" s="9"/>
      <c r="D15" s="9"/>
      <c r="E15" s="9"/>
      <c r="F15" s="9"/>
      <c r="G15" s="9"/>
      <c r="H15" s="9"/>
    </row>
    <row r="16" spans="1:8">
      <c r="A16" s="9"/>
      <c r="B16" s="9"/>
      <c r="C16" s="9"/>
      <c r="D16" s="9"/>
      <c r="E16" s="9"/>
      <c r="F16" s="9"/>
      <c r="G16" s="9"/>
      <c r="H16" s="9"/>
    </row>
    <row r="17" spans="1:8">
      <c r="A17" s="9"/>
      <c r="B17" s="9"/>
      <c r="C17" s="9"/>
      <c r="D17" s="9"/>
      <c r="E17" s="9"/>
      <c r="F17" s="9"/>
      <c r="G17" s="9"/>
      <c r="H1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E10-0811-4A50-AFFE-F95BFB5D2DE2}">
  <dimension ref="A1:A208"/>
  <sheetViews>
    <sheetView workbookViewId="0">
      <selection activeCell="D8" sqref="D8"/>
    </sheetView>
  </sheetViews>
  <sheetFormatPr defaultRowHeight="14.45"/>
  <sheetData>
    <row r="1" spans="1:1" ht="40.15" thickBot="1">
      <c r="A1" s="3" t="s">
        <v>8</v>
      </c>
    </row>
    <row r="2" spans="1:1">
      <c r="A2">
        <v>1</v>
      </c>
    </row>
    <row r="3" spans="1:1">
      <c r="A3">
        <v>3</v>
      </c>
    </row>
    <row r="4" spans="1:1">
      <c r="A4">
        <v>4</v>
      </c>
    </row>
    <row r="5" spans="1:1">
      <c r="A5">
        <v>3</v>
      </c>
    </row>
    <row r="6" spans="1:1">
      <c r="A6">
        <v>1</v>
      </c>
    </row>
    <row r="7" spans="1:1">
      <c r="A7">
        <v>3</v>
      </c>
    </row>
    <row r="8" spans="1:1">
      <c r="A8">
        <v>3</v>
      </c>
    </row>
    <row r="9" spans="1:1">
      <c r="A9">
        <v>4</v>
      </c>
    </row>
    <row r="10" spans="1:1">
      <c r="A10">
        <v>3</v>
      </c>
    </row>
    <row r="11" spans="1:1">
      <c r="A11">
        <v>1</v>
      </c>
    </row>
    <row r="12" spans="1:1">
      <c r="A12">
        <v>4</v>
      </c>
    </row>
    <row r="13" spans="1:1">
      <c r="A13">
        <v>4</v>
      </c>
    </row>
    <row r="14" spans="1:1">
      <c r="A14">
        <v>3</v>
      </c>
    </row>
    <row r="15" spans="1:1">
      <c r="A15">
        <v>4</v>
      </c>
    </row>
    <row r="16" spans="1:1">
      <c r="A16">
        <v>3</v>
      </c>
    </row>
    <row r="17" spans="1:1">
      <c r="A17">
        <v>4</v>
      </c>
    </row>
    <row r="18" spans="1:1">
      <c r="A18">
        <v>1</v>
      </c>
    </row>
    <row r="19" spans="1:1">
      <c r="A19">
        <v>4</v>
      </c>
    </row>
    <row r="20" spans="1:1">
      <c r="A20">
        <v>4</v>
      </c>
    </row>
    <row r="21" spans="1:1">
      <c r="A21">
        <v>3</v>
      </c>
    </row>
    <row r="22" spans="1:1">
      <c r="A22">
        <v>2</v>
      </c>
    </row>
    <row r="23" spans="1:1">
      <c r="A23">
        <v>1</v>
      </c>
    </row>
    <row r="24" spans="1:1">
      <c r="A24">
        <v>3</v>
      </c>
    </row>
    <row r="25" spans="1:1">
      <c r="A25">
        <v>1</v>
      </c>
    </row>
    <row r="26" spans="1:1">
      <c r="A26">
        <v>5</v>
      </c>
    </row>
    <row r="27" spans="1:1">
      <c r="A27">
        <v>3</v>
      </c>
    </row>
    <row r="28" spans="1:1">
      <c r="A28">
        <v>3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2</v>
      </c>
    </row>
    <row r="33" spans="1:1">
      <c r="A33">
        <v>2</v>
      </c>
    </row>
    <row r="34" spans="1:1">
      <c r="A34">
        <v>1</v>
      </c>
    </row>
    <row r="35" spans="1:1">
      <c r="A35">
        <v>1</v>
      </c>
    </row>
    <row r="36" spans="1:1">
      <c r="A36">
        <v>4</v>
      </c>
    </row>
    <row r="37" spans="1:1">
      <c r="A37">
        <v>4</v>
      </c>
    </row>
    <row r="38" spans="1:1">
      <c r="A38">
        <v>5</v>
      </c>
    </row>
    <row r="39" spans="1:1">
      <c r="A39">
        <v>3</v>
      </c>
    </row>
    <row r="40" spans="1:1">
      <c r="A40">
        <v>3</v>
      </c>
    </row>
    <row r="41" spans="1:1">
      <c r="A41">
        <v>5</v>
      </c>
    </row>
    <row r="42" spans="1:1">
      <c r="A42">
        <v>4</v>
      </c>
    </row>
    <row r="43" spans="1:1">
      <c r="A43">
        <v>3</v>
      </c>
    </row>
    <row r="44" spans="1:1">
      <c r="A44">
        <v>3</v>
      </c>
    </row>
    <row r="45" spans="1:1">
      <c r="A45">
        <v>3</v>
      </c>
    </row>
    <row r="46" spans="1:1">
      <c r="A46">
        <v>2</v>
      </c>
    </row>
    <row r="47" spans="1:1">
      <c r="A47">
        <v>2</v>
      </c>
    </row>
    <row r="48" spans="1:1">
      <c r="A48">
        <v>3</v>
      </c>
    </row>
    <row r="49" spans="1:1">
      <c r="A49">
        <v>4</v>
      </c>
    </row>
    <row r="50" spans="1:1">
      <c r="A50">
        <v>5</v>
      </c>
    </row>
    <row r="51" spans="1:1">
      <c r="A51">
        <v>5</v>
      </c>
    </row>
    <row r="52" spans="1:1">
      <c r="A52">
        <v>5</v>
      </c>
    </row>
    <row r="53" spans="1:1">
      <c r="A53">
        <v>3</v>
      </c>
    </row>
    <row r="54" spans="1:1">
      <c r="A54">
        <v>3</v>
      </c>
    </row>
    <row r="55" spans="1:1">
      <c r="A55">
        <v>1</v>
      </c>
    </row>
    <row r="56" spans="1:1">
      <c r="A56">
        <v>5</v>
      </c>
    </row>
    <row r="57" spans="1:1">
      <c r="A57">
        <v>4</v>
      </c>
    </row>
    <row r="58" spans="1:1">
      <c r="A58">
        <v>5</v>
      </c>
    </row>
    <row r="59" spans="1:1">
      <c r="A59">
        <v>3</v>
      </c>
    </row>
    <row r="60" spans="1:1">
      <c r="A60">
        <v>4</v>
      </c>
    </row>
    <row r="61" spans="1:1">
      <c r="A61">
        <v>3</v>
      </c>
    </row>
    <row r="62" spans="1:1">
      <c r="A62">
        <v>3</v>
      </c>
    </row>
    <row r="63" spans="1:1">
      <c r="A63">
        <v>4</v>
      </c>
    </row>
    <row r="64" spans="1:1">
      <c r="A64">
        <v>4</v>
      </c>
    </row>
    <row r="65" spans="1:1">
      <c r="A65">
        <v>1</v>
      </c>
    </row>
    <row r="66" spans="1:1">
      <c r="A66">
        <v>3</v>
      </c>
    </row>
    <row r="67" spans="1:1">
      <c r="A67">
        <v>4</v>
      </c>
    </row>
    <row r="68" spans="1:1">
      <c r="A68">
        <v>2</v>
      </c>
    </row>
    <row r="69" spans="1:1">
      <c r="A69">
        <v>5</v>
      </c>
    </row>
    <row r="70" spans="1:1">
      <c r="A70">
        <v>5</v>
      </c>
    </row>
    <row r="71" spans="1:1">
      <c r="A71">
        <v>1</v>
      </c>
    </row>
    <row r="72" spans="1:1">
      <c r="A72">
        <v>3</v>
      </c>
    </row>
    <row r="73" spans="1:1">
      <c r="A73">
        <v>4</v>
      </c>
    </row>
    <row r="74" spans="1:1">
      <c r="A74">
        <v>3</v>
      </c>
    </row>
    <row r="75" spans="1:1">
      <c r="A75">
        <v>1</v>
      </c>
    </row>
    <row r="76" spans="1:1">
      <c r="A76">
        <v>1</v>
      </c>
    </row>
    <row r="77" spans="1:1">
      <c r="A77">
        <v>3</v>
      </c>
    </row>
    <row r="78" spans="1:1">
      <c r="A78">
        <v>3</v>
      </c>
    </row>
    <row r="79" spans="1:1">
      <c r="A79">
        <v>5</v>
      </c>
    </row>
    <row r="80" spans="1:1">
      <c r="A80">
        <v>4</v>
      </c>
    </row>
    <row r="81" spans="1:1">
      <c r="A81">
        <v>1</v>
      </c>
    </row>
    <row r="82" spans="1:1">
      <c r="A82">
        <v>4</v>
      </c>
    </row>
    <row r="83" spans="1:1">
      <c r="A83">
        <v>1</v>
      </c>
    </row>
    <row r="84" spans="1:1">
      <c r="A84">
        <v>3</v>
      </c>
    </row>
    <row r="85" spans="1:1">
      <c r="A85">
        <v>1</v>
      </c>
    </row>
    <row r="86" spans="1:1">
      <c r="A86">
        <v>2</v>
      </c>
    </row>
    <row r="87" spans="1:1">
      <c r="A87">
        <v>3</v>
      </c>
    </row>
    <row r="88" spans="1:1">
      <c r="A88">
        <v>4</v>
      </c>
    </row>
    <row r="89" spans="1:1">
      <c r="A89">
        <v>5</v>
      </c>
    </row>
    <row r="90" spans="1:1">
      <c r="A90">
        <v>5</v>
      </c>
    </row>
    <row r="91" spans="1:1">
      <c r="A91">
        <v>5</v>
      </c>
    </row>
    <row r="92" spans="1:1">
      <c r="A92">
        <v>3</v>
      </c>
    </row>
    <row r="93" spans="1:1">
      <c r="A93">
        <v>4</v>
      </c>
    </row>
    <row r="94" spans="1:1">
      <c r="A94">
        <v>5</v>
      </c>
    </row>
    <row r="95" spans="1:1">
      <c r="A95">
        <v>4</v>
      </c>
    </row>
    <row r="96" spans="1:1">
      <c r="A96">
        <v>5</v>
      </c>
    </row>
    <row r="97" spans="1:1">
      <c r="A97">
        <v>1</v>
      </c>
    </row>
    <row r="98" spans="1:1">
      <c r="A98">
        <v>4</v>
      </c>
    </row>
    <row r="99" spans="1:1">
      <c r="A99">
        <v>4</v>
      </c>
    </row>
    <row r="100" spans="1:1">
      <c r="A100">
        <v>5</v>
      </c>
    </row>
    <row r="101" spans="1:1">
      <c r="A101">
        <v>4</v>
      </c>
    </row>
    <row r="102" spans="1:1">
      <c r="A102">
        <v>1</v>
      </c>
    </row>
    <row r="103" spans="1:1">
      <c r="A103">
        <v>3</v>
      </c>
    </row>
    <row r="104" spans="1:1">
      <c r="A104">
        <v>4</v>
      </c>
    </row>
    <row r="105" spans="1:1">
      <c r="A105">
        <v>5</v>
      </c>
    </row>
    <row r="106" spans="1:1">
      <c r="A106">
        <v>5</v>
      </c>
    </row>
    <row r="107" spans="1:1">
      <c r="A107">
        <v>2</v>
      </c>
    </row>
    <row r="108" spans="1:1">
      <c r="A108">
        <v>1</v>
      </c>
    </row>
    <row r="109" spans="1:1">
      <c r="A109">
        <v>4</v>
      </c>
    </row>
    <row r="110" spans="1:1">
      <c r="A110">
        <v>3</v>
      </c>
    </row>
    <row r="111" spans="1:1">
      <c r="A111">
        <v>2</v>
      </c>
    </row>
    <row r="112" spans="1:1">
      <c r="A112">
        <v>1</v>
      </c>
    </row>
    <row r="113" spans="1:1">
      <c r="A113">
        <v>2</v>
      </c>
    </row>
    <row r="114" spans="1:1">
      <c r="A114">
        <v>5</v>
      </c>
    </row>
    <row r="115" spans="1:1">
      <c r="A115">
        <v>2</v>
      </c>
    </row>
    <row r="116" spans="1:1">
      <c r="A116">
        <v>4</v>
      </c>
    </row>
    <row r="117" spans="1:1">
      <c r="A117">
        <v>1</v>
      </c>
    </row>
    <row r="118" spans="1:1">
      <c r="A118">
        <v>5</v>
      </c>
    </row>
    <row r="119" spans="1:1">
      <c r="A119">
        <v>3</v>
      </c>
    </row>
    <row r="120" spans="1:1">
      <c r="A120">
        <v>3</v>
      </c>
    </row>
    <row r="121" spans="1:1">
      <c r="A121">
        <v>3</v>
      </c>
    </row>
    <row r="122" spans="1:1">
      <c r="A122">
        <v>1</v>
      </c>
    </row>
    <row r="123" spans="1:1">
      <c r="A123">
        <v>5</v>
      </c>
    </row>
    <row r="124" spans="1:1">
      <c r="A124">
        <v>4</v>
      </c>
    </row>
    <row r="125" spans="1:1">
      <c r="A125">
        <v>3</v>
      </c>
    </row>
    <row r="126" spans="1:1">
      <c r="A126">
        <v>5</v>
      </c>
    </row>
    <row r="127" spans="1:1">
      <c r="A127">
        <v>1</v>
      </c>
    </row>
    <row r="128" spans="1:1">
      <c r="A128">
        <v>3</v>
      </c>
    </row>
    <row r="129" spans="1:1">
      <c r="A129">
        <v>5</v>
      </c>
    </row>
    <row r="130" spans="1:1">
      <c r="A130">
        <v>3</v>
      </c>
    </row>
    <row r="131" spans="1:1">
      <c r="A131">
        <v>5</v>
      </c>
    </row>
    <row r="132" spans="1:1">
      <c r="A132">
        <v>3</v>
      </c>
    </row>
    <row r="133" spans="1:1">
      <c r="A133">
        <v>1</v>
      </c>
    </row>
    <row r="134" spans="1:1">
      <c r="A134">
        <v>5</v>
      </c>
    </row>
    <row r="135" spans="1:1">
      <c r="A135">
        <v>4</v>
      </c>
    </row>
    <row r="136" spans="1:1">
      <c r="A136">
        <v>4</v>
      </c>
    </row>
    <row r="137" spans="1:1">
      <c r="A137">
        <v>5</v>
      </c>
    </row>
    <row r="138" spans="1:1">
      <c r="A138">
        <v>5</v>
      </c>
    </row>
    <row r="139" spans="1:1">
      <c r="A139">
        <v>4</v>
      </c>
    </row>
    <row r="140" spans="1:1">
      <c r="A140">
        <v>3</v>
      </c>
    </row>
    <row r="141" spans="1:1">
      <c r="A141">
        <v>4</v>
      </c>
    </row>
    <row r="142" spans="1:1">
      <c r="A142">
        <v>4</v>
      </c>
    </row>
    <row r="143" spans="1:1">
      <c r="A143">
        <v>4</v>
      </c>
    </row>
    <row r="144" spans="1:1">
      <c r="A144">
        <v>4</v>
      </c>
    </row>
    <row r="145" spans="1:1">
      <c r="A145">
        <v>3</v>
      </c>
    </row>
    <row r="146" spans="1:1">
      <c r="A146">
        <v>1</v>
      </c>
    </row>
    <row r="147" spans="1:1">
      <c r="A147">
        <v>2</v>
      </c>
    </row>
    <row r="148" spans="1:1">
      <c r="A148">
        <v>1</v>
      </c>
    </row>
    <row r="149" spans="1:1">
      <c r="A149">
        <v>4</v>
      </c>
    </row>
    <row r="150" spans="1:1">
      <c r="A150">
        <v>3</v>
      </c>
    </row>
    <row r="151" spans="1:1">
      <c r="A151">
        <v>3</v>
      </c>
    </row>
    <row r="152" spans="1:1">
      <c r="A152">
        <v>5</v>
      </c>
    </row>
    <row r="153" spans="1:1">
      <c r="A153">
        <v>5</v>
      </c>
    </row>
    <row r="154" spans="1:1">
      <c r="A154">
        <v>1</v>
      </c>
    </row>
    <row r="155" spans="1:1">
      <c r="A155">
        <v>3</v>
      </c>
    </row>
    <row r="156" spans="1:1">
      <c r="A156">
        <v>3</v>
      </c>
    </row>
    <row r="157" spans="1:1">
      <c r="A157">
        <v>3</v>
      </c>
    </row>
    <row r="158" spans="1:1">
      <c r="A158">
        <v>5</v>
      </c>
    </row>
    <row r="159" spans="1:1">
      <c r="A159">
        <v>4</v>
      </c>
    </row>
    <row r="160" spans="1:1">
      <c r="A160">
        <v>1</v>
      </c>
    </row>
    <row r="161" spans="1:1">
      <c r="A161">
        <v>4</v>
      </c>
    </row>
    <row r="162" spans="1:1">
      <c r="A162">
        <v>3</v>
      </c>
    </row>
    <row r="163" spans="1:1">
      <c r="A163">
        <v>5</v>
      </c>
    </row>
    <row r="164" spans="1:1">
      <c r="A164">
        <v>4</v>
      </c>
    </row>
    <row r="165" spans="1:1">
      <c r="A165">
        <v>4</v>
      </c>
    </row>
    <row r="166" spans="1:1">
      <c r="A166">
        <v>1</v>
      </c>
    </row>
    <row r="167" spans="1:1">
      <c r="A167">
        <v>5</v>
      </c>
    </row>
    <row r="168" spans="1:1">
      <c r="A168">
        <v>5</v>
      </c>
    </row>
    <row r="169" spans="1:1">
      <c r="A169">
        <v>5</v>
      </c>
    </row>
    <row r="170" spans="1:1">
      <c r="A170">
        <v>5</v>
      </c>
    </row>
    <row r="171" spans="1:1">
      <c r="A171">
        <v>5</v>
      </c>
    </row>
    <row r="172" spans="1:1">
      <c r="A172">
        <v>2</v>
      </c>
    </row>
    <row r="173" spans="1:1">
      <c r="A173">
        <v>1</v>
      </c>
    </row>
    <row r="174" spans="1:1">
      <c r="A174">
        <v>5</v>
      </c>
    </row>
    <row r="175" spans="1:1">
      <c r="A175">
        <v>4</v>
      </c>
    </row>
    <row r="176" spans="1:1">
      <c r="A176">
        <v>3</v>
      </c>
    </row>
    <row r="177" spans="1:1">
      <c r="A177">
        <v>3</v>
      </c>
    </row>
    <row r="178" spans="1:1">
      <c r="A178">
        <v>5</v>
      </c>
    </row>
    <row r="179" spans="1:1">
      <c r="A179">
        <v>1</v>
      </c>
    </row>
    <row r="180" spans="1:1">
      <c r="A180">
        <v>3</v>
      </c>
    </row>
    <row r="181" spans="1:1">
      <c r="A181">
        <v>4</v>
      </c>
    </row>
    <row r="182" spans="1:1">
      <c r="A182">
        <v>4</v>
      </c>
    </row>
    <row r="183" spans="1:1">
      <c r="A183">
        <v>5</v>
      </c>
    </row>
    <row r="184" spans="1:1">
      <c r="A184">
        <v>4</v>
      </c>
    </row>
    <row r="185" spans="1:1">
      <c r="A185">
        <v>4</v>
      </c>
    </row>
    <row r="186" spans="1:1">
      <c r="A186">
        <v>5</v>
      </c>
    </row>
    <row r="187" spans="1:1">
      <c r="A187">
        <v>4</v>
      </c>
    </row>
    <row r="188" spans="1:1">
      <c r="A188">
        <v>3</v>
      </c>
    </row>
    <row r="189" spans="1:1">
      <c r="A189">
        <v>2</v>
      </c>
    </row>
    <row r="190" spans="1:1">
      <c r="A190">
        <v>5</v>
      </c>
    </row>
    <row r="191" spans="1:1">
      <c r="A191">
        <v>5</v>
      </c>
    </row>
    <row r="192" spans="1:1">
      <c r="A192">
        <v>5</v>
      </c>
    </row>
    <row r="193" spans="1:1">
      <c r="A193">
        <v>5</v>
      </c>
    </row>
    <row r="194" spans="1:1">
      <c r="A194">
        <v>5</v>
      </c>
    </row>
    <row r="195" spans="1:1">
      <c r="A195">
        <v>4</v>
      </c>
    </row>
    <row r="196" spans="1:1">
      <c r="A196">
        <v>3</v>
      </c>
    </row>
    <row r="197" spans="1:1">
      <c r="A197">
        <v>5</v>
      </c>
    </row>
    <row r="198" spans="1:1">
      <c r="A198">
        <v>4</v>
      </c>
    </row>
    <row r="199" spans="1:1">
      <c r="A199">
        <v>2</v>
      </c>
    </row>
    <row r="200" spans="1:1">
      <c r="A200">
        <v>1</v>
      </c>
    </row>
    <row r="201" spans="1:1">
      <c r="A201">
        <v>4</v>
      </c>
    </row>
    <row r="202" spans="1:1">
      <c r="A202">
        <v>5</v>
      </c>
    </row>
    <row r="203" spans="1:1">
      <c r="A203">
        <v>4</v>
      </c>
    </row>
    <row r="204" spans="1:1">
      <c r="A204">
        <v>3</v>
      </c>
    </row>
    <row r="205" spans="1:1">
      <c r="A205">
        <v>2</v>
      </c>
    </row>
    <row r="206" spans="1:1">
      <c r="A206">
        <v>4</v>
      </c>
    </row>
    <row r="207" spans="1:1">
      <c r="A207">
        <v>5</v>
      </c>
    </row>
    <row r="208" spans="1:1">
      <c r="A208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C39-86BA-4B2A-8F9B-832B1EABECA8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7</v>
      </c>
    </row>
    <row r="2" spans="1:1">
      <c r="A2">
        <v>2</v>
      </c>
    </row>
    <row r="3" spans="1:1">
      <c r="A3">
        <v>3</v>
      </c>
    </row>
    <row r="4" spans="1:1">
      <c r="A4">
        <v>5</v>
      </c>
    </row>
    <row r="5" spans="1:1">
      <c r="A5">
        <v>5</v>
      </c>
    </row>
    <row r="6" spans="1:1">
      <c r="A6">
        <v>2</v>
      </c>
    </row>
    <row r="7" spans="1:1">
      <c r="A7">
        <v>5</v>
      </c>
    </row>
    <row r="8" spans="1:1">
      <c r="A8">
        <v>5</v>
      </c>
    </row>
    <row r="9" spans="1:1">
      <c r="A9">
        <v>4</v>
      </c>
    </row>
    <row r="10" spans="1:1">
      <c r="A10">
        <v>3</v>
      </c>
    </row>
    <row r="11" spans="1:1">
      <c r="A11">
        <v>3</v>
      </c>
    </row>
    <row r="12" spans="1:1">
      <c r="A12">
        <v>4</v>
      </c>
    </row>
    <row r="13" spans="1:1">
      <c r="A13">
        <v>5</v>
      </c>
    </row>
    <row r="14" spans="1:1">
      <c r="A14">
        <v>3</v>
      </c>
    </row>
    <row r="15" spans="1:1">
      <c r="A15">
        <v>5</v>
      </c>
    </row>
    <row r="16" spans="1:1">
      <c r="A16">
        <v>3</v>
      </c>
    </row>
    <row r="17" spans="1:1">
      <c r="A17">
        <v>5</v>
      </c>
    </row>
    <row r="18" spans="1:1">
      <c r="A18">
        <v>2</v>
      </c>
    </row>
    <row r="19" spans="1:1">
      <c r="A19">
        <v>3</v>
      </c>
    </row>
    <row r="20" spans="1:1">
      <c r="A20">
        <v>5</v>
      </c>
    </row>
    <row r="21" spans="1:1">
      <c r="A21">
        <v>4</v>
      </c>
    </row>
    <row r="22" spans="1:1">
      <c r="A22">
        <v>3</v>
      </c>
    </row>
    <row r="23" spans="1:1">
      <c r="A23">
        <v>4</v>
      </c>
    </row>
    <row r="24" spans="1:1">
      <c r="A24">
        <v>5</v>
      </c>
    </row>
    <row r="25" spans="1:1">
      <c r="A25">
        <v>4</v>
      </c>
    </row>
    <row r="26" spans="1:1">
      <c r="A26">
        <v>5</v>
      </c>
    </row>
    <row r="27" spans="1:1">
      <c r="A27">
        <v>4</v>
      </c>
    </row>
    <row r="28" spans="1:1">
      <c r="A28">
        <v>3</v>
      </c>
    </row>
    <row r="29" spans="1:1">
      <c r="A29">
        <v>4</v>
      </c>
    </row>
    <row r="30" spans="1:1">
      <c r="A30">
        <v>2</v>
      </c>
    </row>
    <row r="31" spans="1:1">
      <c r="A31">
        <v>3</v>
      </c>
    </row>
    <row r="32" spans="1:1">
      <c r="A32">
        <v>3</v>
      </c>
    </row>
    <row r="33" spans="1:1">
      <c r="A33">
        <v>2</v>
      </c>
    </row>
    <row r="34" spans="1:1">
      <c r="A34">
        <v>4</v>
      </c>
    </row>
    <row r="35" spans="1:1">
      <c r="A35">
        <v>1</v>
      </c>
    </row>
    <row r="36" spans="1:1">
      <c r="A36">
        <v>3</v>
      </c>
    </row>
    <row r="37" spans="1:1">
      <c r="A37">
        <v>4</v>
      </c>
    </row>
    <row r="38" spans="1:1">
      <c r="A38">
        <v>3</v>
      </c>
    </row>
    <row r="39" spans="1:1">
      <c r="A39">
        <v>4</v>
      </c>
    </row>
    <row r="40" spans="1:1">
      <c r="A40">
        <v>5</v>
      </c>
    </row>
    <row r="41" spans="1:1">
      <c r="A41">
        <v>4</v>
      </c>
    </row>
    <row r="42" spans="1:1">
      <c r="A42">
        <v>5</v>
      </c>
    </row>
    <row r="43" spans="1:1">
      <c r="A43">
        <v>3</v>
      </c>
    </row>
    <row r="44" spans="1:1">
      <c r="A44">
        <v>3</v>
      </c>
    </row>
    <row r="45" spans="1:1">
      <c r="A45">
        <v>4</v>
      </c>
    </row>
    <row r="46" spans="1:1">
      <c r="A46">
        <v>2</v>
      </c>
    </row>
    <row r="47" spans="1:1">
      <c r="A47">
        <v>4</v>
      </c>
    </row>
    <row r="48" spans="1:1">
      <c r="A48">
        <v>2</v>
      </c>
    </row>
    <row r="49" spans="1:1">
      <c r="A49">
        <v>4</v>
      </c>
    </row>
    <row r="50" spans="1:1">
      <c r="A50">
        <v>4</v>
      </c>
    </row>
    <row r="51" spans="1:1">
      <c r="A51">
        <v>5</v>
      </c>
    </row>
    <row r="52" spans="1:1">
      <c r="A52">
        <v>3</v>
      </c>
    </row>
    <row r="53" spans="1:1">
      <c r="A53">
        <v>2</v>
      </c>
    </row>
    <row r="54" spans="1:1">
      <c r="A54">
        <v>2</v>
      </c>
    </row>
    <row r="55" spans="1:1">
      <c r="A55">
        <v>3</v>
      </c>
    </row>
    <row r="56" spans="1:1">
      <c r="A56">
        <v>3</v>
      </c>
    </row>
    <row r="57" spans="1:1">
      <c r="A57">
        <v>3</v>
      </c>
    </row>
    <row r="58" spans="1:1">
      <c r="A58">
        <v>5</v>
      </c>
    </row>
    <row r="59" spans="1:1">
      <c r="A59">
        <v>3</v>
      </c>
    </row>
    <row r="60" spans="1:1">
      <c r="A60">
        <v>5</v>
      </c>
    </row>
    <row r="61" spans="1:1">
      <c r="A61">
        <v>3</v>
      </c>
    </row>
    <row r="62" spans="1:1">
      <c r="A62">
        <v>2</v>
      </c>
    </row>
    <row r="63" spans="1:1">
      <c r="A63">
        <v>4</v>
      </c>
    </row>
    <row r="64" spans="1:1">
      <c r="A64">
        <v>3</v>
      </c>
    </row>
    <row r="65" spans="1:1">
      <c r="A65">
        <v>3</v>
      </c>
    </row>
    <row r="66" spans="1:1">
      <c r="A66">
        <v>2</v>
      </c>
    </row>
    <row r="67" spans="1:1">
      <c r="A67">
        <v>4</v>
      </c>
    </row>
    <row r="68" spans="1:1">
      <c r="A68">
        <v>2</v>
      </c>
    </row>
    <row r="69" spans="1:1">
      <c r="A69">
        <v>3</v>
      </c>
    </row>
    <row r="70" spans="1:1">
      <c r="A70">
        <v>5</v>
      </c>
    </row>
    <row r="71" spans="1:1">
      <c r="A71">
        <v>3</v>
      </c>
    </row>
    <row r="72" spans="1:1">
      <c r="A72">
        <v>4</v>
      </c>
    </row>
    <row r="73" spans="1:1">
      <c r="A73">
        <v>3</v>
      </c>
    </row>
    <row r="74" spans="1:1">
      <c r="A74">
        <v>4</v>
      </c>
    </row>
    <row r="75" spans="1:1">
      <c r="A75">
        <v>3</v>
      </c>
    </row>
    <row r="76" spans="1:1">
      <c r="A76">
        <v>4</v>
      </c>
    </row>
    <row r="77" spans="1:1">
      <c r="A77">
        <v>1</v>
      </c>
    </row>
    <row r="78" spans="1:1">
      <c r="A78">
        <v>2</v>
      </c>
    </row>
    <row r="79" spans="1:1">
      <c r="A79">
        <v>5</v>
      </c>
    </row>
    <row r="80" spans="1:1">
      <c r="A80">
        <v>4</v>
      </c>
    </row>
    <row r="81" spans="1:1">
      <c r="A81">
        <v>2</v>
      </c>
    </row>
    <row r="82" spans="1:1">
      <c r="A82">
        <v>5</v>
      </c>
    </row>
    <row r="83" spans="1:1">
      <c r="A83">
        <v>2</v>
      </c>
    </row>
    <row r="84" spans="1:1">
      <c r="A84">
        <v>4</v>
      </c>
    </row>
    <row r="85" spans="1:1">
      <c r="A85">
        <v>5</v>
      </c>
    </row>
    <row r="86" spans="1:1">
      <c r="A86">
        <v>4</v>
      </c>
    </row>
    <row r="87" spans="1:1">
      <c r="A87">
        <v>1</v>
      </c>
    </row>
    <row r="88" spans="1:1">
      <c r="A88">
        <v>5</v>
      </c>
    </row>
    <row r="89" spans="1:1">
      <c r="A89">
        <v>1</v>
      </c>
    </row>
    <row r="90" spans="1:1">
      <c r="A90">
        <v>3</v>
      </c>
    </row>
    <row r="91" spans="1:1">
      <c r="A91">
        <v>2</v>
      </c>
    </row>
    <row r="92" spans="1:1">
      <c r="A92">
        <v>3</v>
      </c>
    </row>
    <row r="93" spans="1:1">
      <c r="A93">
        <v>3</v>
      </c>
    </row>
    <row r="94" spans="1:1">
      <c r="A94">
        <v>5</v>
      </c>
    </row>
    <row r="95" spans="1:1">
      <c r="A95">
        <v>3</v>
      </c>
    </row>
    <row r="96" spans="1:1">
      <c r="A96">
        <v>4</v>
      </c>
    </row>
    <row r="97" spans="1:1">
      <c r="A97">
        <v>2</v>
      </c>
    </row>
    <row r="98" spans="1:1">
      <c r="A98">
        <v>5</v>
      </c>
    </row>
    <row r="99" spans="1:1">
      <c r="A99">
        <v>1</v>
      </c>
    </row>
    <row r="100" spans="1:1">
      <c r="A100">
        <v>3</v>
      </c>
    </row>
    <row r="101" spans="1:1">
      <c r="A101">
        <v>1</v>
      </c>
    </row>
    <row r="102" spans="1:1">
      <c r="A102">
        <v>2</v>
      </c>
    </row>
    <row r="103" spans="1:1">
      <c r="A103">
        <v>4</v>
      </c>
    </row>
    <row r="104" spans="1:1">
      <c r="A104">
        <v>2</v>
      </c>
    </row>
    <row r="105" spans="1:1">
      <c r="A105">
        <v>3</v>
      </c>
    </row>
    <row r="106" spans="1:1">
      <c r="A106">
        <v>4</v>
      </c>
    </row>
    <row r="107" spans="1:1">
      <c r="A107">
        <v>1</v>
      </c>
    </row>
    <row r="108" spans="1:1">
      <c r="A108">
        <v>2</v>
      </c>
    </row>
    <row r="109" spans="1:1">
      <c r="A109">
        <v>1</v>
      </c>
    </row>
    <row r="110" spans="1:1">
      <c r="A110">
        <v>3</v>
      </c>
    </row>
    <row r="111" spans="1:1">
      <c r="A111">
        <v>3</v>
      </c>
    </row>
    <row r="112" spans="1:1">
      <c r="A112">
        <v>3</v>
      </c>
    </row>
    <row r="113" spans="1:1">
      <c r="A113">
        <v>2</v>
      </c>
    </row>
    <row r="114" spans="1:1">
      <c r="A114">
        <v>4</v>
      </c>
    </row>
    <row r="115" spans="1:1">
      <c r="A115">
        <v>1</v>
      </c>
    </row>
    <row r="116" spans="1:1">
      <c r="A116">
        <v>4</v>
      </c>
    </row>
    <row r="117" spans="1:1">
      <c r="A117">
        <v>3</v>
      </c>
    </row>
    <row r="118" spans="1:1">
      <c r="A118">
        <v>3</v>
      </c>
    </row>
    <row r="119" spans="1:1">
      <c r="A119">
        <v>3</v>
      </c>
    </row>
    <row r="120" spans="1:1">
      <c r="A120">
        <v>4</v>
      </c>
    </row>
    <row r="121" spans="1:1">
      <c r="A121">
        <v>5</v>
      </c>
    </row>
    <row r="122" spans="1:1">
      <c r="A122">
        <v>5</v>
      </c>
    </row>
    <row r="123" spans="1:1">
      <c r="A123">
        <v>3</v>
      </c>
    </row>
    <row r="124" spans="1:1">
      <c r="A124">
        <v>4</v>
      </c>
    </row>
    <row r="125" spans="1:1">
      <c r="A125">
        <v>2</v>
      </c>
    </row>
    <row r="126" spans="1:1">
      <c r="A126">
        <v>3</v>
      </c>
    </row>
    <row r="127" spans="1:1">
      <c r="A127">
        <v>1</v>
      </c>
    </row>
    <row r="128" spans="1:1">
      <c r="A128">
        <v>4</v>
      </c>
    </row>
    <row r="129" spans="1:1">
      <c r="A129">
        <v>5</v>
      </c>
    </row>
    <row r="130" spans="1:1">
      <c r="A130">
        <v>1</v>
      </c>
    </row>
    <row r="131" spans="1:1">
      <c r="A131">
        <v>4</v>
      </c>
    </row>
    <row r="132" spans="1:1">
      <c r="A132">
        <v>3</v>
      </c>
    </row>
    <row r="133" spans="1:1">
      <c r="A133">
        <v>4</v>
      </c>
    </row>
    <row r="134" spans="1:1">
      <c r="A134">
        <v>4</v>
      </c>
    </row>
    <row r="135" spans="1:1">
      <c r="A135">
        <v>3</v>
      </c>
    </row>
    <row r="136" spans="1:1">
      <c r="A136">
        <v>4</v>
      </c>
    </row>
    <row r="137" spans="1:1">
      <c r="A137">
        <v>5</v>
      </c>
    </row>
    <row r="138" spans="1:1">
      <c r="A138">
        <v>3</v>
      </c>
    </row>
    <row r="139" spans="1:1">
      <c r="A139">
        <v>4</v>
      </c>
    </row>
    <row r="140" spans="1:1">
      <c r="A140">
        <v>4</v>
      </c>
    </row>
    <row r="141" spans="1:1">
      <c r="A141">
        <v>5</v>
      </c>
    </row>
    <row r="142" spans="1:1">
      <c r="A142">
        <v>5</v>
      </c>
    </row>
    <row r="143" spans="1:1">
      <c r="A143">
        <v>4</v>
      </c>
    </row>
    <row r="144" spans="1:1">
      <c r="A144">
        <v>4</v>
      </c>
    </row>
    <row r="145" spans="1:1">
      <c r="A145">
        <v>4</v>
      </c>
    </row>
    <row r="146" spans="1:1">
      <c r="A146">
        <v>5</v>
      </c>
    </row>
    <row r="147" spans="1:1">
      <c r="A147">
        <v>4</v>
      </c>
    </row>
    <row r="148" spans="1:1">
      <c r="A148">
        <v>5</v>
      </c>
    </row>
    <row r="149" spans="1:1">
      <c r="A149">
        <v>3</v>
      </c>
    </row>
    <row r="150" spans="1:1">
      <c r="A150">
        <v>5</v>
      </c>
    </row>
    <row r="151" spans="1:1">
      <c r="A151">
        <v>1</v>
      </c>
    </row>
    <row r="152" spans="1:1">
      <c r="A152">
        <v>4</v>
      </c>
    </row>
    <row r="153" spans="1:1">
      <c r="A153">
        <v>5</v>
      </c>
    </row>
    <row r="154" spans="1:1">
      <c r="A154">
        <v>3</v>
      </c>
    </row>
    <row r="155" spans="1:1">
      <c r="A155">
        <v>1</v>
      </c>
    </row>
    <row r="156" spans="1:1">
      <c r="A156">
        <v>3</v>
      </c>
    </row>
    <row r="157" spans="1:1">
      <c r="A157">
        <v>4</v>
      </c>
    </row>
    <row r="158" spans="1:1">
      <c r="A158">
        <v>5</v>
      </c>
    </row>
    <row r="159" spans="1:1">
      <c r="A159">
        <v>2</v>
      </c>
    </row>
    <row r="160" spans="1:1">
      <c r="A160">
        <v>5</v>
      </c>
    </row>
    <row r="161" spans="1:1">
      <c r="A161">
        <v>4</v>
      </c>
    </row>
    <row r="162" spans="1:1">
      <c r="A162">
        <v>5</v>
      </c>
    </row>
    <row r="163" spans="1:1">
      <c r="A163">
        <v>2</v>
      </c>
    </row>
    <row r="164" spans="1:1">
      <c r="A164">
        <v>2</v>
      </c>
    </row>
    <row r="165" spans="1:1">
      <c r="A165">
        <v>5</v>
      </c>
    </row>
    <row r="166" spans="1:1">
      <c r="A166">
        <v>5</v>
      </c>
    </row>
    <row r="167" spans="1:1">
      <c r="A167">
        <v>5</v>
      </c>
    </row>
    <row r="168" spans="1:1">
      <c r="A168">
        <v>5</v>
      </c>
    </row>
    <row r="169" spans="1:1">
      <c r="A169">
        <v>5</v>
      </c>
    </row>
    <row r="170" spans="1:1">
      <c r="A170">
        <v>5</v>
      </c>
    </row>
    <row r="171" spans="1:1">
      <c r="A171">
        <v>5</v>
      </c>
    </row>
    <row r="172" spans="1:1">
      <c r="A172">
        <v>1</v>
      </c>
    </row>
    <row r="173" spans="1:1">
      <c r="A173">
        <v>1</v>
      </c>
    </row>
    <row r="174" spans="1:1">
      <c r="A174">
        <v>5</v>
      </c>
    </row>
    <row r="175" spans="1:1">
      <c r="A175">
        <v>3</v>
      </c>
    </row>
    <row r="176" spans="1:1">
      <c r="A176">
        <v>5</v>
      </c>
    </row>
    <row r="177" spans="1:1">
      <c r="A177">
        <v>2</v>
      </c>
    </row>
    <row r="178" spans="1:1">
      <c r="A178">
        <v>5</v>
      </c>
    </row>
    <row r="179" spans="1:1">
      <c r="A179">
        <v>1</v>
      </c>
    </row>
    <row r="180" spans="1:1">
      <c r="A180">
        <v>5</v>
      </c>
    </row>
    <row r="181" spans="1:1">
      <c r="A181">
        <v>3</v>
      </c>
    </row>
    <row r="182" spans="1:1">
      <c r="A182">
        <v>4</v>
      </c>
    </row>
    <row r="183" spans="1:1">
      <c r="A183">
        <v>5</v>
      </c>
    </row>
    <row r="184" spans="1:1">
      <c r="A184">
        <v>4</v>
      </c>
    </row>
    <row r="185" spans="1:1">
      <c r="A185">
        <v>2</v>
      </c>
    </row>
    <row r="186" spans="1:1">
      <c r="A186">
        <v>4</v>
      </c>
    </row>
    <row r="187" spans="1:1">
      <c r="A187">
        <v>5</v>
      </c>
    </row>
    <row r="188" spans="1:1">
      <c r="A188">
        <v>1</v>
      </c>
    </row>
    <row r="189" spans="1:1">
      <c r="A189">
        <v>4</v>
      </c>
    </row>
    <row r="190" spans="1:1">
      <c r="A190">
        <v>3</v>
      </c>
    </row>
    <row r="191" spans="1:1">
      <c r="A191">
        <v>5</v>
      </c>
    </row>
    <row r="192" spans="1:1">
      <c r="A192">
        <v>4</v>
      </c>
    </row>
    <row r="193" spans="1:1">
      <c r="A193">
        <v>5</v>
      </c>
    </row>
    <row r="194" spans="1:1">
      <c r="A194">
        <v>4</v>
      </c>
    </row>
    <row r="195" spans="1:1">
      <c r="A195">
        <v>3</v>
      </c>
    </row>
    <row r="196" spans="1:1">
      <c r="A196">
        <v>4</v>
      </c>
    </row>
    <row r="197" spans="1:1">
      <c r="A197">
        <v>3</v>
      </c>
    </row>
    <row r="198" spans="1:1">
      <c r="A198">
        <v>5</v>
      </c>
    </row>
    <row r="199" spans="1:1">
      <c r="A199">
        <v>3</v>
      </c>
    </row>
    <row r="200" spans="1:1">
      <c r="A200">
        <v>1</v>
      </c>
    </row>
    <row r="201" spans="1:1">
      <c r="A201">
        <v>4</v>
      </c>
    </row>
    <row r="202" spans="1:1">
      <c r="A202">
        <v>1</v>
      </c>
    </row>
    <row r="203" spans="1:1">
      <c r="A203">
        <v>2</v>
      </c>
    </row>
    <row r="204" spans="1:1">
      <c r="A204">
        <v>4</v>
      </c>
    </row>
    <row r="205" spans="1:1">
      <c r="A205">
        <v>4</v>
      </c>
    </row>
    <row r="206" spans="1:1">
      <c r="A206">
        <v>4</v>
      </c>
    </row>
    <row r="207" spans="1:1">
      <c r="A207">
        <v>4</v>
      </c>
    </row>
    <row r="208" spans="1:1">
      <c r="A208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FC20-5193-4F84-91BE-3C1B60197C53}">
  <dimension ref="A1:A208"/>
  <sheetViews>
    <sheetView workbookViewId="0">
      <selection sqref="A1:A1048576"/>
    </sheetView>
  </sheetViews>
  <sheetFormatPr defaultRowHeight="14.45"/>
  <sheetData>
    <row r="1" spans="1:1" ht="27" thickBot="1">
      <c r="A1" s="3" t="s">
        <v>6</v>
      </c>
    </row>
    <row r="2" spans="1:1">
      <c r="A2">
        <v>1</v>
      </c>
    </row>
    <row r="3" spans="1:1">
      <c r="A3">
        <v>3</v>
      </c>
    </row>
    <row r="4" spans="1:1">
      <c r="A4">
        <v>4</v>
      </c>
    </row>
    <row r="5" spans="1:1">
      <c r="A5">
        <v>4</v>
      </c>
    </row>
    <row r="6" spans="1:1">
      <c r="A6">
        <v>1</v>
      </c>
    </row>
    <row r="7" spans="1:1">
      <c r="A7">
        <v>4</v>
      </c>
    </row>
    <row r="8" spans="1:1">
      <c r="A8">
        <v>5</v>
      </c>
    </row>
    <row r="9" spans="1:1">
      <c r="A9">
        <v>4</v>
      </c>
    </row>
    <row r="10" spans="1:1">
      <c r="A10">
        <v>3</v>
      </c>
    </row>
    <row r="11" spans="1:1">
      <c r="A11">
        <v>1</v>
      </c>
    </row>
    <row r="12" spans="1:1">
      <c r="A12">
        <v>4</v>
      </c>
    </row>
    <row r="13" spans="1:1">
      <c r="A13">
        <v>2</v>
      </c>
    </row>
    <row r="14" spans="1:1">
      <c r="A14">
        <v>3</v>
      </c>
    </row>
    <row r="15" spans="1:1">
      <c r="A15">
        <v>5</v>
      </c>
    </row>
    <row r="16" spans="1:1">
      <c r="A16">
        <v>2</v>
      </c>
    </row>
    <row r="17" spans="1:1">
      <c r="A17">
        <v>4</v>
      </c>
    </row>
    <row r="18" spans="1:1">
      <c r="A18">
        <v>2</v>
      </c>
    </row>
    <row r="19" spans="1:1">
      <c r="A19">
        <v>3</v>
      </c>
    </row>
    <row r="20" spans="1:1">
      <c r="A20">
        <v>4</v>
      </c>
    </row>
    <row r="21" spans="1:1">
      <c r="A21">
        <v>4</v>
      </c>
    </row>
    <row r="22" spans="1:1">
      <c r="A22">
        <v>3</v>
      </c>
    </row>
    <row r="23" spans="1:1">
      <c r="A23">
        <v>4</v>
      </c>
    </row>
    <row r="24" spans="1:1">
      <c r="A24">
        <v>3</v>
      </c>
    </row>
    <row r="25" spans="1:1">
      <c r="A25">
        <v>3</v>
      </c>
    </row>
    <row r="26" spans="1:1">
      <c r="A26">
        <v>5</v>
      </c>
    </row>
    <row r="27" spans="1:1">
      <c r="A27">
        <v>5</v>
      </c>
    </row>
    <row r="28" spans="1:1">
      <c r="A28">
        <v>4</v>
      </c>
    </row>
    <row r="29" spans="1:1">
      <c r="A29">
        <v>3</v>
      </c>
    </row>
    <row r="30" spans="1:1">
      <c r="A30">
        <v>1</v>
      </c>
    </row>
    <row r="31" spans="1:1">
      <c r="A31">
        <v>2</v>
      </c>
    </row>
    <row r="32" spans="1:1">
      <c r="A32">
        <v>3</v>
      </c>
    </row>
    <row r="33" spans="1:1">
      <c r="A33">
        <v>2</v>
      </c>
    </row>
    <row r="34" spans="1:1">
      <c r="A34">
        <v>3</v>
      </c>
    </row>
    <row r="35" spans="1:1">
      <c r="A35">
        <v>1</v>
      </c>
    </row>
    <row r="36" spans="1:1">
      <c r="A36">
        <v>3</v>
      </c>
    </row>
    <row r="37" spans="1:1">
      <c r="A37">
        <v>5</v>
      </c>
    </row>
    <row r="38" spans="1:1">
      <c r="A38">
        <v>4</v>
      </c>
    </row>
    <row r="39" spans="1:1">
      <c r="A39">
        <v>3</v>
      </c>
    </row>
    <row r="40" spans="1:1">
      <c r="A40">
        <v>4</v>
      </c>
    </row>
    <row r="41" spans="1:1">
      <c r="A41">
        <v>3</v>
      </c>
    </row>
    <row r="42" spans="1:1">
      <c r="A42">
        <v>4</v>
      </c>
    </row>
    <row r="43" spans="1:1">
      <c r="A43">
        <v>3</v>
      </c>
    </row>
    <row r="44" spans="1:1">
      <c r="A44">
        <v>4</v>
      </c>
    </row>
    <row r="45" spans="1:1">
      <c r="A45">
        <v>3</v>
      </c>
    </row>
    <row r="46" spans="1:1">
      <c r="A46">
        <v>1</v>
      </c>
    </row>
    <row r="47" spans="1:1">
      <c r="A47">
        <v>4</v>
      </c>
    </row>
    <row r="48" spans="1:1">
      <c r="A48">
        <v>1</v>
      </c>
    </row>
    <row r="49" spans="1:1">
      <c r="A49">
        <v>3</v>
      </c>
    </row>
    <row r="50" spans="1:1">
      <c r="A50">
        <v>3</v>
      </c>
    </row>
    <row r="51" spans="1:1">
      <c r="A51">
        <v>3</v>
      </c>
    </row>
    <row r="52" spans="1:1">
      <c r="A52">
        <v>5</v>
      </c>
    </row>
    <row r="53" spans="1:1">
      <c r="A53">
        <v>1</v>
      </c>
    </row>
    <row r="54" spans="1:1">
      <c r="A54">
        <v>4</v>
      </c>
    </row>
    <row r="55" spans="1:1">
      <c r="A55">
        <v>3</v>
      </c>
    </row>
    <row r="56" spans="1:1">
      <c r="A56">
        <v>4</v>
      </c>
    </row>
    <row r="57" spans="1:1">
      <c r="A57">
        <v>4</v>
      </c>
    </row>
    <row r="58" spans="1:1">
      <c r="A58">
        <v>5</v>
      </c>
    </row>
    <row r="59" spans="1:1">
      <c r="A59">
        <v>3</v>
      </c>
    </row>
    <row r="60" spans="1:1">
      <c r="A60">
        <v>4</v>
      </c>
    </row>
    <row r="61" spans="1:1">
      <c r="A61">
        <v>4</v>
      </c>
    </row>
    <row r="62" spans="1:1">
      <c r="A62">
        <v>2</v>
      </c>
    </row>
    <row r="63" spans="1:1">
      <c r="A63">
        <v>3</v>
      </c>
    </row>
    <row r="64" spans="1:1">
      <c r="A64">
        <v>1</v>
      </c>
    </row>
    <row r="65" spans="1:1">
      <c r="A65">
        <v>3</v>
      </c>
    </row>
    <row r="66" spans="1:1">
      <c r="A66">
        <v>4</v>
      </c>
    </row>
    <row r="67" spans="1:1">
      <c r="A67">
        <v>5</v>
      </c>
    </row>
    <row r="68" spans="1:1">
      <c r="A68">
        <v>2</v>
      </c>
    </row>
    <row r="69" spans="1:1">
      <c r="A69">
        <v>3</v>
      </c>
    </row>
    <row r="70" spans="1:1">
      <c r="A70">
        <v>3</v>
      </c>
    </row>
    <row r="71" spans="1:1">
      <c r="A71">
        <v>3</v>
      </c>
    </row>
    <row r="72" spans="1:1">
      <c r="A72">
        <v>4</v>
      </c>
    </row>
    <row r="73" spans="1:1">
      <c r="A73">
        <v>3</v>
      </c>
    </row>
    <row r="74" spans="1:1">
      <c r="A74">
        <v>5</v>
      </c>
    </row>
    <row r="75" spans="1:1">
      <c r="A75">
        <v>3</v>
      </c>
    </row>
    <row r="76" spans="1:1">
      <c r="A76">
        <v>5</v>
      </c>
    </row>
    <row r="77" spans="1:1">
      <c r="A77">
        <v>3</v>
      </c>
    </row>
    <row r="78" spans="1:1">
      <c r="A78">
        <v>4</v>
      </c>
    </row>
    <row r="79" spans="1:1">
      <c r="A79">
        <v>4</v>
      </c>
    </row>
    <row r="80" spans="1:1">
      <c r="A80">
        <v>4</v>
      </c>
    </row>
    <row r="81" spans="1:1">
      <c r="A81">
        <v>4</v>
      </c>
    </row>
    <row r="82" spans="1:1">
      <c r="A82">
        <v>5</v>
      </c>
    </row>
    <row r="83" spans="1:1">
      <c r="A83">
        <v>2</v>
      </c>
    </row>
    <row r="84" spans="1:1">
      <c r="A84">
        <v>5</v>
      </c>
    </row>
    <row r="85" spans="1:1">
      <c r="A85">
        <v>3</v>
      </c>
    </row>
    <row r="86" spans="1:1">
      <c r="A86">
        <v>5</v>
      </c>
    </row>
    <row r="87" spans="1:1">
      <c r="A87">
        <v>1</v>
      </c>
    </row>
    <row r="88" spans="1:1">
      <c r="A88">
        <v>5</v>
      </c>
    </row>
    <row r="89" spans="1:1">
      <c r="A89">
        <v>5</v>
      </c>
    </row>
    <row r="90" spans="1:1">
      <c r="A90">
        <v>3</v>
      </c>
    </row>
    <row r="91" spans="1:1">
      <c r="A91">
        <v>5</v>
      </c>
    </row>
    <row r="92" spans="1:1">
      <c r="A92">
        <v>3</v>
      </c>
    </row>
    <row r="93" spans="1:1">
      <c r="A93">
        <v>3</v>
      </c>
    </row>
    <row r="94" spans="1:1">
      <c r="A94">
        <v>2</v>
      </c>
    </row>
    <row r="95" spans="1:1">
      <c r="A95">
        <v>1</v>
      </c>
    </row>
    <row r="96" spans="1:1">
      <c r="A96">
        <v>3</v>
      </c>
    </row>
    <row r="97" spans="1:1">
      <c r="A97">
        <v>1</v>
      </c>
    </row>
    <row r="98" spans="1:1">
      <c r="A98">
        <v>4</v>
      </c>
    </row>
    <row r="99" spans="1:1">
      <c r="A99">
        <v>1</v>
      </c>
    </row>
    <row r="100" spans="1:1">
      <c r="A100">
        <v>4</v>
      </c>
    </row>
    <row r="101" spans="1:1">
      <c r="A101">
        <v>4</v>
      </c>
    </row>
    <row r="102" spans="1:1">
      <c r="A102">
        <v>3</v>
      </c>
    </row>
    <row r="103" spans="1:1">
      <c r="A103">
        <v>3</v>
      </c>
    </row>
    <row r="104" spans="1:1">
      <c r="A104">
        <v>5</v>
      </c>
    </row>
    <row r="105" spans="1:1">
      <c r="A105">
        <v>3</v>
      </c>
    </row>
    <row r="106" spans="1:1">
      <c r="A106">
        <v>2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2</v>
      </c>
    </row>
    <row r="111" spans="1:1">
      <c r="A111">
        <v>1</v>
      </c>
    </row>
    <row r="112" spans="1:1">
      <c r="A112">
        <v>3</v>
      </c>
    </row>
    <row r="113" spans="1:1">
      <c r="A113">
        <v>2</v>
      </c>
    </row>
    <row r="114" spans="1:1">
      <c r="A114">
        <v>4</v>
      </c>
    </row>
    <row r="115" spans="1:1">
      <c r="A115">
        <v>2</v>
      </c>
    </row>
    <row r="116" spans="1:1">
      <c r="A116">
        <v>5</v>
      </c>
    </row>
    <row r="117" spans="1:1">
      <c r="A117">
        <v>3</v>
      </c>
    </row>
    <row r="118" spans="1:1">
      <c r="A118">
        <v>4</v>
      </c>
    </row>
    <row r="119" spans="1:1">
      <c r="A119">
        <v>3</v>
      </c>
    </row>
    <row r="120" spans="1:1">
      <c r="A120">
        <v>4</v>
      </c>
    </row>
    <row r="121" spans="1:1">
      <c r="A121">
        <v>2</v>
      </c>
    </row>
    <row r="122" spans="1:1">
      <c r="A122">
        <v>1</v>
      </c>
    </row>
    <row r="123" spans="1:1">
      <c r="A123">
        <v>3</v>
      </c>
    </row>
    <row r="124" spans="1:1">
      <c r="A124">
        <v>3</v>
      </c>
    </row>
    <row r="125" spans="1:1">
      <c r="A125">
        <v>5</v>
      </c>
    </row>
    <row r="126" spans="1:1">
      <c r="A126">
        <v>3</v>
      </c>
    </row>
    <row r="127" spans="1:1">
      <c r="A127">
        <v>4</v>
      </c>
    </row>
    <row r="128" spans="1:1">
      <c r="A128">
        <v>5</v>
      </c>
    </row>
    <row r="129" spans="1:1">
      <c r="A129">
        <v>3</v>
      </c>
    </row>
    <row r="130" spans="1:1">
      <c r="A130">
        <v>4</v>
      </c>
    </row>
    <row r="131" spans="1:1">
      <c r="A131">
        <v>1</v>
      </c>
    </row>
    <row r="132" spans="1:1">
      <c r="A132">
        <v>4</v>
      </c>
    </row>
    <row r="133" spans="1:1">
      <c r="A133">
        <v>5</v>
      </c>
    </row>
    <row r="134" spans="1:1">
      <c r="A134">
        <v>3</v>
      </c>
    </row>
    <row r="135" spans="1:1">
      <c r="A135">
        <v>3</v>
      </c>
    </row>
    <row r="136" spans="1:1">
      <c r="A136">
        <v>5</v>
      </c>
    </row>
    <row r="137" spans="1:1">
      <c r="A137">
        <v>5</v>
      </c>
    </row>
    <row r="138" spans="1:1">
      <c r="A138">
        <v>4</v>
      </c>
    </row>
    <row r="139" spans="1:1">
      <c r="A139">
        <v>2</v>
      </c>
    </row>
    <row r="140" spans="1:1">
      <c r="A140">
        <v>4</v>
      </c>
    </row>
    <row r="141" spans="1:1">
      <c r="A141">
        <v>5</v>
      </c>
    </row>
    <row r="142" spans="1:1">
      <c r="A142">
        <v>5</v>
      </c>
    </row>
    <row r="143" spans="1:1">
      <c r="A143">
        <v>1</v>
      </c>
    </row>
    <row r="144" spans="1:1">
      <c r="A144">
        <v>4</v>
      </c>
    </row>
    <row r="145" spans="1:1">
      <c r="A145">
        <v>5</v>
      </c>
    </row>
    <row r="146" spans="1:1">
      <c r="A146">
        <v>5</v>
      </c>
    </row>
    <row r="147" spans="1:1">
      <c r="A147">
        <v>1</v>
      </c>
    </row>
    <row r="148" spans="1:1">
      <c r="A148">
        <v>5</v>
      </c>
    </row>
    <row r="149" spans="1:1">
      <c r="A149">
        <v>5</v>
      </c>
    </row>
    <row r="150" spans="1:1">
      <c r="A150">
        <v>4</v>
      </c>
    </row>
    <row r="151" spans="1:1">
      <c r="A151">
        <v>4</v>
      </c>
    </row>
    <row r="152" spans="1:1">
      <c r="A152">
        <v>2</v>
      </c>
    </row>
    <row r="153" spans="1:1">
      <c r="A153">
        <v>4</v>
      </c>
    </row>
    <row r="154" spans="1:1">
      <c r="A154">
        <v>3</v>
      </c>
    </row>
    <row r="155" spans="1:1">
      <c r="A155">
        <v>3</v>
      </c>
    </row>
    <row r="156" spans="1:1">
      <c r="A156">
        <v>5</v>
      </c>
    </row>
    <row r="157" spans="1:1">
      <c r="A157">
        <v>3</v>
      </c>
    </row>
    <row r="158" spans="1:1">
      <c r="A158">
        <v>5</v>
      </c>
    </row>
    <row r="159" spans="1:1">
      <c r="A159">
        <v>4</v>
      </c>
    </row>
    <row r="160" spans="1:1">
      <c r="A160">
        <v>5</v>
      </c>
    </row>
    <row r="161" spans="1:1">
      <c r="A161">
        <v>4</v>
      </c>
    </row>
    <row r="162" spans="1:1">
      <c r="A162">
        <v>5</v>
      </c>
    </row>
    <row r="163" spans="1:1">
      <c r="A163">
        <v>4</v>
      </c>
    </row>
    <row r="164" spans="1:1">
      <c r="A164">
        <v>5</v>
      </c>
    </row>
    <row r="165" spans="1:1">
      <c r="A165">
        <v>5</v>
      </c>
    </row>
    <row r="166" spans="1:1">
      <c r="A166">
        <v>5</v>
      </c>
    </row>
    <row r="167" spans="1:1">
      <c r="A167">
        <v>3</v>
      </c>
    </row>
    <row r="168" spans="1:1">
      <c r="A168">
        <v>4</v>
      </c>
    </row>
    <row r="169" spans="1:1">
      <c r="A169">
        <v>5</v>
      </c>
    </row>
    <row r="170" spans="1:1">
      <c r="A170">
        <v>1</v>
      </c>
    </row>
    <row r="171" spans="1:1">
      <c r="A171">
        <v>4</v>
      </c>
    </row>
    <row r="172" spans="1:1">
      <c r="A172">
        <v>1</v>
      </c>
    </row>
    <row r="173" spans="1:1">
      <c r="A173">
        <v>2</v>
      </c>
    </row>
    <row r="174" spans="1:1">
      <c r="A174">
        <v>5</v>
      </c>
    </row>
    <row r="175" spans="1:1">
      <c r="A175">
        <v>4</v>
      </c>
    </row>
    <row r="176" spans="1:1">
      <c r="A176">
        <v>1</v>
      </c>
    </row>
    <row r="177" spans="1:1">
      <c r="A177">
        <v>4</v>
      </c>
    </row>
    <row r="178" spans="1:1">
      <c r="A178">
        <v>4</v>
      </c>
    </row>
    <row r="179" spans="1:1">
      <c r="A179">
        <v>4</v>
      </c>
    </row>
    <row r="180" spans="1:1">
      <c r="A180">
        <v>5</v>
      </c>
    </row>
    <row r="181" spans="1:1">
      <c r="A181">
        <v>1</v>
      </c>
    </row>
    <row r="182" spans="1:1">
      <c r="A182">
        <v>5</v>
      </c>
    </row>
    <row r="183" spans="1:1">
      <c r="A183">
        <v>4</v>
      </c>
    </row>
    <row r="184" spans="1:1">
      <c r="A184">
        <v>4</v>
      </c>
    </row>
    <row r="185" spans="1:1">
      <c r="A185">
        <v>4</v>
      </c>
    </row>
    <row r="186" spans="1:1">
      <c r="A186">
        <v>5</v>
      </c>
    </row>
    <row r="187" spans="1:1">
      <c r="A187">
        <v>5</v>
      </c>
    </row>
    <row r="188" spans="1:1">
      <c r="A188">
        <v>5</v>
      </c>
    </row>
    <row r="189" spans="1:1">
      <c r="A189">
        <v>5</v>
      </c>
    </row>
    <row r="190" spans="1:1">
      <c r="A190">
        <v>5</v>
      </c>
    </row>
    <row r="191" spans="1:1">
      <c r="A191">
        <v>4</v>
      </c>
    </row>
    <row r="192" spans="1:1">
      <c r="A192">
        <v>5</v>
      </c>
    </row>
    <row r="193" spans="1:1">
      <c r="A193">
        <v>3</v>
      </c>
    </row>
    <row r="194" spans="1:1">
      <c r="A194">
        <v>3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8" spans="1:1">
      <c r="A198">
        <v>5</v>
      </c>
    </row>
    <row r="199" spans="1:1">
      <c r="A199">
        <v>3</v>
      </c>
    </row>
    <row r="200" spans="1:1">
      <c r="A200">
        <v>1</v>
      </c>
    </row>
    <row r="201" spans="1:1">
      <c r="A201">
        <v>5</v>
      </c>
    </row>
    <row r="202" spans="1:1">
      <c r="A202">
        <v>4</v>
      </c>
    </row>
    <row r="203" spans="1:1">
      <c r="A203">
        <v>3</v>
      </c>
    </row>
    <row r="204" spans="1:1">
      <c r="A204">
        <v>4</v>
      </c>
    </row>
    <row r="205" spans="1:1">
      <c r="A205">
        <v>1</v>
      </c>
    </row>
    <row r="206" spans="1:1">
      <c r="A206">
        <v>4</v>
      </c>
    </row>
    <row r="207" spans="1:1">
      <c r="A207">
        <v>5</v>
      </c>
    </row>
    <row r="208" spans="1:1">
      <c r="A208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962A-0A0F-4A0F-B3D9-1A73235F4F78}">
  <dimension ref="A1:A208"/>
  <sheetViews>
    <sheetView workbookViewId="0">
      <selection sqref="A1:A1048576"/>
    </sheetView>
  </sheetViews>
  <sheetFormatPr defaultRowHeight="14.45"/>
  <sheetData>
    <row r="1" spans="1:1" ht="40.15" thickBot="1">
      <c r="A1" s="3" t="s">
        <v>5</v>
      </c>
    </row>
    <row r="2" spans="1:1">
      <c r="A2">
        <v>56</v>
      </c>
    </row>
    <row r="3" spans="1:1">
      <c r="A3">
        <v>84</v>
      </c>
    </row>
    <row r="4" spans="1:1">
      <c r="A4">
        <v>105</v>
      </c>
    </row>
    <row r="5" spans="1:1">
      <c r="A5">
        <v>91</v>
      </c>
    </row>
    <row r="6" spans="1:1">
      <c r="A6">
        <v>77</v>
      </c>
    </row>
    <row r="7" spans="1:1">
      <c r="A7">
        <v>91</v>
      </c>
    </row>
    <row r="8" spans="1:1">
      <c r="A8">
        <v>91</v>
      </c>
    </row>
    <row r="9" spans="1:1">
      <c r="A9">
        <v>119</v>
      </c>
    </row>
    <row r="10" spans="1:1">
      <c r="A10">
        <v>119</v>
      </c>
    </row>
    <row r="11" spans="1:1">
      <c r="A11">
        <v>77</v>
      </c>
    </row>
    <row r="12" spans="1:1">
      <c r="A12">
        <v>77</v>
      </c>
    </row>
    <row r="13" spans="1:1">
      <c r="A13">
        <v>119</v>
      </c>
    </row>
    <row r="14" spans="1:1">
      <c r="A14">
        <v>119</v>
      </c>
    </row>
    <row r="15" spans="1:1">
      <c r="A15">
        <v>119</v>
      </c>
    </row>
    <row r="16" spans="1:1">
      <c r="A16">
        <v>119</v>
      </c>
    </row>
    <row r="17" spans="1:1">
      <c r="A17">
        <v>112</v>
      </c>
    </row>
    <row r="18" spans="1:1">
      <c r="A18">
        <v>35</v>
      </c>
    </row>
    <row r="19" spans="1:1">
      <c r="A19">
        <v>63</v>
      </c>
    </row>
    <row r="20" spans="1:1">
      <c r="A20">
        <v>105</v>
      </c>
    </row>
    <row r="21" spans="1:1">
      <c r="A21">
        <v>105</v>
      </c>
    </row>
    <row r="22" spans="1:1">
      <c r="A22">
        <v>49</v>
      </c>
    </row>
    <row r="23" spans="1:1">
      <c r="A23">
        <v>63</v>
      </c>
    </row>
    <row r="24" spans="1:1">
      <c r="A24">
        <v>119</v>
      </c>
    </row>
    <row r="25" spans="1:1">
      <c r="A25">
        <v>105</v>
      </c>
    </row>
    <row r="26" spans="1:1">
      <c r="A26">
        <v>119</v>
      </c>
    </row>
    <row r="27" spans="1:1">
      <c r="A27">
        <v>91</v>
      </c>
    </row>
    <row r="28" spans="1:1">
      <c r="A28">
        <v>77</v>
      </c>
    </row>
    <row r="29" spans="1:1">
      <c r="A29">
        <v>119</v>
      </c>
    </row>
    <row r="30" spans="1:1">
      <c r="A30">
        <v>63</v>
      </c>
    </row>
    <row r="31" spans="1:1">
      <c r="A31">
        <v>77</v>
      </c>
    </row>
    <row r="32" spans="1:1">
      <c r="A32">
        <v>91</v>
      </c>
    </row>
    <row r="33" spans="1:1">
      <c r="A33">
        <v>91</v>
      </c>
    </row>
    <row r="34" spans="1:1">
      <c r="A34">
        <v>119</v>
      </c>
    </row>
    <row r="35" spans="1:1">
      <c r="A35">
        <v>49</v>
      </c>
    </row>
    <row r="36" spans="1:1">
      <c r="A36">
        <v>119</v>
      </c>
    </row>
    <row r="37" spans="1:1">
      <c r="A37">
        <v>105</v>
      </c>
    </row>
    <row r="38" spans="1:1">
      <c r="A38">
        <v>77</v>
      </c>
    </row>
    <row r="39" spans="1:1">
      <c r="A39">
        <v>112</v>
      </c>
    </row>
    <row r="40" spans="1:1">
      <c r="A40">
        <v>105</v>
      </c>
    </row>
    <row r="41" spans="1:1">
      <c r="A41">
        <v>91</v>
      </c>
    </row>
    <row r="42" spans="1:1">
      <c r="A42">
        <v>77</v>
      </c>
    </row>
    <row r="43" spans="1:1">
      <c r="A43">
        <v>77</v>
      </c>
    </row>
    <row r="44" spans="1:1">
      <c r="A44">
        <v>91</v>
      </c>
    </row>
    <row r="45" spans="1:1">
      <c r="A45">
        <v>77</v>
      </c>
    </row>
    <row r="46" spans="1:1">
      <c r="A46">
        <v>49</v>
      </c>
    </row>
    <row r="47" spans="1:1">
      <c r="A47">
        <v>63</v>
      </c>
    </row>
    <row r="48" spans="1:1">
      <c r="A48">
        <v>56</v>
      </c>
    </row>
    <row r="49" spans="1:1">
      <c r="A49">
        <v>119</v>
      </c>
    </row>
    <row r="50" spans="1:1">
      <c r="A50">
        <v>126</v>
      </c>
    </row>
    <row r="51" spans="1:1">
      <c r="A51">
        <v>70</v>
      </c>
    </row>
    <row r="52" spans="1:1">
      <c r="A52">
        <v>70</v>
      </c>
    </row>
    <row r="53" spans="1:1">
      <c r="A53">
        <v>63</v>
      </c>
    </row>
    <row r="54" spans="1:1">
      <c r="A54">
        <v>84</v>
      </c>
    </row>
    <row r="55" spans="1:1">
      <c r="A55">
        <v>91</v>
      </c>
    </row>
    <row r="56" spans="1:1">
      <c r="A56">
        <v>105</v>
      </c>
    </row>
    <row r="57" spans="1:1">
      <c r="A57">
        <v>119</v>
      </c>
    </row>
    <row r="58" spans="1:1">
      <c r="A58">
        <v>105</v>
      </c>
    </row>
    <row r="59" spans="1:1">
      <c r="A59">
        <v>63</v>
      </c>
    </row>
    <row r="60" spans="1:1">
      <c r="A60">
        <v>91</v>
      </c>
    </row>
    <row r="61" spans="1:1">
      <c r="A61">
        <v>119</v>
      </c>
    </row>
    <row r="62" spans="1:1">
      <c r="A62">
        <v>63</v>
      </c>
    </row>
    <row r="63" spans="1:1">
      <c r="A63">
        <v>42</v>
      </c>
    </row>
    <row r="64" spans="1:1">
      <c r="A64">
        <v>56</v>
      </c>
    </row>
    <row r="65" spans="1:1">
      <c r="A65">
        <v>63</v>
      </c>
    </row>
    <row r="66" spans="1:1">
      <c r="A66">
        <v>84</v>
      </c>
    </row>
    <row r="67" spans="1:1">
      <c r="A67">
        <v>70</v>
      </c>
    </row>
    <row r="68" spans="1:1">
      <c r="A68">
        <v>63</v>
      </c>
    </row>
    <row r="69" spans="1:1">
      <c r="A69">
        <v>105</v>
      </c>
    </row>
    <row r="70" spans="1:1">
      <c r="A70">
        <v>119</v>
      </c>
    </row>
    <row r="71" spans="1:1">
      <c r="A71">
        <v>70</v>
      </c>
    </row>
    <row r="72" spans="1:1">
      <c r="A72">
        <v>119</v>
      </c>
    </row>
    <row r="73" spans="1:1">
      <c r="A73">
        <v>49</v>
      </c>
    </row>
    <row r="74" spans="1:1">
      <c r="A74">
        <v>105</v>
      </c>
    </row>
    <row r="75" spans="1:1">
      <c r="A75">
        <v>70</v>
      </c>
    </row>
    <row r="76" spans="1:1">
      <c r="A76">
        <v>119</v>
      </c>
    </row>
    <row r="77" spans="1:1">
      <c r="A77">
        <v>70</v>
      </c>
    </row>
    <row r="78" spans="1:1">
      <c r="A78">
        <v>84</v>
      </c>
    </row>
    <row r="79" spans="1:1">
      <c r="A79">
        <v>112</v>
      </c>
    </row>
    <row r="80" spans="1:1">
      <c r="A80">
        <v>91</v>
      </c>
    </row>
    <row r="81" spans="1:1">
      <c r="A81">
        <v>84</v>
      </c>
    </row>
    <row r="82" spans="1:1">
      <c r="A82">
        <v>105</v>
      </c>
    </row>
    <row r="83" spans="1:1">
      <c r="A83">
        <v>91</v>
      </c>
    </row>
    <row r="84" spans="1:1">
      <c r="A84">
        <v>98</v>
      </c>
    </row>
    <row r="85" spans="1:1">
      <c r="A85">
        <v>98</v>
      </c>
    </row>
    <row r="86" spans="1:1">
      <c r="A86">
        <v>126</v>
      </c>
    </row>
    <row r="87" spans="1:1">
      <c r="A87">
        <v>77</v>
      </c>
    </row>
    <row r="88" spans="1:1">
      <c r="A88">
        <v>126</v>
      </c>
    </row>
    <row r="89" spans="1:1">
      <c r="A89">
        <v>98</v>
      </c>
    </row>
    <row r="90" spans="1:1">
      <c r="A90">
        <v>105</v>
      </c>
    </row>
    <row r="91" spans="1:1">
      <c r="A91">
        <v>119</v>
      </c>
    </row>
    <row r="92" spans="1:1">
      <c r="A92">
        <v>119</v>
      </c>
    </row>
    <row r="93" spans="1:1">
      <c r="A93">
        <v>119</v>
      </c>
    </row>
    <row r="94" spans="1:1">
      <c r="A94">
        <v>98</v>
      </c>
    </row>
    <row r="95" spans="1:1">
      <c r="A95">
        <v>98</v>
      </c>
    </row>
    <row r="96" spans="1:1">
      <c r="A96">
        <v>126</v>
      </c>
    </row>
    <row r="97" spans="1:1">
      <c r="A97">
        <v>77</v>
      </c>
    </row>
    <row r="98" spans="1:1">
      <c r="A98">
        <v>119</v>
      </c>
    </row>
    <row r="99" spans="1:1">
      <c r="A99">
        <v>105</v>
      </c>
    </row>
    <row r="100" spans="1:1">
      <c r="A100">
        <v>98</v>
      </c>
    </row>
    <row r="101" spans="1:1">
      <c r="A101">
        <v>119</v>
      </c>
    </row>
    <row r="102" spans="1:1">
      <c r="A102">
        <v>84</v>
      </c>
    </row>
    <row r="103" spans="1:1">
      <c r="A103">
        <v>63</v>
      </c>
    </row>
    <row r="104" spans="1:1">
      <c r="A104">
        <v>119</v>
      </c>
    </row>
    <row r="105" spans="1:1">
      <c r="A105">
        <v>105</v>
      </c>
    </row>
    <row r="106" spans="1:1">
      <c r="A106">
        <v>112</v>
      </c>
    </row>
    <row r="107" spans="1:1">
      <c r="A107">
        <v>42</v>
      </c>
    </row>
    <row r="108" spans="1:1">
      <c r="A108">
        <v>84</v>
      </c>
    </row>
    <row r="109" spans="1:1">
      <c r="A109">
        <v>56</v>
      </c>
    </row>
    <row r="110" spans="1:1">
      <c r="A110">
        <v>77</v>
      </c>
    </row>
    <row r="111" spans="1:1">
      <c r="A111">
        <v>84</v>
      </c>
    </row>
    <row r="112" spans="1:1">
      <c r="A112">
        <v>84</v>
      </c>
    </row>
    <row r="113" spans="1:1">
      <c r="A113">
        <v>49</v>
      </c>
    </row>
    <row r="114" spans="1:1">
      <c r="A114">
        <v>98</v>
      </c>
    </row>
    <row r="115" spans="1:1">
      <c r="A115">
        <v>63</v>
      </c>
    </row>
    <row r="116" spans="1:1">
      <c r="A116">
        <v>105</v>
      </c>
    </row>
    <row r="117" spans="1:1">
      <c r="A117">
        <v>105</v>
      </c>
    </row>
    <row r="118" spans="1:1">
      <c r="A118">
        <v>105</v>
      </c>
    </row>
    <row r="119" spans="1:1">
      <c r="A119">
        <v>98</v>
      </c>
    </row>
    <row r="120" spans="1:1">
      <c r="A120">
        <v>126</v>
      </c>
    </row>
    <row r="121" spans="1:1">
      <c r="A121">
        <v>98</v>
      </c>
    </row>
    <row r="122" spans="1:1">
      <c r="A122">
        <v>91</v>
      </c>
    </row>
    <row r="123" spans="1:1">
      <c r="A123">
        <v>105</v>
      </c>
    </row>
    <row r="124" spans="1:1">
      <c r="A124">
        <v>119</v>
      </c>
    </row>
    <row r="125" spans="1:1">
      <c r="A125">
        <v>98</v>
      </c>
    </row>
    <row r="126" spans="1:1">
      <c r="A126">
        <v>98</v>
      </c>
    </row>
    <row r="127" spans="1:1">
      <c r="A127">
        <v>84</v>
      </c>
    </row>
    <row r="128" spans="1:1">
      <c r="A128">
        <v>91</v>
      </c>
    </row>
    <row r="129" spans="1:1">
      <c r="A129">
        <v>112</v>
      </c>
    </row>
    <row r="130" spans="1:1">
      <c r="A130">
        <v>126</v>
      </c>
    </row>
    <row r="131" spans="1:1">
      <c r="A131">
        <v>105</v>
      </c>
    </row>
    <row r="132" spans="1:1">
      <c r="A132">
        <v>112</v>
      </c>
    </row>
    <row r="133" spans="1:1">
      <c r="A133">
        <v>112</v>
      </c>
    </row>
    <row r="134" spans="1:1">
      <c r="A134">
        <v>112</v>
      </c>
    </row>
    <row r="135" spans="1:1">
      <c r="A135">
        <v>98</v>
      </c>
    </row>
    <row r="136" spans="1:1">
      <c r="A136">
        <v>105</v>
      </c>
    </row>
    <row r="137" spans="1:1">
      <c r="A137">
        <v>126</v>
      </c>
    </row>
    <row r="138" spans="1:1">
      <c r="A138">
        <v>126</v>
      </c>
    </row>
    <row r="139" spans="1:1">
      <c r="A139">
        <v>112</v>
      </c>
    </row>
    <row r="140" spans="1:1">
      <c r="A140">
        <v>70</v>
      </c>
    </row>
    <row r="141" spans="1:1">
      <c r="A141">
        <v>77</v>
      </c>
    </row>
    <row r="142" spans="1:1">
      <c r="A142">
        <v>105</v>
      </c>
    </row>
    <row r="143" spans="1:1">
      <c r="A143">
        <v>105</v>
      </c>
    </row>
    <row r="144" spans="1:1">
      <c r="A144">
        <v>119</v>
      </c>
    </row>
    <row r="145" spans="1:1">
      <c r="A145">
        <v>119</v>
      </c>
    </row>
    <row r="146" spans="1:1">
      <c r="A146">
        <v>112</v>
      </c>
    </row>
    <row r="147" spans="1:1">
      <c r="A147">
        <v>119</v>
      </c>
    </row>
    <row r="148" spans="1:1">
      <c r="A148">
        <v>91</v>
      </c>
    </row>
    <row r="149" spans="1:1">
      <c r="A149">
        <v>105</v>
      </c>
    </row>
    <row r="150" spans="1:1">
      <c r="A150">
        <v>77</v>
      </c>
    </row>
    <row r="151" spans="1:1">
      <c r="A151">
        <v>119</v>
      </c>
    </row>
    <row r="152" spans="1:1">
      <c r="A152">
        <v>112</v>
      </c>
    </row>
    <row r="153" spans="1:1">
      <c r="A153">
        <v>119</v>
      </c>
    </row>
    <row r="154" spans="1:1">
      <c r="A154">
        <v>49</v>
      </c>
    </row>
    <row r="155" spans="1:1">
      <c r="A155">
        <v>119</v>
      </c>
    </row>
    <row r="156" spans="1:1">
      <c r="A156">
        <v>77</v>
      </c>
    </row>
    <row r="157" spans="1:1">
      <c r="A157">
        <v>105</v>
      </c>
    </row>
    <row r="158" spans="1:1">
      <c r="A158">
        <v>119</v>
      </c>
    </row>
    <row r="159" spans="1:1">
      <c r="A159">
        <v>105</v>
      </c>
    </row>
    <row r="160" spans="1:1">
      <c r="A160">
        <v>105</v>
      </c>
    </row>
    <row r="161" spans="1:1">
      <c r="A161">
        <v>105</v>
      </c>
    </row>
    <row r="162" spans="1:1">
      <c r="A162">
        <v>112</v>
      </c>
    </row>
    <row r="163" spans="1:1">
      <c r="A163">
        <v>119</v>
      </c>
    </row>
    <row r="164" spans="1:1">
      <c r="A164">
        <v>105</v>
      </c>
    </row>
    <row r="165" spans="1:1">
      <c r="A165">
        <v>112</v>
      </c>
    </row>
    <row r="166" spans="1:1">
      <c r="A166">
        <v>203</v>
      </c>
    </row>
    <row r="167" spans="1:1">
      <c r="A167">
        <v>91</v>
      </c>
    </row>
    <row r="168" spans="1:1">
      <c r="A168">
        <v>105</v>
      </c>
    </row>
    <row r="169" spans="1:1">
      <c r="A169">
        <v>105</v>
      </c>
    </row>
    <row r="170" spans="1:1">
      <c r="A170">
        <v>112</v>
      </c>
    </row>
    <row r="171" spans="1:1">
      <c r="A171">
        <v>98</v>
      </c>
    </row>
    <row r="172" spans="1:1">
      <c r="A172">
        <v>35</v>
      </c>
    </row>
    <row r="173" spans="1:1">
      <c r="A173">
        <v>49</v>
      </c>
    </row>
    <row r="174" spans="1:1">
      <c r="A174">
        <v>112</v>
      </c>
    </row>
    <row r="175" spans="1:1">
      <c r="A175">
        <v>84</v>
      </c>
    </row>
    <row r="176" spans="1:1">
      <c r="A176">
        <v>98</v>
      </c>
    </row>
    <row r="177" spans="1:1">
      <c r="A177">
        <v>84</v>
      </c>
    </row>
    <row r="178" spans="1:1">
      <c r="A178">
        <v>105</v>
      </c>
    </row>
    <row r="179" spans="1:1">
      <c r="A179">
        <v>49</v>
      </c>
    </row>
    <row r="180" spans="1:1">
      <c r="A180">
        <v>91</v>
      </c>
    </row>
    <row r="181" spans="1:1">
      <c r="A181">
        <v>119</v>
      </c>
    </row>
    <row r="182" spans="1:1">
      <c r="A182">
        <v>126</v>
      </c>
    </row>
    <row r="183" spans="1:1">
      <c r="A183">
        <v>126</v>
      </c>
    </row>
    <row r="184" spans="1:1">
      <c r="A184">
        <v>91</v>
      </c>
    </row>
    <row r="185" spans="1:1">
      <c r="A185">
        <v>105</v>
      </c>
    </row>
    <row r="186" spans="1:1">
      <c r="A186">
        <v>112</v>
      </c>
    </row>
    <row r="187" spans="1:1">
      <c r="A187">
        <v>119</v>
      </c>
    </row>
    <row r="188" spans="1:1">
      <c r="A188">
        <v>112</v>
      </c>
    </row>
    <row r="189" spans="1:1">
      <c r="A189">
        <v>77</v>
      </c>
    </row>
    <row r="190" spans="1:1">
      <c r="A190">
        <v>105</v>
      </c>
    </row>
    <row r="191" spans="1:1">
      <c r="A191">
        <v>126</v>
      </c>
    </row>
    <row r="192" spans="1:1">
      <c r="A192">
        <v>98</v>
      </c>
    </row>
    <row r="193" spans="1:1">
      <c r="A193">
        <v>98</v>
      </c>
    </row>
    <row r="194" spans="1:1">
      <c r="A194">
        <v>112</v>
      </c>
    </row>
    <row r="195" spans="1:1">
      <c r="A195">
        <v>112</v>
      </c>
    </row>
    <row r="196" spans="1:1">
      <c r="A196">
        <v>98</v>
      </c>
    </row>
    <row r="197" spans="1:1">
      <c r="A197">
        <v>126</v>
      </c>
    </row>
    <row r="198" spans="1:1">
      <c r="A198">
        <v>77</v>
      </c>
    </row>
    <row r="199" spans="1:1">
      <c r="A199">
        <v>63</v>
      </c>
    </row>
    <row r="200" spans="1:1">
      <c r="A200">
        <v>63</v>
      </c>
    </row>
    <row r="201" spans="1:1">
      <c r="A201">
        <v>84</v>
      </c>
    </row>
    <row r="202" spans="1:1">
      <c r="A202">
        <v>126</v>
      </c>
    </row>
    <row r="203" spans="1:1">
      <c r="A203">
        <v>119</v>
      </c>
    </row>
    <row r="204" spans="1:1">
      <c r="A204">
        <v>119</v>
      </c>
    </row>
    <row r="205" spans="1:1">
      <c r="A205">
        <v>126</v>
      </c>
    </row>
    <row r="206" spans="1:1">
      <c r="A206">
        <v>98</v>
      </c>
    </row>
    <row r="207" spans="1:1">
      <c r="A207">
        <v>112</v>
      </c>
    </row>
    <row r="208" spans="1:1">
      <c r="A208">
        <v>105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55AE6C24C73342B92942696AC765F8" ma:contentTypeVersion="7" ma:contentTypeDescription="Create a new document." ma:contentTypeScope="" ma:versionID="514fedfeacfc17be1fec77b4b11f9ca4">
  <xsd:schema xmlns:xsd="http://www.w3.org/2001/XMLSchema" xmlns:xs="http://www.w3.org/2001/XMLSchema" xmlns:p="http://schemas.microsoft.com/office/2006/metadata/properties" xmlns:ns3="7a23d9ff-ea04-4caf-be8d-fe992a91c2c1" xmlns:ns4="467e4c5d-19c7-4b8f-8b29-7da05b79a901" targetNamespace="http://schemas.microsoft.com/office/2006/metadata/properties" ma:root="true" ma:fieldsID="62d7a63695f65022d282b69aefbe9bde" ns3:_="" ns4:_="">
    <xsd:import namespace="7a23d9ff-ea04-4caf-be8d-fe992a91c2c1"/>
    <xsd:import namespace="467e4c5d-19c7-4b8f-8b29-7da05b79a9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23d9ff-ea04-4caf-be8d-fe992a91c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e4c5d-19c7-4b8f-8b29-7da05b79a9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1EA5B-1011-456F-8F1F-37B6BFEB7828}"/>
</file>

<file path=customXml/itemProps2.xml><?xml version="1.0" encoding="utf-8"?>
<ds:datastoreItem xmlns:ds="http://schemas.openxmlformats.org/officeDocument/2006/customXml" ds:itemID="{F537159F-CBF8-493C-9CF6-C957B1FF9E69}"/>
</file>

<file path=customXml/itemProps3.xml><?xml version="1.0" encoding="utf-8"?>
<ds:datastoreItem xmlns:ds="http://schemas.openxmlformats.org/officeDocument/2006/customXml" ds:itemID="{2074BA5B-44E9-4499-9C71-295BAE856F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aruba</dc:creator>
  <cp:keywords/>
  <dc:description/>
  <cp:lastModifiedBy/>
  <cp:revision/>
  <dcterms:created xsi:type="dcterms:W3CDTF">2020-12-02T13:31:56Z</dcterms:created>
  <dcterms:modified xsi:type="dcterms:W3CDTF">2021-06-09T02:38:01Z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0x010100B755AE6C24C73342B92942696AC765F8</vt:lpwstr>
  </property>
</Properties>
</file>