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chemewise" sheetId="4" r:id="rId1"/>
    <sheet name="GEN" sheetId="2" r:id="rId2"/>
  </sheets>
  <calcPr calcId="144525"/>
</workbook>
</file>

<file path=xl/calcChain.xml><?xml version="1.0" encoding="utf-8"?>
<calcChain xmlns="http://schemas.openxmlformats.org/spreadsheetml/2006/main">
  <c r="F14" i="2" l="1"/>
  <c r="F10" i="2"/>
  <c r="F11" i="2"/>
  <c r="F12" i="2"/>
  <c r="F13" i="2"/>
  <c r="F9" i="2"/>
  <c r="E14" i="2"/>
  <c r="Q16" i="4"/>
  <c r="P16" i="4"/>
  <c r="N16" i="4"/>
  <c r="M16" i="4"/>
  <c r="K16" i="4"/>
  <c r="J16" i="4"/>
  <c r="L16" i="4" s="1"/>
  <c r="H16" i="4"/>
  <c r="I16" i="4" s="1"/>
  <c r="G16" i="4"/>
  <c r="E16" i="4"/>
  <c r="D16" i="4"/>
  <c r="L11" i="4"/>
  <c r="F16" i="4" l="1"/>
  <c r="D14" i="2"/>
</calcChain>
</file>

<file path=xl/sharedStrings.xml><?xml version="1.0" encoding="utf-8"?>
<sst xmlns="http://schemas.openxmlformats.org/spreadsheetml/2006/main" count="56" uniqueCount="39">
  <si>
    <t>2017-18</t>
  </si>
  <si>
    <t>2018-19</t>
  </si>
  <si>
    <t>2019-20</t>
  </si>
  <si>
    <t>2020-21</t>
  </si>
  <si>
    <t>2021-22</t>
  </si>
  <si>
    <t>Sl No</t>
  </si>
  <si>
    <t>Scheme Code</t>
  </si>
  <si>
    <t>Scheme Name</t>
  </si>
  <si>
    <t>Outlay (Rs. in Lakh)</t>
  </si>
  <si>
    <t>Expenditure (Treasury) Rs. in Lakh</t>
  </si>
  <si>
    <t>Expenditure% (Treasury)</t>
  </si>
  <si>
    <t>VSI 342</t>
  </si>
  <si>
    <t>Cultivation of Organic Cashew and Establishment of a Raw Nut Bank. (Flagship)-XXXVII-2852-08-600-90</t>
  </si>
  <si>
    <t>CDC Brand Promotion-XXXVII-2852-08-600-82</t>
  </si>
  <si>
    <t>Modernisation and Partial Mechanisation of Cashew Factories of KSCDC-XXXVII-4860-60-190-94</t>
  </si>
  <si>
    <t>Kerala State Cashew Developemnt Corporation</t>
  </si>
  <si>
    <t>Kerala State Agency for Cashew Cultivation</t>
  </si>
  <si>
    <t>CAPEX</t>
  </si>
  <si>
    <t>Brand Building and Market Awareness in India and International Market-XXXVII-2852-08-600-81</t>
  </si>
  <si>
    <t>Modernisation and Partial Mechanisation of Cashew Factories of CAPEX-XXXVII-4851-00-195-99</t>
  </si>
  <si>
    <t xml:space="preserve">  CASHEW AREA EXPANSION SCHEME (RKVY-RAFTAR-STATE SHARE)-XXXVII-2852-08-600-78</t>
  </si>
  <si>
    <t>NEW PRODUCTS DEVELOPMENT-KSCDC-XXXVII-4860-60-190-91</t>
  </si>
  <si>
    <t>FINANCIAL STATEMENT OF CASHEW  SECTOR</t>
  </si>
  <si>
    <t>VSI 286</t>
  </si>
  <si>
    <t>VSI 288</t>
  </si>
  <si>
    <t>VSI 287</t>
  </si>
  <si>
    <t>VSI 147</t>
  </si>
  <si>
    <t>VSI 285</t>
  </si>
  <si>
    <t>VSI 354</t>
  </si>
  <si>
    <t>VSI 341</t>
  </si>
  <si>
    <t>Total</t>
  </si>
  <si>
    <t>Year</t>
  </si>
  <si>
    <t>Plan Outlay</t>
  </si>
  <si>
    <t>Plan Expenditure*</t>
  </si>
  <si>
    <t>Expenditure (in percent)</t>
  </si>
  <si>
    <t>Grand Total</t>
  </si>
  <si>
    <t>Table cashew sector, plan outlay and expenditure in the 13th Five-Year Plan in Rs lakh</t>
  </si>
  <si>
    <t>6860-60-190-78</t>
  </si>
  <si>
    <t>KERALA CASHEW BOARD LIMITED.-XXXVII 4860-60-190-92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</si>
</sst>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3" borderId="0" xfId="0" applyFill="1"/>
    <xf numFmtId="0" fontId="0" fillId="0" borderId="1" xfId="0" applyBorder="1" applyAlignment="1"/>
    <xf numFmtId="0" fontId="2" fillId="0" borderId="1" xfId="0" applyFont="1" applyBorder="1"/>
    <xf numFmtId="0" fontId="0" fillId="4" borderId="0" xfId="0" applyFill="1"/>
    <xf numFmtId="0" fontId="0" fillId="2" borderId="0" xfId="0" applyFill="1" applyBorder="1"/>
    <xf numFmtId="0" fontId="0" fillId="2" borderId="0" xfId="0" applyFill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wrapText="1"/>
    </xf>
    <xf numFmtId="0" fontId="1" fillId="2" borderId="3" xfId="0" applyFont="1" applyFill="1" applyBorder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6" zoomScale="93" zoomScaleNormal="93" workbookViewId="0">
      <selection sqref="A1:R16"/>
    </sheetView>
  </sheetViews>
  <sheetFormatPr defaultRowHeight="15" x14ac:dyDescent="0.25"/>
  <cols>
    <col min="1" max="1" width="4.42578125" customWidth="1"/>
    <col min="2" max="2" width="8.28515625" hidden="1" customWidth="1"/>
    <col min="3" max="3" width="31.85546875" customWidth="1"/>
    <col min="4" max="4" width="7.140625" customWidth="1"/>
    <col min="5" max="5" width="9.140625" style="8"/>
    <col min="6" max="6" width="8.5703125" customWidth="1"/>
    <col min="7" max="7" width="7.28515625" customWidth="1"/>
    <col min="8" max="8" width="7.85546875" style="8" customWidth="1"/>
    <col min="9" max="9" width="8" customWidth="1"/>
    <col min="10" max="10" width="8.7109375" customWidth="1"/>
    <col min="11" max="11" width="8.42578125" style="8" customWidth="1"/>
    <col min="12" max="12" width="6.7109375" customWidth="1"/>
    <col min="13" max="13" width="7" customWidth="1"/>
    <col min="14" max="14" width="7.5703125" style="8" customWidth="1"/>
    <col min="15" max="15" width="7" customWidth="1"/>
    <col min="16" max="16" width="7.85546875" customWidth="1"/>
    <col min="17" max="17" width="8.42578125" style="8" customWidth="1"/>
    <col min="18" max="18" width="6.5703125" customWidth="1"/>
  </cols>
  <sheetData>
    <row r="1" spans="1:18" x14ac:dyDescent="0.25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25">
      <c r="A2" s="11"/>
      <c r="B2" s="1"/>
      <c r="C2" s="12"/>
      <c r="D2" s="13" t="s">
        <v>0</v>
      </c>
      <c r="E2" s="13"/>
      <c r="F2" s="13"/>
      <c r="G2" s="14" t="s">
        <v>1</v>
      </c>
      <c r="H2" s="14"/>
      <c r="I2" s="14"/>
      <c r="J2" s="13" t="s">
        <v>2</v>
      </c>
      <c r="K2" s="13"/>
      <c r="L2" s="13"/>
      <c r="M2" s="13" t="s">
        <v>3</v>
      </c>
      <c r="N2" s="13"/>
      <c r="O2" s="13"/>
      <c r="P2" s="13" t="s">
        <v>4</v>
      </c>
      <c r="Q2" s="13"/>
      <c r="R2" s="13"/>
    </row>
    <row r="3" spans="1:18" ht="72" x14ac:dyDescent="0.25">
      <c r="A3" s="1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8</v>
      </c>
      <c r="H3" s="1" t="s">
        <v>9</v>
      </c>
      <c r="I3" s="1" t="s">
        <v>10</v>
      </c>
      <c r="J3" s="1" t="s">
        <v>8</v>
      </c>
      <c r="K3" s="1" t="s">
        <v>9</v>
      </c>
      <c r="L3" s="1" t="s">
        <v>10</v>
      </c>
      <c r="M3" s="1" t="s">
        <v>8</v>
      </c>
      <c r="N3" s="1" t="s">
        <v>9</v>
      </c>
      <c r="O3" s="1" t="s">
        <v>10</v>
      </c>
      <c r="P3" s="1" t="s">
        <v>8</v>
      </c>
      <c r="Q3" s="1" t="s">
        <v>9</v>
      </c>
      <c r="R3" s="1" t="s">
        <v>10</v>
      </c>
    </row>
    <row r="4" spans="1:18" ht="57" customHeight="1" x14ac:dyDescent="0.25">
      <c r="A4" s="15">
        <v>1</v>
      </c>
      <c r="B4" s="16" t="s">
        <v>11</v>
      </c>
      <c r="C4" s="17" t="s">
        <v>38</v>
      </c>
      <c r="D4" s="17"/>
      <c r="E4" s="18">
        <v>1500</v>
      </c>
      <c r="F4" s="18"/>
      <c r="G4" s="15">
        <v>1730</v>
      </c>
      <c r="H4" s="15">
        <v>950</v>
      </c>
      <c r="I4" s="19">
        <v>54.91</v>
      </c>
      <c r="J4" s="18"/>
      <c r="K4" s="18"/>
      <c r="L4" s="18"/>
      <c r="M4" s="18"/>
      <c r="N4" s="18"/>
      <c r="O4" s="18"/>
      <c r="P4" s="18"/>
      <c r="Q4" s="18"/>
      <c r="R4" s="18"/>
    </row>
    <row r="5" spans="1:18" ht="38.25" customHeight="1" x14ac:dyDescent="0.25">
      <c r="A5" s="15"/>
      <c r="B5" s="16"/>
      <c r="C5" s="17" t="s">
        <v>37</v>
      </c>
      <c r="D5" s="17"/>
      <c r="E5" s="18"/>
      <c r="F5" s="18"/>
      <c r="G5" s="15"/>
      <c r="H5" s="15"/>
      <c r="I5" s="18"/>
      <c r="J5" s="18">
        <v>3030</v>
      </c>
      <c r="K5" s="18">
        <v>0</v>
      </c>
      <c r="L5" s="18">
        <v>0</v>
      </c>
      <c r="M5" s="18">
        <v>3030</v>
      </c>
      <c r="N5" s="18">
        <v>5330</v>
      </c>
      <c r="O5" s="18">
        <v>175.91</v>
      </c>
      <c r="P5" s="15">
        <v>3730</v>
      </c>
      <c r="Q5" s="18">
        <v>0</v>
      </c>
      <c r="R5" s="18">
        <v>0</v>
      </c>
    </row>
    <row r="6" spans="1:18" ht="33.75" customHeight="1" x14ac:dyDescent="0.25">
      <c r="A6" s="18"/>
      <c r="B6" s="18"/>
      <c r="C6" s="1" t="s">
        <v>16</v>
      </c>
      <c r="D6" s="1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46.5" customHeight="1" x14ac:dyDescent="0.25">
      <c r="A7" s="18">
        <v>2</v>
      </c>
      <c r="B7" s="18" t="s">
        <v>26</v>
      </c>
      <c r="C7" s="17" t="s">
        <v>12</v>
      </c>
      <c r="D7" s="17">
        <v>650</v>
      </c>
      <c r="E7" s="18">
        <v>189.57</v>
      </c>
      <c r="F7" s="18">
        <v>29.164999999999999</v>
      </c>
      <c r="G7" s="15">
        <v>715</v>
      </c>
      <c r="H7" s="15">
        <v>300</v>
      </c>
      <c r="I7" s="18">
        <v>41.95</v>
      </c>
      <c r="J7" s="18">
        <v>243</v>
      </c>
      <c r="K7" s="18">
        <v>0</v>
      </c>
      <c r="L7" s="18">
        <v>0</v>
      </c>
      <c r="M7" s="18">
        <v>550</v>
      </c>
      <c r="N7" s="18">
        <v>350</v>
      </c>
      <c r="O7" s="18">
        <v>63.64</v>
      </c>
      <c r="P7" s="18">
        <v>650</v>
      </c>
      <c r="Q7" s="18">
        <v>0</v>
      </c>
      <c r="R7" s="18">
        <v>0</v>
      </c>
    </row>
    <row r="8" spans="1:18" ht="50.25" customHeight="1" x14ac:dyDescent="0.25">
      <c r="A8" s="18">
        <v>3</v>
      </c>
      <c r="B8" s="18" t="s">
        <v>28</v>
      </c>
      <c r="C8" s="17" t="s">
        <v>20</v>
      </c>
      <c r="D8" s="17"/>
      <c r="E8" s="18">
        <v>0</v>
      </c>
      <c r="F8" s="18"/>
      <c r="G8" s="18"/>
      <c r="H8" s="18">
        <v>0</v>
      </c>
      <c r="I8" s="18"/>
      <c r="J8" s="18">
        <v>272</v>
      </c>
      <c r="K8" s="18">
        <v>0</v>
      </c>
      <c r="L8" s="18">
        <v>0</v>
      </c>
      <c r="M8" s="18"/>
      <c r="N8" s="18"/>
      <c r="O8" s="18"/>
      <c r="P8" s="18"/>
      <c r="Q8" s="18"/>
      <c r="R8" s="18"/>
    </row>
    <row r="9" spans="1:18" ht="43.5" customHeight="1" x14ac:dyDescent="0.25">
      <c r="A9" s="18"/>
      <c r="B9" s="18"/>
      <c r="C9" s="1" t="s">
        <v>15</v>
      </c>
      <c r="D9" s="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37.5" customHeight="1" x14ac:dyDescent="0.25">
      <c r="A10" s="18">
        <v>4</v>
      </c>
      <c r="B10" s="18" t="s">
        <v>27</v>
      </c>
      <c r="C10" s="17" t="s">
        <v>13</v>
      </c>
      <c r="D10" s="17"/>
      <c r="E10" s="18">
        <v>0</v>
      </c>
      <c r="F10" s="18">
        <v>0</v>
      </c>
      <c r="G10" s="18">
        <v>50</v>
      </c>
      <c r="H10" s="18">
        <v>50</v>
      </c>
      <c r="I10" s="18">
        <v>100</v>
      </c>
      <c r="J10" s="20">
        <v>50</v>
      </c>
      <c r="K10" s="18">
        <v>0</v>
      </c>
      <c r="L10" s="18">
        <v>0</v>
      </c>
      <c r="M10" s="18">
        <v>50</v>
      </c>
      <c r="N10" s="18">
        <v>25</v>
      </c>
      <c r="O10" s="18">
        <v>50</v>
      </c>
      <c r="P10" s="18">
        <v>50</v>
      </c>
      <c r="Q10" s="18">
        <v>0</v>
      </c>
      <c r="R10" s="18">
        <v>0</v>
      </c>
    </row>
    <row r="11" spans="1:18" s="5" customFormat="1" ht="66" customHeight="1" x14ac:dyDescent="0.25">
      <c r="A11" s="18">
        <v>5</v>
      </c>
      <c r="B11" s="18" t="s">
        <v>25</v>
      </c>
      <c r="C11" s="17" t="s">
        <v>14</v>
      </c>
      <c r="D11" s="17">
        <v>4000</v>
      </c>
      <c r="E11" s="18">
        <v>5000</v>
      </c>
      <c r="F11" s="18">
        <v>125</v>
      </c>
      <c r="G11" s="18">
        <v>2000</v>
      </c>
      <c r="H11" s="18">
        <v>3400</v>
      </c>
      <c r="I11" s="18">
        <v>170</v>
      </c>
      <c r="J11" s="18">
        <v>1600</v>
      </c>
      <c r="K11" s="18">
        <v>1470.2</v>
      </c>
      <c r="L11" s="18">
        <f>K11/J11*100</f>
        <v>91.887500000000003</v>
      </c>
      <c r="M11" s="18">
        <v>1350</v>
      </c>
      <c r="N11" s="18">
        <v>5129.71</v>
      </c>
      <c r="O11" s="18">
        <v>379.98</v>
      </c>
      <c r="P11" s="18">
        <v>550</v>
      </c>
      <c r="Q11" s="18">
        <v>0</v>
      </c>
      <c r="R11" s="18">
        <v>0</v>
      </c>
    </row>
    <row r="12" spans="1:18" ht="58.5" customHeight="1" x14ac:dyDescent="0.25">
      <c r="A12" s="18">
        <v>7</v>
      </c>
      <c r="B12" s="21" t="s">
        <v>29</v>
      </c>
      <c r="C12" s="22" t="s">
        <v>21</v>
      </c>
      <c r="D12" s="17"/>
      <c r="E12" s="18"/>
      <c r="F12" s="18"/>
      <c r="G12" s="18">
        <v>100</v>
      </c>
      <c r="H12" s="18">
        <v>0</v>
      </c>
      <c r="I12" s="18">
        <v>0</v>
      </c>
      <c r="J12" s="18"/>
      <c r="K12" s="18">
        <v>0</v>
      </c>
      <c r="L12" s="18"/>
      <c r="M12" s="18"/>
      <c r="N12" s="18">
        <v>0</v>
      </c>
      <c r="O12" s="18"/>
      <c r="P12" s="18"/>
      <c r="Q12" s="18">
        <v>0</v>
      </c>
      <c r="R12" s="18"/>
    </row>
    <row r="13" spans="1:18" x14ac:dyDescent="0.25">
      <c r="A13" s="18"/>
      <c r="B13" s="21"/>
      <c r="C13" s="23" t="s">
        <v>17</v>
      </c>
      <c r="D13" s="1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64.5" customHeight="1" x14ac:dyDescent="0.25">
      <c r="A14" s="18">
        <v>8</v>
      </c>
      <c r="B14" s="21" t="s">
        <v>23</v>
      </c>
      <c r="C14" s="17" t="s">
        <v>18</v>
      </c>
      <c r="D14" s="17">
        <v>100</v>
      </c>
      <c r="E14" s="18">
        <v>100</v>
      </c>
      <c r="F14" s="18">
        <v>100</v>
      </c>
      <c r="G14" s="18">
        <v>50</v>
      </c>
      <c r="H14" s="18">
        <v>0</v>
      </c>
      <c r="I14" s="18">
        <v>0</v>
      </c>
      <c r="J14" s="18">
        <v>50</v>
      </c>
      <c r="K14" s="18">
        <v>0</v>
      </c>
      <c r="L14" s="18">
        <v>0</v>
      </c>
      <c r="M14" s="18">
        <v>50</v>
      </c>
      <c r="N14" s="18">
        <v>0</v>
      </c>
      <c r="O14" s="18">
        <v>0</v>
      </c>
      <c r="P14" s="18">
        <v>50</v>
      </c>
      <c r="Q14" s="18">
        <v>0</v>
      </c>
      <c r="R14" s="18">
        <v>0</v>
      </c>
    </row>
    <row r="15" spans="1:18" s="5" customFormat="1" ht="67.5" customHeight="1" x14ac:dyDescent="0.25">
      <c r="A15" s="18">
        <v>9</v>
      </c>
      <c r="B15" s="21" t="s">
        <v>24</v>
      </c>
      <c r="C15" s="17" t="s">
        <v>19</v>
      </c>
      <c r="D15" s="17">
        <v>200</v>
      </c>
      <c r="E15" s="18">
        <v>2815</v>
      </c>
      <c r="F15" s="18">
        <v>1407.5</v>
      </c>
      <c r="G15" s="18">
        <v>800</v>
      </c>
      <c r="H15" s="18">
        <v>1761</v>
      </c>
      <c r="I15" s="18">
        <v>220.125</v>
      </c>
      <c r="J15" s="18">
        <v>200</v>
      </c>
      <c r="K15" s="18">
        <v>0</v>
      </c>
      <c r="L15" s="18">
        <v>0</v>
      </c>
      <c r="M15" s="18">
        <v>500</v>
      </c>
      <c r="N15" s="18">
        <v>469.19</v>
      </c>
      <c r="O15" s="18">
        <v>93.84</v>
      </c>
      <c r="P15" s="18">
        <v>500</v>
      </c>
      <c r="Q15" s="18">
        <v>0</v>
      </c>
      <c r="R15" s="18">
        <v>0</v>
      </c>
    </row>
    <row r="16" spans="1:18" x14ac:dyDescent="0.25">
      <c r="A16" s="18"/>
      <c r="B16" s="18"/>
      <c r="C16" s="24" t="s">
        <v>30</v>
      </c>
      <c r="D16" s="18">
        <f>SUM(D4:D15)</f>
        <v>4950</v>
      </c>
      <c r="E16" s="18">
        <f>SUM(E4:E15)</f>
        <v>9604.57</v>
      </c>
      <c r="F16" s="18">
        <f>E16/D16*100</f>
        <v>194.03171717171716</v>
      </c>
      <c r="G16" s="18">
        <f>SUM(G4:G15)</f>
        <v>5445</v>
      </c>
      <c r="H16" s="18">
        <f>SUM(H4:H15)</f>
        <v>6461</v>
      </c>
      <c r="I16" s="18">
        <f>H16/G16*100</f>
        <v>118.65932047750229</v>
      </c>
      <c r="J16" s="18">
        <f>SUM(J5:J15)</f>
        <v>5445</v>
      </c>
      <c r="K16" s="18">
        <f>SUM(K5:K15)</f>
        <v>1470.2</v>
      </c>
      <c r="L16" s="18">
        <f>K16/J16*100</f>
        <v>27.000918273645546</v>
      </c>
      <c r="M16" s="18">
        <f>SUM(M5:M15)</f>
        <v>5530</v>
      </c>
      <c r="N16" s="18">
        <f>SUM(N5:N15)</f>
        <v>11303.9</v>
      </c>
      <c r="O16" s="18">
        <v>140.03</v>
      </c>
      <c r="P16" s="18">
        <f>SUM(P5:P15)</f>
        <v>5530</v>
      </c>
      <c r="Q16" s="18">
        <f>SUM(Q5:Q15)</f>
        <v>0</v>
      </c>
      <c r="R16" s="18">
        <v>0</v>
      </c>
    </row>
    <row r="17" spans="1:19" x14ac:dyDescent="0.25">
      <c r="A17" s="4"/>
      <c r="B17" s="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A18" s="4"/>
      <c r="B18" s="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4"/>
      <c r="B19" s="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10"/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5">
      <c r="A23" s="10"/>
      <c r="B23" s="9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5">
      <c r="A24" s="10"/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5">
      <c r="A25" s="10"/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25">
      <c r="A26" s="10"/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x14ac:dyDescent="0.25">
      <c r="A27" s="10"/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25">
      <c r="A28" s="10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25">
      <c r="A29" s="10"/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x14ac:dyDescent="0.25">
      <c r="A30" s="10"/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x14ac:dyDescent="0.25">
      <c r="A31" s="10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x14ac:dyDescent="0.25">
      <c r="A32" s="10"/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25">
      <c r="A33" s="10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x14ac:dyDescent="0.25">
      <c r="A34" s="10"/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x14ac:dyDescent="0.25">
      <c r="A35" s="10"/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25">
      <c r="A36" s="10"/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x14ac:dyDescent="0.25">
      <c r="A37" s="10"/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x14ac:dyDescent="0.25">
      <c r="A38" s="10"/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x14ac:dyDescent="0.25">
      <c r="A39" s="10"/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25">
      <c r="A40" s="10"/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25">
      <c r="A41" s="10"/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x14ac:dyDescent="0.25">
      <c r="A42" s="10"/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x14ac:dyDescent="0.25">
      <c r="A43" s="10"/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x14ac:dyDescent="0.25">
      <c r="A44" s="10"/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x14ac:dyDescent="0.25">
      <c r="A45" s="10"/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x14ac:dyDescent="0.25">
      <c r="A46" s="10"/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:19" x14ac:dyDescent="0.25">
      <c r="A47" s="10"/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</sheetData>
  <mergeCells count="6">
    <mergeCell ref="A1:R1"/>
    <mergeCell ref="D2:F2"/>
    <mergeCell ref="G2:I2"/>
    <mergeCell ref="J2:L2"/>
    <mergeCell ref="M2:O2"/>
    <mergeCell ref="P2:R2"/>
  </mergeCells>
  <pageMargins left="0.7" right="0.7" top="0.75" bottom="0.75" header="0.3" footer="0.3"/>
  <pageSetup paperSize="9" scale="85" orientation="landscape" r:id="rId1"/>
  <rowBreaks count="1" manualBreakCount="1">
    <brk id="12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4"/>
  <sheetViews>
    <sheetView workbookViewId="0">
      <selection activeCell="G22" sqref="G22"/>
    </sheetView>
  </sheetViews>
  <sheetFormatPr defaultRowHeight="15" x14ac:dyDescent="0.25"/>
  <cols>
    <col min="4" max="4" width="11" customWidth="1"/>
  </cols>
  <sheetData>
    <row r="5" spans="3:6" x14ac:dyDescent="0.25">
      <c r="C5" t="s">
        <v>36</v>
      </c>
    </row>
    <row r="8" spans="3:6" ht="45" x14ac:dyDescent="0.25">
      <c r="C8" s="2" t="s">
        <v>31</v>
      </c>
      <c r="D8" s="2" t="s">
        <v>32</v>
      </c>
      <c r="E8" s="3" t="s">
        <v>33</v>
      </c>
      <c r="F8" s="3" t="s">
        <v>34</v>
      </c>
    </row>
    <row r="9" spans="3:6" x14ac:dyDescent="0.25">
      <c r="C9" s="2" t="s">
        <v>0</v>
      </c>
      <c r="D9" s="2">
        <v>4950</v>
      </c>
      <c r="E9" s="6">
        <v>9604.57</v>
      </c>
      <c r="F9" s="2">
        <f>E9/D9*100</f>
        <v>194.03171717171716</v>
      </c>
    </row>
    <row r="10" spans="3:6" x14ac:dyDescent="0.25">
      <c r="C10" s="2" t="s">
        <v>1</v>
      </c>
      <c r="D10" s="2">
        <v>5445</v>
      </c>
      <c r="E10" s="2">
        <v>6471</v>
      </c>
      <c r="F10" s="2">
        <f>E10/D10*100</f>
        <v>118.84297520661158</v>
      </c>
    </row>
    <row r="11" spans="3:6" x14ac:dyDescent="0.25">
      <c r="C11" s="2" t="s">
        <v>2</v>
      </c>
      <c r="D11" s="2">
        <v>5445</v>
      </c>
      <c r="E11" s="2">
        <v>1470.29</v>
      </c>
      <c r="F11" s="2">
        <f t="shared" ref="F11:F13" si="0">E11/D11*100</f>
        <v>27.002571166207527</v>
      </c>
    </row>
    <row r="12" spans="3:6" x14ac:dyDescent="0.25">
      <c r="C12" s="2" t="s">
        <v>3</v>
      </c>
      <c r="D12" s="2">
        <v>5530</v>
      </c>
      <c r="E12" s="2">
        <v>1130.9000000000001</v>
      </c>
      <c r="F12" s="2">
        <f t="shared" si="0"/>
        <v>20.450271247739604</v>
      </c>
    </row>
    <row r="13" spans="3:6" x14ac:dyDescent="0.25">
      <c r="C13" s="2" t="s">
        <v>4</v>
      </c>
      <c r="D13" s="2">
        <v>5530</v>
      </c>
      <c r="E13" s="2">
        <v>0</v>
      </c>
      <c r="F13" s="2">
        <f t="shared" si="0"/>
        <v>0</v>
      </c>
    </row>
    <row r="14" spans="3:6" ht="30" x14ac:dyDescent="0.25">
      <c r="C14" s="3" t="s">
        <v>35</v>
      </c>
      <c r="D14" s="7">
        <f>SUM(D9:D13)</f>
        <v>26900</v>
      </c>
      <c r="E14" s="2">
        <f>SUM(E9:E13)</f>
        <v>18676.760000000002</v>
      </c>
      <c r="F14" s="2">
        <f>E14/D14*100</f>
        <v>69.430334572490722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schemewise</vt:lpstr>
      <vt:lpstr>GEN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2021-09-02T06:40:28Z</dcterms:modified>
</cp:coreProperties>
</file>