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hin\Documents\GitHub\T2- Industry\"/>
    </mc:Choice>
  </mc:AlternateContent>
  <bookViews>
    <workbookView xWindow="0" yWindow="0" windowWidth="13128" windowHeight="6108" activeTab="1"/>
  </bookViews>
  <sheets>
    <sheet name="Original" sheetId="1" r:id="rId1"/>
    <sheet name="Corrected" sheetId="2" r:id="rId2"/>
  </sheets>
  <definedNames>
    <definedName name="_xlnm._FilterDatabase" localSheetId="0" hidden="1">Original!$B$1:$B$20</definedName>
  </definedNames>
  <calcPr calcId="152511"/>
</workbook>
</file>

<file path=xl/calcChain.xml><?xml version="1.0" encoding="utf-8"?>
<calcChain xmlns="http://schemas.openxmlformats.org/spreadsheetml/2006/main">
  <c r="Q22" i="2" l="1"/>
  <c r="R22" i="2" s="1"/>
  <c r="P22" i="2"/>
  <c r="N22" i="2"/>
  <c r="O22" i="2" s="1"/>
  <c r="M22" i="2"/>
  <c r="K22" i="2"/>
  <c r="L22" i="2" s="1"/>
  <c r="J22" i="2"/>
  <c r="H22" i="2"/>
  <c r="I22" i="2" s="1"/>
  <c r="G22" i="2"/>
  <c r="F22" i="2"/>
  <c r="E22" i="2"/>
  <c r="D22" i="2"/>
  <c r="Q22" i="1"/>
  <c r="R22" i="1" s="1"/>
  <c r="P22" i="1"/>
  <c r="N22" i="1"/>
  <c r="O22" i="1" s="1"/>
  <c r="M22" i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<sst xmlns="http://schemas.openxmlformats.org/spreadsheetml/2006/main" count="114" uniqueCount="71">
  <si>
    <t>Sl No</t>
  </si>
  <si>
    <t>Scheme Code</t>
  </si>
  <si>
    <t>Scheme Name</t>
  </si>
  <si>
    <t>2017-18_Outlay (Rs. in Lakh)</t>
  </si>
  <si>
    <t>2017-18_Expenditure (Treasury) Rs. in Lakh</t>
  </si>
  <si>
    <t>2017-18_Expenditure %</t>
  </si>
  <si>
    <t>2018-19_Outlay (Rs. in Lakh)</t>
  </si>
  <si>
    <t>2018-19_Expenditure (Treasury) Rs. in Lakh</t>
  </si>
  <si>
    <t>2018-19_Expenditure %</t>
  </si>
  <si>
    <t>2019-20_Outlay (Rs. in Lakh)</t>
  </si>
  <si>
    <t>2019-20_Expenditure (Treasury) Rs. in Lakh</t>
  </si>
  <si>
    <t>2019-20_Expenditure %</t>
  </si>
  <si>
    <t>2020-21_Outlay (Rs. in Lakh)</t>
  </si>
  <si>
    <t>2020-21_Expenditure (Treasury) Rs. in Lakh</t>
  </si>
  <si>
    <t>2020-21_Expenditure %</t>
  </si>
  <si>
    <t>2021-22_Outlay (Rs. in Lakh)</t>
  </si>
  <si>
    <t>2021-22_Expenditure (Treasury) Rs. in Lakh as on 25.8.21</t>
  </si>
  <si>
    <t>2021-22_Expenditure %</t>
  </si>
  <si>
    <t>VSI 228</t>
  </si>
  <si>
    <t>Cluster Development and husk procurement programme in coir sector 2851-00-106-31</t>
  </si>
  <si>
    <t>VSI 084</t>
  </si>
  <si>
    <t>Mechanisation and Infrastructure Development of coir industry/regulated mechanisation of coir industry 2851-00-106-62</t>
  </si>
  <si>
    <t>VSI 084 (1)</t>
  </si>
  <si>
    <t>Mechanisation and Infrastructure Development of coir industry/regulated mechanisation of coir industry 4851-00-106-77</t>
  </si>
  <si>
    <t>VSI 086</t>
  </si>
  <si>
    <t>Training and Management Improvement 2851-00-106-35</t>
  </si>
  <si>
    <t>Training and Management Improvement 2851-00-106-61</t>
  </si>
  <si>
    <t>VSI 078</t>
  </si>
  <si>
    <t>Grant for centres for research and development in coir technology 2851-00-106-75</t>
  </si>
  <si>
    <t>VSI 080</t>
  </si>
  <si>
    <t>Margin Money loan to entrepreneurs</t>
  </si>
  <si>
    <t>VSI 070</t>
  </si>
  <si>
    <t>Marketing,publicity,propaganda, trade exhibitions and assistance for setting up of showrooms 2851-00-106-95</t>
  </si>
  <si>
    <t>VSI 071</t>
  </si>
  <si>
    <t>Market Development Assistance for the sale of coir and coir products 2851-00-106-92 (2)</t>
  </si>
  <si>
    <t>VSI 071 (1)</t>
  </si>
  <si>
    <t>Market Development Assistance for the sale of Coir and Coir Products -[XXXVII] 2851-00-106-92 (01)</t>
  </si>
  <si>
    <t>VSI 098</t>
  </si>
  <si>
    <t>Production and Marketing Incentive 2851-00-106-54</t>
  </si>
  <si>
    <t>VSI 224</t>
  </si>
  <si>
    <t>Price Fluctuation  Fund 2851-00-106-34</t>
  </si>
  <si>
    <t>VSI 077</t>
  </si>
  <si>
    <t>Coir Geo Textiles Development Programme 2851-00-106-67</t>
  </si>
  <si>
    <t>VSI 227</t>
  </si>
  <si>
    <t>Government share participation for coir co-operatives 4851-00-195-62</t>
  </si>
  <si>
    <t>VSI 338</t>
  </si>
  <si>
    <t>Re-organisation of coir industry-2nd phase  6851-00-106-84</t>
  </si>
  <si>
    <t>VSI 360</t>
  </si>
  <si>
    <t>Modernisation of coir project offices 2851-00-106-23</t>
  </si>
  <si>
    <t>VSI 248</t>
  </si>
  <si>
    <t>Construction of an additional building for Coir Bhavan-XXXVII-4851-00-106-98</t>
  </si>
  <si>
    <t>VSI 329</t>
  </si>
  <si>
    <t>Restructuring of Coir Production Societies and Managerial Subsidies-[XXXVII] 2851-00-106-26</t>
  </si>
  <si>
    <t>VSI 343</t>
  </si>
  <si>
    <t>PENSION AND RETIREMENT BENEFITS TO THE EMPLOYEES RETIRED FROM COIR CO-OPERATIVE SOCIETIES-[XXXVII] 2851-00-106-25</t>
  </si>
  <si>
    <t>2017-18_Outlay  (Rs. in Lakh)</t>
  </si>
  <si>
    <t>2017-18_Expenditure (Treasury.)  Rs. in Lakh</t>
  </si>
  <si>
    <t>2017-18_Expenditure% (Treasury.)</t>
  </si>
  <si>
    <t>2018-19_Outlay  (Rs. in Lakh)</t>
  </si>
  <si>
    <t>2018-19_Expenditure (Treasury.)  Rs. in Lakh</t>
  </si>
  <si>
    <t>2018-19_Expenditure% (Treasury.)</t>
  </si>
  <si>
    <t>2019-20_Outlay  (Rs. in Lakh)</t>
  </si>
  <si>
    <t>2019-20_Expenditure (Treasury.)  Rs. in Lakh</t>
  </si>
  <si>
    <t>2019-20_Expenditure% (Treasury.)</t>
  </si>
  <si>
    <t>2020-21_Outlay  (Rs. in Lakh)</t>
  </si>
  <si>
    <t>2020-21_Expenditure (Treasury.)  Rs. in Lakh</t>
  </si>
  <si>
    <t>2020-21_Expenditure% (Treasury.)</t>
  </si>
  <si>
    <t>2021-22_Outlay  (Rs. in Lakh)</t>
  </si>
  <si>
    <t>2021-22_Expenditure (Treasury.)  Rs. in Lakh</t>
  </si>
  <si>
    <t>2021-22_Expenditure% (Treasury.)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</si>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</sst>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D3" workbookViewId="0">
      <selection activeCell="D23" sqref="D23:R23"/>
    </sheetView>
  </sheetViews>
  <sheetFormatPr defaultColWidth="11.5546875" defaultRowHeight="14.4" x14ac:dyDescent="0.3"/>
  <cols>
    <col min="3" max="3" width="71.44140625" style="1" customWidth="1"/>
  </cols>
  <sheetData>
    <row r="1" spans="1:18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28.8" x14ac:dyDescent="0.3">
      <c r="A2">
        <v>1</v>
      </c>
      <c r="B2" t="s">
        <v>18</v>
      </c>
      <c r="C2" s="1" t="s">
        <v>19</v>
      </c>
      <c r="D2">
        <v>50</v>
      </c>
      <c r="E2">
        <v>0</v>
      </c>
      <c r="F2">
        <v>0</v>
      </c>
      <c r="G2">
        <v>100</v>
      </c>
      <c r="H2">
        <v>0</v>
      </c>
      <c r="I2">
        <v>0</v>
      </c>
      <c r="J2">
        <v>300</v>
      </c>
      <c r="K2">
        <v>8</v>
      </c>
      <c r="L2">
        <v>2.6669999999999998</v>
      </c>
      <c r="M2">
        <v>100</v>
      </c>
      <c r="N2">
        <v>0</v>
      </c>
      <c r="O2">
        <v>0</v>
      </c>
      <c r="P2">
        <v>100</v>
      </c>
      <c r="Q2">
        <v>0</v>
      </c>
    </row>
    <row r="3" spans="1:18" ht="28.8" x14ac:dyDescent="0.3">
      <c r="A3">
        <v>2</v>
      </c>
      <c r="B3" t="s">
        <v>20</v>
      </c>
      <c r="C3" s="1" t="s">
        <v>21</v>
      </c>
      <c r="D3">
        <v>4500</v>
      </c>
      <c r="E3">
        <v>1648.94</v>
      </c>
      <c r="F3">
        <v>36.643111111111097</v>
      </c>
      <c r="G3">
        <v>5077</v>
      </c>
      <c r="H3">
        <v>3216.51</v>
      </c>
      <c r="I3">
        <v>63.354540082725997</v>
      </c>
      <c r="J3">
        <v>4600</v>
      </c>
      <c r="K3">
        <v>967.95</v>
      </c>
      <c r="L3">
        <v>21.042391304347799</v>
      </c>
      <c r="M3">
        <v>3167</v>
      </c>
      <c r="N3">
        <v>2256.0610000000001</v>
      </c>
      <c r="O3">
        <v>71.236999999999995</v>
      </c>
      <c r="P3">
        <v>3157</v>
      </c>
      <c r="Q3">
        <v>110.74</v>
      </c>
      <c r="R3">
        <v>3.5077605321507801</v>
      </c>
    </row>
    <row r="4" spans="1:18" ht="28.8" x14ac:dyDescent="0.3">
      <c r="A4">
        <v>3</v>
      </c>
      <c r="B4" t="s">
        <v>22</v>
      </c>
      <c r="C4" s="1" t="s">
        <v>23</v>
      </c>
      <c r="E4">
        <v>0</v>
      </c>
      <c r="F4">
        <v>0</v>
      </c>
      <c r="G4">
        <v>1000</v>
      </c>
      <c r="H4">
        <v>0</v>
      </c>
      <c r="I4">
        <v>0</v>
      </c>
      <c r="J4">
        <v>1000</v>
      </c>
      <c r="K4">
        <v>0</v>
      </c>
      <c r="L4">
        <v>0</v>
      </c>
      <c r="M4">
        <v>1000</v>
      </c>
      <c r="N4">
        <v>8.3000000000000004E-2</v>
      </c>
      <c r="O4">
        <v>8.0000000000000002E-3</v>
      </c>
      <c r="P4">
        <v>1000</v>
      </c>
      <c r="Q4">
        <v>0</v>
      </c>
      <c r="R4">
        <v>0</v>
      </c>
    </row>
    <row r="5" spans="1:18" x14ac:dyDescent="0.3">
      <c r="A5">
        <v>4</v>
      </c>
      <c r="B5" t="s">
        <v>24</v>
      </c>
      <c r="C5" s="1" t="s">
        <v>25</v>
      </c>
      <c r="H5">
        <v>25</v>
      </c>
      <c r="K5">
        <v>0</v>
      </c>
    </row>
    <row r="6" spans="1:18" x14ac:dyDescent="0.3">
      <c r="A6">
        <v>5</v>
      </c>
      <c r="B6" t="s">
        <v>24</v>
      </c>
      <c r="C6" s="1" t="s">
        <v>26</v>
      </c>
      <c r="D6">
        <v>150</v>
      </c>
      <c r="E6">
        <v>83.89</v>
      </c>
      <c r="F6">
        <v>55.926666666666698</v>
      </c>
      <c r="G6">
        <v>200</v>
      </c>
      <c r="H6">
        <v>173.44399999999999</v>
      </c>
      <c r="I6">
        <v>86.721999999999994</v>
      </c>
      <c r="J6">
        <v>220</v>
      </c>
      <c r="K6">
        <v>83.45</v>
      </c>
      <c r="L6">
        <v>37.933999999999997</v>
      </c>
      <c r="M6">
        <v>300</v>
      </c>
      <c r="N6">
        <v>32.158999999999999</v>
      </c>
      <c r="O6">
        <v>10.72</v>
      </c>
      <c r="P6">
        <v>300</v>
      </c>
      <c r="Q6">
        <v>10.89</v>
      </c>
      <c r="R6">
        <v>3.63</v>
      </c>
    </row>
    <row r="7" spans="1:18" x14ac:dyDescent="0.3">
      <c r="A7">
        <v>6</v>
      </c>
      <c r="B7" t="s">
        <v>27</v>
      </c>
      <c r="C7" s="1" t="s">
        <v>28</v>
      </c>
      <c r="D7">
        <v>825</v>
      </c>
      <c r="E7">
        <v>439.23</v>
      </c>
      <c r="F7">
        <v>53.238999999999997</v>
      </c>
      <c r="G7">
        <v>850</v>
      </c>
      <c r="H7">
        <v>500.39</v>
      </c>
      <c r="I7">
        <v>58.869</v>
      </c>
      <c r="J7">
        <v>850</v>
      </c>
      <c r="K7">
        <v>498.02</v>
      </c>
      <c r="L7">
        <v>58.591000000000001</v>
      </c>
      <c r="M7">
        <v>714</v>
      </c>
      <c r="N7">
        <v>620.28899999999999</v>
      </c>
      <c r="O7">
        <v>86.875</v>
      </c>
      <c r="P7">
        <v>714</v>
      </c>
      <c r="Q7">
        <v>334.5</v>
      </c>
      <c r="R7">
        <v>46.848739495798299</v>
      </c>
    </row>
    <row r="8" spans="1:18" x14ac:dyDescent="0.3">
      <c r="A8">
        <v>7</v>
      </c>
      <c r="B8" t="s">
        <v>29</v>
      </c>
      <c r="C8" s="1" t="s">
        <v>30</v>
      </c>
      <c r="D8">
        <v>5</v>
      </c>
      <c r="E8">
        <v>0</v>
      </c>
      <c r="F8">
        <v>0</v>
      </c>
      <c r="G8">
        <v>10</v>
      </c>
      <c r="H8">
        <v>0</v>
      </c>
      <c r="J8">
        <v>0</v>
      </c>
      <c r="K8">
        <v>0</v>
      </c>
    </row>
    <row r="9" spans="1:18" ht="28.8" x14ac:dyDescent="0.3">
      <c r="A9">
        <v>8</v>
      </c>
      <c r="B9" t="s">
        <v>31</v>
      </c>
      <c r="C9" s="1" t="s">
        <v>32</v>
      </c>
      <c r="D9">
        <v>880</v>
      </c>
      <c r="E9">
        <v>275.43</v>
      </c>
      <c r="F9">
        <v>31.298863636363599</v>
      </c>
      <c r="G9">
        <v>970</v>
      </c>
      <c r="H9">
        <v>716.47</v>
      </c>
      <c r="I9">
        <v>73.8628865979381</v>
      </c>
      <c r="J9">
        <v>1380</v>
      </c>
      <c r="K9">
        <v>625.36</v>
      </c>
      <c r="L9">
        <v>45.315942028985503</v>
      </c>
      <c r="M9">
        <v>1082</v>
      </c>
      <c r="N9">
        <v>781.71699999999998</v>
      </c>
      <c r="O9">
        <v>72.247412199630304</v>
      </c>
      <c r="P9">
        <v>1000</v>
      </c>
      <c r="Q9">
        <v>279.51</v>
      </c>
      <c r="R9">
        <v>27.951000000000001</v>
      </c>
    </row>
    <row r="10" spans="1:18" ht="28.8" x14ac:dyDescent="0.3">
      <c r="A10">
        <v>9</v>
      </c>
      <c r="B10" t="s">
        <v>33</v>
      </c>
      <c r="C10" s="1" t="s">
        <v>34</v>
      </c>
      <c r="D10">
        <v>880</v>
      </c>
      <c r="E10">
        <v>880</v>
      </c>
      <c r="F10">
        <v>100</v>
      </c>
      <c r="G10">
        <v>800</v>
      </c>
      <c r="H10">
        <v>800</v>
      </c>
      <c r="I10">
        <v>100</v>
      </c>
      <c r="J10">
        <v>800</v>
      </c>
      <c r="K10">
        <v>749.82</v>
      </c>
      <c r="L10">
        <v>93.727999999999994</v>
      </c>
      <c r="M10">
        <v>672</v>
      </c>
      <c r="N10">
        <v>672</v>
      </c>
      <c r="O10">
        <v>100</v>
      </c>
      <c r="P10">
        <v>700</v>
      </c>
      <c r="Q10">
        <v>80.56</v>
      </c>
      <c r="R10">
        <v>11.5085714285714</v>
      </c>
    </row>
    <row r="11" spans="1:18" ht="28.8" x14ac:dyDescent="0.3">
      <c r="A11">
        <v>10</v>
      </c>
      <c r="B11" t="s">
        <v>35</v>
      </c>
      <c r="C11" s="1" t="s">
        <v>36</v>
      </c>
      <c r="K11">
        <v>0</v>
      </c>
      <c r="P11">
        <v>0</v>
      </c>
      <c r="Q11">
        <v>413.82400000000001</v>
      </c>
      <c r="R11">
        <v>0</v>
      </c>
    </row>
    <row r="12" spans="1:18" x14ac:dyDescent="0.3">
      <c r="A12">
        <v>11</v>
      </c>
      <c r="B12" t="s">
        <v>37</v>
      </c>
      <c r="C12" s="1" t="s">
        <v>38</v>
      </c>
      <c r="D12">
        <v>550</v>
      </c>
      <c r="E12">
        <v>550</v>
      </c>
      <c r="F12">
        <v>100</v>
      </c>
      <c r="G12">
        <v>400</v>
      </c>
      <c r="H12">
        <v>900</v>
      </c>
      <c r="J12">
        <v>400</v>
      </c>
      <c r="K12">
        <v>949.02</v>
      </c>
      <c r="L12">
        <v>237.256</v>
      </c>
      <c r="M12">
        <v>336</v>
      </c>
      <c r="N12">
        <v>1136</v>
      </c>
      <c r="O12">
        <v>338.09500000000003</v>
      </c>
      <c r="P12">
        <v>400</v>
      </c>
      <c r="Q12">
        <v>400</v>
      </c>
      <c r="R12">
        <v>100</v>
      </c>
    </row>
    <row r="13" spans="1:18" x14ac:dyDescent="0.3">
      <c r="A13">
        <v>12</v>
      </c>
      <c r="B13" t="s">
        <v>39</v>
      </c>
      <c r="C13" s="1" t="s">
        <v>40</v>
      </c>
      <c r="D13">
        <v>4870</v>
      </c>
      <c r="E13">
        <v>4870</v>
      </c>
      <c r="F13">
        <v>100</v>
      </c>
      <c r="G13">
        <v>4500</v>
      </c>
      <c r="H13">
        <v>5941.86</v>
      </c>
      <c r="J13">
        <v>4500</v>
      </c>
      <c r="K13">
        <v>3545.57</v>
      </c>
      <c r="L13">
        <v>78.790000000000006</v>
      </c>
      <c r="M13">
        <v>3800</v>
      </c>
      <c r="N13">
        <v>8100</v>
      </c>
      <c r="O13">
        <v>213.15799999999999</v>
      </c>
      <c r="P13">
        <v>3800</v>
      </c>
      <c r="Q13">
        <v>3094.55</v>
      </c>
      <c r="R13">
        <v>81.435526315789502</v>
      </c>
    </row>
    <row r="14" spans="1:18" x14ac:dyDescent="0.3">
      <c r="A14">
        <v>13</v>
      </c>
      <c r="B14" t="s">
        <v>41</v>
      </c>
      <c r="C14" s="1" t="s">
        <v>42</v>
      </c>
      <c r="D14">
        <v>30</v>
      </c>
      <c r="E14">
        <v>21.1</v>
      </c>
      <c r="F14">
        <v>70.332999999999998</v>
      </c>
      <c r="G14">
        <v>100</v>
      </c>
      <c r="H14">
        <v>0.5</v>
      </c>
      <c r="I14">
        <v>0.5</v>
      </c>
      <c r="J14">
        <v>50</v>
      </c>
      <c r="K14">
        <v>49.2</v>
      </c>
      <c r="L14">
        <v>98.406999999999996</v>
      </c>
      <c r="M14">
        <v>42</v>
      </c>
      <c r="N14">
        <v>37.381</v>
      </c>
      <c r="O14">
        <v>89.001999999999995</v>
      </c>
      <c r="P14">
        <v>42</v>
      </c>
      <c r="Q14">
        <v>0</v>
      </c>
      <c r="R14">
        <v>0</v>
      </c>
    </row>
    <row r="15" spans="1:18" x14ac:dyDescent="0.3">
      <c r="A15">
        <v>14</v>
      </c>
      <c r="B15" t="s">
        <v>43</v>
      </c>
      <c r="C15" s="1" t="s">
        <v>44</v>
      </c>
      <c r="D15">
        <v>50</v>
      </c>
      <c r="E15">
        <v>6</v>
      </c>
      <c r="F15">
        <v>12</v>
      </c>
      <c r="G15">
        <v>100</v>
      </c>
      <c r="H15">
        <v>7.53</v>
      </c>
      <c r="I15">
        <v>7.5279999999999996</v>
      </c>
      <c r="J15">
        <v>50</v>
      </c>
      <c r="K15">
        <v>0</v>
      </c>
      <c r="L15">
        <v>0</v>
      </c>
      <c r="M15">
        <v>10</v>
      </c>
      <c r="N15">
        <v>6</v>
      </c>
      <c r="O15">
        <v>60</v>
      </c>
      <c r="P15">
        <v>10</v>
      </c>
      <c r="Q15">
        <v>3</v>
      </c>
      <c r="R15">
        <v>30</v>
      </c>
    </row>
    <row r="16" spans="1:18" x14ac:dyDescent="0.3">
      <c r="A16">
        <v>15</v>
      </c>
      <c r="B16" t="s">
        <v>45</v>
      </c>
      <c r="C16" s="1" t="s">
        <v>46</v>
      </c>
      <c r="G16">
        <v>1</v>
      </c>
      <c r="H16">
        <v>0</v>
      </c>
      <c r="I16">
        <v>0</v>
      </c>
      <c r="J16">
        <v>1</v>
      </c>
      <c r="K16">
        <v>769.88</v>
      </c>
      <c r="L16">
        <v>76988</v>
      </c>
      <c r="M16">
        <v>1</v>
      </c>
      <c r="N16">
        <v>9445.9580000000005</v>
      </c>
      <c r="O16">
        <v>944595.8</v>
      </c>
      <c r="P16">
        <v>1</v>
      </c>
      <c r="Q16">
        <v>1742.895</v>
      </c>
      <c r="R16">
        <v>174289.451</v>
      </c>
    </row>
    <row r="17" spans="1:18" x14ac:dyDescent="0.3">
      <c r="A17">
        <v>16</v>
      </c>
      <c r="B17" t="s">
        <v>47</v>
      </c>
      <c r="C17" s="1" t="s">
        <v>48</v>
      </c>
      <c r="H17">
        <v>0</v>
      </c>
      <c r="K17">
        <v>0</v>
      </c>
      <c r="M17">
        <v>50</v>
      </c>
      <c r="N17">
        <v>12.048999999999999</v>
      </c>
      <c r="O17">
        <v>24.097000000000001</v>
      </c>
      <c r="P17">
        <v>50</v>
      </c>
      <c r="Q17">
        <v>0</v>
      </c>
      <c r="R17">
        <v>0</v>
      </c>
    </row>
    <row r="18" spans="1:18" x14ac:dyDescent="0.3">
      <c r="A18">
        <v>17</v>
      </c>
      <c r="B18" t="s">
        <v>49</v>
      </c>
      <c r="C18" s="1" t="s">
        <v>50</v>
      </c>
      <c r="D18">
        <v>22</v>
      </c>
      <c r="E18">
        <v>14.901</v>
      </c>
      <c r="F18">
        <v>67.731999999999999</v>
      </c>
      <c r="H18">
        <v>0</v>
      </c>
      <c r="K18">
        <v>0</v>
      </c>
    </row>
    <row r="19" spans="1:18" ht="28.8" x14ac:dyDescent="0.3">
      <c r="A19">
        <v>18</v>
      </c>
      <c r="B19" t="s">
        <v>51</v>
      </c>
      <c r="C19" s="1" t="s">
        <v>52</v>
      </c>
      <c r="D19">
        <v>0</v>
      </c>
      <c r="E19">
        <v>1083.4000000000001</v>
      </c>
      <c r="F19">
        <v>0</v>
      </c>
      <c r="H19">
        <v>30.54</v>
      </c>
      <c r="K19">
        <v>0</v>
      </c>
      <c r="M19">
        <v>0</v>
      </c>
      <c r="N19">
        <v>2492.62</v>
      </c>
    </row>
    <row r="20" spans="1:18" ht="28.8" x14ac:dyDescent="0.3">
      <c r="A20">
        <v>19</v>
      </c>
      <c r="B20" t="s">
        <v>53</v>
      </c>
      <c r="C20" s="1" t="s">
        <v>54</v>
      </c>
      <c r="E20">
        <v>0</v>
      </c>
      <c r="G20">
        <v>0</v>
      </c>
      <c r="H20">
        <v>453.89</v>
      </c>
      <c r="K20">
        <v>0.79</v>
      </c>
      <c r="M20">
        <v>0</v>
      </c>
      <c r="N20">
        <v>896.4</v>
      </c>
      <c r="O20">
        <v>0</v>
      </c>
    </row>
    <row r="22" spans="1:18" x14ac:dyDescent="0.3">
      <c r="A22" s="5" t="s">
        <v>70</v>
      </c>
      <c r="B22" s="5"/>
      <c r="C22" s="5"/>
      <c r="D22">
        <f>SUM(D2:D20)</f>
        <v>12812</v>
      </c>
      <c r="E22">
        <f>SUM(E2:E20)</f>
        <v>9872.8909999999996</v>
      </c>
      <c r="F22">
        <f>E22/D22*100</f>
        <v>77.059717452388384</v>
      </c>
      <c r="G22">
        <f>SUM(G2:G20)</f>
        <v>14108</v>
      </c>
      <c r="H22">
        <f>SUM(H2:H20)</f>
        <v>12766.134</v>
      </c>
      <c r="I22">
        <f>H22/G22*100</f>
        <v>90.488616387865036</v>
      </c>
      <c r="J22">
        <f>SUM(J2:J20)</f>
        <v>14151</v>
      </c>
      <c r="K22">
        <f>SUM(K2:K20)</f>
        <v>8247.0600000000013</v>
      </c>
      <c r="L22">
        <f>K22/J22*100</f>
        <v>58.278990884036475</v>
      </c>
      <c r="M22">
        <f>SUM(M2:M20)</f>
        <v>11274</v>
      </c>
      <c r="N22">
        <f>SUM(N2:N20)</f>
        <v>26488.717000000001</v>
      </c>
      <c r="O22">
        <f>N22/M22*100</f>
        <v>234.95402696469756</v>
      </c>
      <c r="P22">
        <f>SUM(P2:P20)</f>
        <v>11274</v>
      </c>
      <c r="Q22">
        <f>SUM(Q2:Q20)</f>
        <v>6470.469000000001</v>
      </c>
      <c r="R22">
        <f>Q22/P22*100</f>
        <v>57.392841937200643</v>
      </c>
    </row>
    <row r="23" spans="1:18" x14ac:dyDescent="0.3">
      <c r="D23">
        <v>12812</v>
      </c>
      <c r="E23">
        <v>9872.8909999999996</v>
      </c>
      <c r="F23">
        <v>77.059717452388384</v>
      </c>
      <c r="G23">
        <v>14108</v>
      </c>
      <c r="H23">
        <v>12512.244000000001</v>
      </c>
      <c r="I23">
        <v>88.688999149418777</v>
      </c>
      <c r="J23">
        <v>14151</v>
      </c>
      <c r="K23">
        <v>13479.33</v>
      </c>
      <c r="L23">
        <v>95.253550985796053</v>
      </c>
      <c r="M23">
        <v>11274</v>
      </c>
      <c r="N23">
        <v>23996.094000000001</v>
      </c>
      <c r="O23">
        <v>212.84454497072912</v>
      </c>
      <c r="P23">
        <v>11274</v>
      </c>
      <c r="Q23">
        <v>7901.3439999999991</v>
      </c>
      <c r="R23">
        <v>70.084654958311148</v>
      </c>
    </row>
  </sheetData>
  <autoFilter ref="B1:B20"/>
  <mergeCells count="1">
    <mergeCell ref="A22:C22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A3" workbookViewId="0">
      <selection activeCell="Q22" sqref="Q22:R22"/>
    </sheetView>
  </sheetViews>
  <sheetFormatPr defaultRowHeight="14.4" x14ac:dyDescent="0.3"/>
  <cols>
    <col min="3" max="3" width="61.77734375" style="1" customWidth="1"/>
  </cols>
  <sheetData>
    <row r="1" spans="1:18" ht="86.4" x14ac:dyDescent="0.3">
      <c r="A1" s="1" t="s">
        <v>0</v>
      </c>
      <c r="B1" s="1" t="s">
        <v>1</v>
      </c>
      <c r="C1" s="1" t="s">
        <v>2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</row>
    <row r="2" spans="1:18" ht="28.8" x14ac:dyDescent="0.3">
      <c r="A2" s="2">
        <v>1</v>
      </c>
      <c r="B2" s="2" t="s">
        <v>18</v>
      </c>
      <c r="C2" s="1" t="s">
        <v>19</v>
      </c>
      <c r="D2" s="2">
        <v>50</v>
      </c>
      <c r="E2" s="2">
        <v>0</v>
      </c>
      <c r="F2" s="2">
        <v>0</v>
      </c>
      <c r="G2" s="2">
        <v>100</v>
      </c>
      <c r="H2" s="2">
        <v>0</v>
      </c>
      <c r="I2" s="2">
        <v>0</v>
      </c>
      <c r="J2" s="2">
        <v>300</v>
      </c>
      <c r="K2" s="2">
        <v>8</v>
      </c>
      <c r="L2" s="2">
        <v>2.6669999999999998</v>
      </c>
      <c r="M2" s="2">
        <v>100</v>
      </c>
      <c r="N2" s="2">
        <v>0</v>
      </c>
      <c r="O2" s="2">
        <v>0</v>
      </c>
      <c r="P2" s="2">
        <v>100</v>
      </c>
      <c r="Q2" s="2">
        <v>0</v>
      </c>
      <c r="R2" s="2"/>
    </row>
    <row r="3" spans="1:18" ht="28.8" x14ac:dyDescent="0.3">
      <c r="A3" s="2">
        <v>2</v>
      </c>
      <c r="B3" s="2" t="s">
        <v>20</v>
      </c>
      <c r="C3" s="1" t="s">
        <v>21</v>
      </c>
      <c r="D3" s="2">
        <v>4500</v>
      </c>
      <c r="E3" s="2">
        <v>1648.94</v>
      </c>
      <c r="F3" s="2">
        <v>36.643111111111097</v>
      </c>
      <c r="G3" s="2">
        <v>5077</v>
      </c>
      <c r="H3" s="2">
        <v>3216.51</v>
      </c>
      <c r="I3" s="2">
        <v>63.354540082725997</v>
      </c>
      <c r="J3" s="2">
        <v>4600</v>
      </c>
      <c r="K3" s="2">
        <v>967.95</v>
      </c>
      <c r="L3" s="2">
        <v>21.042391304347799</v>
      </c>
      <c r="M3" s="2">
        <v>3167</v>
      </c>
      <c r="N3" s="2">
        <v>2256.0610000000001</v>
      </c>
      <c r="O3" s="2">
        <v>71.236999999999995</v>
      </c>
      <c r="P3" s="2">
        <v>3157</v>
      </c>
      <c r="Q3" s="4">
        <v>856.93</v>
      </c>
      <c r="R3" s="4">
        <v>27.14</v>
      </c>
    </row>
    <row r="4" spans="1:18" ht="28.8" x14ac:dyDescent="0.3">
      <c r="A4" s="2">
        <v>3</v>
      </c>
      <c r="B4" s="2" t="s">
        <v>22</v>
      </c>
      <c r="C4" s="1" t="s">
        <v>23</v>
      </c>
      <c r="D4" s="2"/>
      <c r="E4" s="2">
        <v>0</v>
      </c>
      <c r="F4" s="2">
        <v>0</v>
      </c>
      <c r="G4" s="2">
        <v>1000</v>
      </c>
      <c r="H4" s="2">
        <v>0</v>
      </c>
      <c r="I4" s="2">
        <v>0</v>
      </c>
      <c r="J4" s="2">
        <v>1000</v>
      </c>
      <c r="K4" s="2">
        <v>0</v>
      </c>
      <c r="L4" s="2">
        <v>0</v>
      </c>
      <c r="M4" s="2">
        <v>1000</v>
      </c>
      <c r="N4" s="4">
        <v>0.08</v>
      </c>
      <c r="O4" s="4">
        <v>0.01</v>
      </c>
      <c r="P4" s="2">
        <v>1000</v>
      </c>
      <c r="Q4" s="2">
        <v>0</v>
      </c>
      <c r="R4" s="2">
        <v>0</v>
      </c>
    </row>
    <row r="5" spans="1:18" x14ac:dyDescent="0.3">
      <c r="A5" s="2">
        <v>4</v>
      </c>
      <c r="B5" s="2" t="s">
        <v>24</v>
      </c>
      <c r="C5" s="1" t="s">
        <v>25</v>
      </c>
      <c r="D5" s="2"/>
      <c r="E5" s="2"/>
      <c r="F5" s="2"/>
      <c r="G5" s="2"/>
      <c r="H5" s="2">
        <v>25</v>
      </c>
      <c r="I5" s="2"/>
      <c r="J5" s="2"/>
      <c r="K5" s="2">
        <v>0</v>
      </c>
      <c r="L5" s="2"/>
      <c r="M5" s="2"/>
      <c r="N5" s="2"/>
      <c r="O5" s="2"/>
      <c r="P5" s="2"/>
      <c r="Q5" s="2"/>
      <c r="R5" s="2"/>
    </row>
    <row r="6" spans="1:18" x14ac:dyDescent="0.3">
      <c r="A6" s="2">
        <v>5</v>
      </c>
      <c r="B6" s="2" t="s">
        <v>24</v>
      </c>
      <c r="C6" s="1" t="s">
        <v>26</v>
      </c>
      <c r="D6" s="2">
        <v>150</v>
      </c>
      <c r="E6" s="2">
        <v>83.89</v>
      </c>
      <c r="F6" s="2">
        <v>55.926666666666698</v>
      </c>
      <c r="G6" s="2">
        <v>200</v>
      </c>
      <c r="H6" s="2">
        <v>173.44399999999999</v>
      </c>
      <c r="I6" s="2">
        <v>86.721999999999994</v>
      </c>
      <c r="J6" s="2">
        <v>220</v>
      </c>
      <c r="K6" s="2">
        <v>83.45</v>
      </c>
      <c r="L6" s="2">
        <v>37.933999999999997</v>
      </c>
      <c r="M6" s="2">
        <v>300</v>
      </c>
      <c r="N6" s="2">
        <v>32.158999999999999</v>
      </c>
      <c r="O6" s="2">
        <v>10.72</v>
      </c>
      <c r="P6" s="2">
        <v>300</v>
      </c>
      <c r="Q6" s="4">
        <v>74.349999999999994</v>
      </c>
      <c r="R6" s="4">
        <v>24.78</v>
      </c>
    </row>
    <row r="7" spans="1:18" ht="28.8" x14ac:dyDescent="0.3">
      <c r="A7" s="2">
        <v>6</v>
      </c>
      <c r="B7" s="2" t="s">
        <v>27</v>
      </c>
      <c r="C7" s="1" t="s">
        <v>28</v>
      </c>
      <c r="D7" s="2">
        <v>825</v>
      </c>
      <c r="E7" s="2">
        <v>439.23</v>
      </c>
      <c r="F7" s="2">
        <v>53.238999999999997</v>
      </c>
      <c r="G7" s="2">
        <v>850</v>
      </c>
      <c r="H7" s="2">
        <v>500.39</v>
      </c>
      <c r="I7" s="2">
        <v>58.869</v>
      </c>
      <c r="J7" s="2">
        <v>850</v>
      </c>
      <c r="K7" s="2">
        <v>498.02</v>
      </c>
      <c r="L7" s="2">
        <v>58.591000000000001</v>
      </c>
      <c r="M7" s="2">
        <v>714</v>
      </c>
      <c r="N7" s="2">
        <v>620.28899999999999</v>
      </c>
      <c r="O7" s="2">
        <v>86.875</v>
      </c>
      <c r="P7" s="2">
        <v>714</v>
      </c>
      <c r="Q7" s="2">
        <v>334.5</v>
      </c>
      <c r="R7" s="2">
        <v>46.848739495798299</v>
      </c>
    </row>
    <row r="8" spans="1:18" x14ac:dyDescent="0.3">
      <c r="A8" s="2">
        <v>7</v>
      </c>
      <c r="B8" s="2" t="s">
        <v>29</v>
      </c>
      <c r="C8" s="1" t="s">
        <v>30</v>
      </c>
      <c r="D8" s="2">
        <v>5</v>
      </c>
      <c r="E8" s="2">
        <v>0</v>
      </c>
      <c r="F8" s="2">
        <v>0</v>
      </c>
      <c r="G8" s="2">
        <v>10</v>
      </c>
      <c r="H8" s="2">
        <v>0</v>
      </c>
      <c r="I8" s="2"/>
      <c r="J8" s="2">
        <v>0</v>
      </c>
      <c r="K8" s="2">
        <v>0</v>
      </c>
      <c r="L8" s="2"/>
      <c r="M8" s="2"/>
      <c r="N8" s="2"/>
      <c r="O8" s="2"/>
      <c r="P8" s="2"/>
      <c r="Q8" s="2"/>
      <c r="R8" s="2"/>
    </row>
    <row r="9" spans="1:18" ht="28.8" x14ac:dyDescent="0.3">
      <c r="A9" s="2">
        <v>8</v>
      </c>
      <c r="B9" s="2" t="s">
        <v>31</v>
      </c>
      <c r="C9" s="1" t="s">
        <v>32</v>
      </c>
      <c r="D9" s="2">
        <v>880</v>
      </c>
      <c r="E9" s="2">
        <v>275.43</v>
      </c>
      <c r="F9" s="2">
        <v>31.298863636363599</v>
      </c>
      <c r="G9" s="2">
        <v>970</v>
      </c>
      <c r="H9" s="2">
        <v>716.47</v>
      </c>
      <c r="I9" s="2">
        <v>73.8628865979381</v>
      </c>
      <c r="J9" s="2">
        <v>1380</v>
      </c>
      <c r="K9" s="2">
        <v>625.36</v>
      </c>
      <c r="L9" s="2">
        <v>45.315942028985503</v>
      </c>
      <c r="M9" s="2">
        <v>1082</v>
      </c>
      <c r="N9" s="2">
        <v>781.71699999999998</v>
      </c>
      <c r="O9" s="2">
        <v>72.247412199630304</v>
      </c>
      <c r="P9" s="2">
        <v>1000</v>
      </c>
      <c r="Q9" s="4">
        <v>288.83999999999997</v>
      </c>
      <c r="R9" s="4">
        <v>28.88</v>
      </c>
    </row>
    <row r="10" spans="1:18" ht="28.8" x14ac:dyDescent="0.3">
      <c r="A10" s="2">
        <v>9</v>
      </c>
      <c r="B10" s="2" t="s">
        <v>33</v>
      </c>
      <c r="C10" s="1" t="s">
        <v>34</v>
      </c>
      <c r="D10" s="2">
        <v>880</v>
      </c>
      <c r="E10" s="2">
        <v>880</v>
      </c>
      <c r="F10" s="2">
        <v>100</v>
      </c>
      <c r="G10" s="2">
        <v>800</v>
      </c>
      <c r="H10" s="2">
        <v>800</v>
      </c>
      <c r="I10" s="2">
        <v>100</v>
      </c>
      <c r="J10" s="2">
        <v>800</v>
      </c>
      <c r="K10" s="2">
        <v>749.82</v>
      </c>
      <c r="L10" s="2">
        <v>93.727999999999994</v>
      </c>
      <c r="M10" s="2">
        <v>672</v>
      </c>
      <c r="N10" s="2">
        <v>672</v>
      </c>
      <c r="O10" s="2">
        <v>100</v>
      </c>
      <c r="P10" s="2">
        <v>700</v>
      </c>
      <c r="Q10" s="4">
        <v>349.3</v>
      </c>
      <c r="R10" s="4">
        <v>49.9</v>
      </c>
    </row>
    <row r="11" spans="1:18" ht="28.8" x14ac:dyDescent="0.3">
      <c r="A11" s="2">
        <v>10</v>
      </c>
      <c r="B11" s="2" t="s">
        <v>35</v>
      </c>
      <c r="C11" s="1" t="s">
        <v>36</v>
      </c>
      <c r="D11" s="2"/>
      <c r="E11" s="2"/>
      <c r="F11" s="2"/>
      <c r="G11" s="4">
        <v>0</v>
      </c>
      <c r="H11" s="4">
        <v>200</v>
      </c>
      <c r="I11" s="4">
        <v>0</v>
      </c>
      <c r="J11" s="4">
        <v>0</v>
      </c>
      <c r="K11" s="4">
        <v>233.16</v>
      </c>
      <c r="L11" s="4">
        <v>0</v>
      </c>
      <c r="M11" s="2"/>
      <c r="N11" s="2"/>
      <c r="O11" s="2"/>
      <c r="P11" s="2">
        <v>0</v>
      </c>
      <c r="Q11" s="2">
        <v>413.82400000000001</v>
      </c>
      <c r="R11" s="2">
        <v>0</v>
      </c>
    </row>
    <row r="12" spans="1:18" x14ac:dyDescent="0.3">
      <c r="A12" s="2">
        <v>11</v>
      </c>
      <c r="B12" s="2" t="s">
        <v>37</v>
      </c>
      <c r="C12" s="1" t="s">
        <v>38</v>
      </c>
      <c r="D12" s="2">
        <v>550</v>
      </c>
      <c r="E12" s="2">
        <v>550</v>
      </c>
      <c r="F12" s="2">
        <v>100</v>
      </c>
      <c r="G12" s="2">
        <v>400</v>
      </c>
      <c r="H12" s="2">
        <v>900</v>
      </c>
      <c r="I12" s="4">
        <v>225</v>
      </c>
      <c r="J12" s="2">
        <v>400</v>
      </c>
      <c r="K12" s="2">
        <v>949.02</v>
      </c>
      <c r="L12" s="2">
        <v>237.256</v>
      </c>
      <c r="M12" s="2">
        <v>336</v>
      </c>
      <c r="N12" s="2">
        <v>1136</v>
      </c>
      <c r="O12" s="2">
        <v>338.09500000000003</v>
      </c>
      <c r="P12" s="2">
        <v>400</v>
      </c>
      <c r="Q12" s="2">
        <v>400</v>
      </c>
      <c r="R12" s="2">
        <v>100</v>
      </c>
    </row>
    <row r="13" spans="1:18" x14ac:dyDescent="0.3">
      <c r="A13" s="2">
        <v>12</v>
      </c>
      <c r="B13" s="2" t="s">
        <v>39</v>
      </c>
      <c r="C13" s="1" t="s">
        <v>40</v>
      </c>
      <c r="D13" s="2">
        <v>4870</v>
      </c>
      <c r="E13" s="2">
        <v>4870</v>
      </c>
      <c r="F13" s="2">
        <v>100</v>
      </c>
      <c r="G13" s="2">
        <v>4500</v>
      </c>
      <c r="H13" s="2">
        <v>5941.86</v>
      </c>
      <c r="I13" s="4">
        <v>132.04</v>
      </c>
      <c r="J13" s="2">
        <v>4500</v>
      </c>
      <c r="K13" s="2">
        <v>3545.57</v>
      </c>
      <c r="L13" s="2">
        <v>78.790000000000006</v>
      </c>
      <c r="M13" s="2">
        <v>3800</v>
      </c>
      <c r="N13" s="2">
        <v>8100</v>
      </c>
      <c r="O13" s="2">
        <v>213.15799999999999</v>
      </c>
      <c r="P13" s="2">
        <v>3800</v>
      </c>
      <c r="Q13" s="4">
        <v>3110.18</v>
      </c>
      <c r="R13" s="2">
        <v>81.435526315789502</v>
      </c>
    </row>
    <row r="14" spans="1:18" x14ac:dyDescent="0.3">
      <c r="A14" s="2">
        <v>13</v>
      </c>
      <c r="B14" s="2" t="s">
        <v>41</v>
      </c>
      <c r="C14" s="1" t="s">
        <v>42</v>
      </c>
      <c r="D14" s="2">
        <v>30</v>
      </c>
      <c r="E14" s="2">
        <v>21.1</v>
      </c>
      <c r="F14" s="2">
        <v>70.332999999999998</v>
      </c>
      <c r="G14" s="2">
        <v>100</v>
      </c>
      <c r="H14" s="2">
        <v>0.5</v>
      </c>
      <c r="I14" s="2">
        <v>0.5</v>
      </c>
      <c r="J14" s="2">
        <v>50</v>
      </c>
      <c r="K14" s="2">
        <v>49.2</v>
      </c>
      <c r="L14" s="2">
        <v>98.406999999999996</v>
      </c>
      <c r="M14" s="2">
        <v>42</v>
      </c>
      <c r="N14" s="2">
        <v>37.381</v>
      </c>
      <c r="O14" s="2">
        <v>89.001999999999995</v>
      </c>
      <c r="P14" s="2">
        <v>42</v>
      </c>
      <c r="Q14" s="4">
        <v>40.49</v>
      </c>
      <c r="R14" s="4">
        <v>96.4</v>
      </c>
    </row>
    <row r="15" spans="1:18" x14ac:dyDescent="0.3">
      <c r="A15" s="2">
        <v>14</v>
      </c>
      <c r="B15" s="2" t="s">
        <v>43</v>
      </c>
      <c r="C15" s="1" t="s">
        <v>44</v>
      </c>
      <c r="D15" s="2">
        <v>50</v>
      </c>
      <c r="E15" s="2">
        <v>6</v>
      </c>
      <c r="F15" s="2">
        <v>12</v>
      </c>
      <c r="G15" s="2">
        <v>100</v>
      </c>
      <c r="H15" s="2">
        <v>7.53</v>
      </c>
      <c r="I15" s="2">
        <v>7.5279999999999996</v>
      </c>
      <c r="J15" s="2">
        <v>50</v>
      </c>
      <c r="K15" s="2">
        <v>0</v>
      </c>
      <c r="L15" s="2">
        <v>0</v>
      </c>
      <c r="M15" s="2">
        <v>10</v>
      </c>
      <c r="N15" s="2">
        <v>6</v>
      </c>
      <c r="O15" s="2">
        <v>60</v>
      </c>
      <c r="P15" s="2">
        <v>10</v>
      </c>
      <c r="Q15" s="2">
        <v>3</v>
      </c>
      <c r="R15" s="2">
        <v>30</v>
      </c>
    </row>
    <row r="16" spans="1:18" x14ac:dyDescent="0.3">
      <c r="A16" s="2">
        <v>15</v>
      </c>
      <c r="B16" s="2" t="s">
        <v>45</v>
      </c>
      <c r="C16" s="1" t="s">
        <v>46</v>
      </c>
      <c r="D16" s="2"/>
      <c r="E16" s="2"/>
      <c r="F16" s="2"/>
      <c r="G16" s="2">
        <v>1</v>
      </c>
      <c r="H16" s="2">
        <v>0</v>
      </c>
      <c r="I16" s="2">
        <v>0</v>
      </c>
      <c r="J16" s="2">
        <v>1</v>
      </c>
      <c r="K16" s="4">
        <v>5769.78</v>
      </c>
      <c r="L16" s="4">
        <v>576978.06000000006</v>
      </c>
      <c r="M16" s="2">
        <v>1</v>
      </c>
      <c r="N16" s="2">
        <v>9445.9580000000005</v>
      </c>
      <c r="O16" s="2">
        <v>944595.8</v>
      </c>
      <c r="P16" s="2">
        <v>1</v>
      </c>
      <c r="Q16" s="4">
        <v>2028.43</v>
      </c>
      <c r="R16" s="4">
        <v>202843.45</v>
      </c>
    </row>
    <row r="17" spans="1:18" x14ac:dyDescent="0.3">
      <c r="A17" s="2">
        <v>16</v>
      </c>
      <c r="B17" s="2" t="s">
        <v>47</v>
      </c>
      <c r="C17" s="1" t="s">
        <v>48</v>
      </c>
      <c r="D17" s="2"/>
      <c r="E17" s="2"/>
      <c r="F17" s="2"/>
      <c r="G17" s="2"/>
      <c r="H17" s="2">
        <v>0</v>
      </c>
      <c r="I17" s="2"/>
      <c r="J17" s="2"/>
      <c r="K17" s="2">
        <v>0</v>
      </c>
      <c r="L17" s="2"/>
      <c r="M17" s="2">
        <v>50</v>
      </c>
      <c r="N17" s="2">
        <v>12.048999999999999</v>
      </c>
      <c r="O17" s="2">
        <v>24.097000000000001</v>
      </c>
      <c r="P17" s="2">
        <v>50</v>
      </c>
      <c r="Q17" s="4">
        <v>1.5</v>
      </c>
      <c r="R17" s="4">
        <v>3</v>
      </c>
    </row>
    <row r="18" spans="1:18" ht="28.8" x14ac:dyDescent="0.3">
      <c r="A18" s="2">
        <v>17</v>
      </c>
      <c r="B18" s="2" t="s">
        <v>49</v>
      </c>
      <c r="C18" s="1" t="s">
        <v>50</v>
      </c>
      <c r="D18" s="2">
        <v>22</v>
      </c>
      <c r="E18" s="2">
        <v>14.901</v>
      </c>
      <c r="F18" s="2">
        <v>67.731999999999999</v>
      </c>
      <c r="G18" s="2"/>
      <c r="H18" s="2">
        <v>0</v>
      </c>
      <c r="I18" s="2"/>
      <c r="J18" s="2"/>
      <c r="K18" s="2">
        <v>0</v>
      </c>
      <c r="L18" s="2"/>
      <c r="M18" s="2"/>
      <c r="N18" s="2"/>
      <c r="O18" s="2"/>
      <c r="P18" s="2"/>
      <c r="Q18" s="2"/>
      <c r="R18" s="2"/>
    </row>
    <row r="19" spans="1:18" ht="28.8" x14ac:dyDescent="0.3">
      <c r="A19" s="2">
        <v>18</v>
      </c>
      <c r="B19" s="2" t="s">
        <v>51</v>
      </c>
      <c r="C19" s="1" t="s">
        <v>52</v>
      </c>
      <c r="D19" s="2">
        <v>0</v>
      </c>
      <c r="E19" s="2">
        <v>1083.4000000000001</v>
      </c>
      <c r="F19" s="2">
        <v>0</v>
      </c>
      <c r="G19" s="2"/>
      <c r="H19" s="2">
        <v>30.54</v>
      </c>
      <c r="I19" s="2"/>
      <c r="J19" s="2"/>
      <c r="K19" s="2">
        <v>0</v>
      </c>
      <c r="L19" s="2"/>
      <c r="M19" s="2">
        <v>0</v>
      </c>
      <c r="N19" s="4">
        <v>0</v>
      </c>
      <c r="O19" s="2"/>
      <c r="P19" s="2"/>
      <c r="Q19" s="2"/>
      <c r="R19" s="2"/>
    </row>
    <row r="20" spans="1:18" ht="28.8" x14ac:dyDescent="0.3">
      <c r="A20" s="2">
        <v>19</v>
      </c>
      <c r="B20" s="2" t="s">
        <v>53</v>
      </c>
      <c r="C20" s="1" t="s">
        <v>54</v>
      </c>
      <c r="D20" s="2"/>
      <c r="E20" s="2">
        <v>0</v>
      </c>
      <c r="F20" s="2"/>
      <c r="G20" s="2">
        <v>0</v>
      </c>
      <c r="H20" s="4"/>
      <c r="I20" s="2"/>
      <c r="J20" s="2"/>
      <c r="K20" s="4">
        <v>0</v>
      </c>
      <c r="L20" s="2"/>
      <c r="M20" s="2">
        <v>0</v>
      </c>
      <c r="N20" s="2">
        <v>896.4</v>
      </c>
      <c r="O20" s="2">
        <v>0</v>
      </c>
      <c r="P20" s="2"/>
      <c r="Q20" s="2"/>
      <c r="R20" s="2"/>
    </row>
    <row r="22" spans="1:18" x14ac:dyDescent="0.3">
      <c r="A22" s="5" t="s">
        <v>70</v>
      </c>
      <c r="B22" s="5"/>
      <c r="C22" s="5"/>
      <c r="D22">
        <f>SUM(D2:D20)</f>
        <v>12812</v>
      </c>
      <c r="E22">
        <f>SUM(E2:E20)</f>
        <v>9872.8909999999996</v>
      </c>
      <c r="F22">
        <f>E22/D22*100</f>
        <v>77.059717452388384</v>
      </c>
      <c r="G22">
        <f>SUM(G2:G20)</f>
        <v>14108</v>
      </c>
      <c r="H22" s="3">
        <f>SUM(H2:H20)</f>
        <v>12512.244000000001</v>
      </c>
      <c r="I22" s="3">
        <f>H22/G22*100</f>
        <v>88.688999149418777</v>
      </c>
      <c r="J22">
        <f>SUM(J2:J20)</f>
        <v>14151</v>
      </c>
      <c r="K22" s="3">
        <f>SUM(K2:K20)</f>
        <v>13479.33</v>
      </c>
      <c r="L22" s="3">
        <f>K22/J22*100</f>
        <v>95.253550985796053</v>
      </c>
      <c r="M22">
        <f>SUM(M2:M20)</f>
        <v>11274</v>
      </c>
      <c r="N22" s="3">
        <f>SUM(N2:N20)</f>
        <v>23996.094000000001</v>
      </c>
      <c r="O22" s="3">
        <f>N22/M22*100</f>
        <v>212.84454497072912</v>
      </c>
      <c r="P22">
        <f>SUM(P2:P20)</f>
        <v>11274</v>
      </c>
      <c r="Q22" s="3">
        <f>SUM(Q2:Q20)</f>
        <v>7901.3439999999991</v>
      </c>
      <c r="R22" s="3">
        <f>Q22/P22*100</f>
        <v>70.084654958311148</v>
      </c>
    </row>
  </sheetData>
  <mergeCells count="1"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Corrected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</dc:creator>
  <cp:lastModifiedBy>Nithin M</cp:lastModifiedBy>
  <dcterms:created xsi:type="dcterms:W3CDTF">2021-11-27T10:20:26Z</dcterms:created>
  <dcterms:modified xsi:type="dcterms:W3CDTF">2021-11-27T05:54:37Z</dcterms:modified>
</cp:coreProperties>
</file>