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CMSfiles\F &amp; V Prices\2016 fruit\"/>
    </mc:Choice>
  </mc:AlternateContent>
  <bookViews>
    <workbookView xWindow="0" yWindow="0" windowWidth="11745" windowHeight="8265"/>
  </bookViews>
  <sheets>
    <sheet name="Pears" sheetId="1" r:id="rId1"/>
  </sheets>
  <calcPr calcId="152511"/>
</workbook>
</file>

<file path=xl/calcChain.xml><?xml version="1.0" encoding="utf-8"?>
<calcChain xmlns="http://schemas.openxmlformats.org/spreadsheetml/2006/main">
  <c r="E4" i="1" l="1"/>
  <c r="G4" i="1" s="1"/>
  <c r="E6" i="1"/>
  <c r="G6" i="1"/>
  <c r="E7" i="1"/>
  <c r="G7" i="1" s="1"/>
</calcChain>
</file>

<file path=xl/sharedStrings.xml><?xml version="1.0" encoding="utf-8"?>
<sst xmlns="http://schemas.openxmlformats.org/spreadsheetml/2006/main" count="27" uniqueCount="20">
  <si>
    <t>pounds</t>
  </si>
  <si>
    <t xml:space="preserve"> per pound</t>
  </si>
  <si>
    <r>
      <t xml:space="preserve">  Packed in syrup or water</t>
    </r>
    <r>
      <rPr>
        <vertAlign val="superscript"/>
        <sz val="10"/>
        <rFont val="Arial"/>
        <family val="2"/>
      </rPr>
      <t>3</t>
    </r>
  </si>
  <si>
    <r>
      <t xml:space="preserve">  Packed in juice</t>
    </r>
    <r>
      <rPr>
        <vertAlign val="superscript"/>
        <sz val="10"/>
        <rFont val="Arial"/>
        <family val="2"/>
      </rPr>
      <t>2</t>
    </r>
  </si>
  <si>
    <t xml:space="preserve"> </t>
  </si>
  <si>
    <t>Canned</t>
  </si>
  <si>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</si>
  <si>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</si>
  <si>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</si>
  <si>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</si>
  <si>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</si>
  <si>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</si>
  <si>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</si>
  <si>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</si>
  <si>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</si>
  <si>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r>
      <rPr>
        <vertAlign val="superscript"/>
        <sz val="10"/>
        <rFont val="Arial"/>
        <family val="2"/>
      </rPr>
      <t>1</t>
    </r>
    <r>
      <rPr>
        <sz val="10"/>
        <rFont val="Arial"/>
        <family val="2"/>
      </rPr>
      <t>The USDA National Nutrient Database for Standard Reference (SR) reports that inedible stem, core, and seeds account for 10 percent of the retail weight, implying a preparation yield of 90 percent, when eaten raw.</t>
    </r>
  </si>
  <si>
    <r>
      <rPr>
        <vertAlign val="superscript"/>
        <sz val="10"/>
        <rFont val="Arial"/>
        <family val="2"/>
      </rPr>
      <t>3</t>
    </r>
    <r>
      <rPr>
        <sz val="10"/>
        <rFont val="Arial"/>
        <family val="2"/>
      </rPr>
      <t xml:space="preserve">The syrup (or water) is discarded prior to consumption. Based on the Food Patterns Equivalents Database (FPED), ERS assumes that 65 percent of the can's gross weight is solid and 35 percent is liquid. The FPED cup equivalent weight for canned fruit is the weight of the solids and not of the liquid medium in which it is packed. The preparation yield factor for canned pears in the above table does not account for any further preparation that occurs prior to consumption. </t>
    </r>
  </si>
  <si>
    <t>Pears—Average retail price per pound and per cup equivalent, 2016</t>
  </si>
  <si>
    <r>
      <rPr>
        <vertAlign val="superscript"/>
        <sz val="10"/>
        <rFont val="Arial"/>
        <family val="2"/>
      </rPr>
      <t>2</t>
    </r>
    <r>
      <rPr>
        <sz val="10"/>
        <rFont val="Arial"/>
        <family val="2"/>
      </rPr>
      <t xml:space="preserve">Consumers are assumed to eat the solid fruit and drink the juice. All contents of the can are edible and count towards an individual's recommended fruit consumption.   </t>
    </r>
  </si>
  <si>
    <t xml:space="preserve">Source: Calculated by USDA, Economic Research Service, from 2016 IRI Infoscan data; the USDA National Nutrient Database for Standard Reference (SR), Release 26; and the Food Patterns Equivalents Database (FPED) 2013-14 as well as the FPED's accompanying Methodology and User Guide.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</si>
</sst>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vertAlign val="superscript"/>
      <sz val="10"/>
      <name val="Arial"/>
      <family val="2"/>
    </font>
    <font>
      <sz val="10"/>
      <color theme="1"/>
      <name val="Calibri"/>
      <family val="2"/>
      <scheme val="minor"/>
    </font>
    <font>
      <sz val="10"/>
      <color theme="1"/>
      <name val="Arial"/>
      <family val="2"/>
    </font>
    <font>
      <b/>
      <sz val="10"/>
      <name val="Arial"/>
      <family val="2"/>
    </font>
  </fonts>
  <fills count="3">
    <fill>
      <patternFill patternType="none"/>
    </fill>
    <fill>
      <patternFill patternType="gray125"/>
    </fill>
    <fill>
      <patternFill patternType="solid">
        <fgColor rgb="FFFFFFCC"/>
      </patternFill>
    </fill>
  </fills>
  <borders count="21">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theme="0" tint="-0.499984740745262"/>
      </left>
      <right/>
      <top/>
      <bottom/>
      <diagonal/>
    </border>
    <border>
      <left/>
      <right style="thin">
        <color theme="0" tint="-0.499984740745262"/>
      </right>
      <top/>
      <bottom/>
      <diagonal/>
    </border>
    <border>
      <left style="thin">
        <color indexed="64"/>
      </left>
      <right style="thin">
        <color indexed="64"/>
      </right>
      <top style="thin">
        <color theme="0"/>
      </top>
      <bottom/>
      <diagonal/>
    </border>
    <border>
      <left style="thin">
        <color theme="0" tint="-0.499984740745262"/>
      </left>
      <right style="thin">
        <color indexed="64"/>
      </right>
      <top/>
      <bottom/>
      <diagonal/>
    </border>
    <border>
      <left style="thin">
        <color indexed="64"/>
      </left>
      <right style="thin">
        <color theme="0" tint="-0.499984740745262"/>
      </right>
      <top/>
      <bottom/>
      <diagonal/>
    </border>
    <border>
      <left style="thin">
        <color indexed="64"/>
      </left>
      <right style="thin">
        <color indexed="64"/>
      </right>
      <top style="double">
        <color indexed="64"/>
      </top>
      <bottom/>
      <diagonal/>
    </border>
    <border>
      <left style="thin">
        <color theme="0" tint="-0.499984740745262"/>
      </left>
      <right/>
      <top style="double">
        <color indexed="64"/>
      </top>
      <bottom/>
      <diagonal/>
    </border>
    <border>
      <left/>
      <right style="thin">
        <color theme="0" tint="-0.499984740745262"/>
      </right>
      <top style="double">
        <color indexed="64"/>
      </top>
      <bottom/>
      <diagonal/>
    </border>
    <border>
      <left style="thin">
        <color indexed="64"/>
      </left>
      <right style="thin">
        <color indexed="64"/>
      </right>
      <top style="double">
        <color indexed="64"/>
      </top>
      <bottom style="thin">
        <color theme="0"/>
      </bottom>
      <diagonal/>
    </border>
    <border>
      <left style="thin">
        <color theme="0" tint="-0.499984740745262"/>
      </left>
      <right style="thin">
        <color indexed="64"/>
      </right>
      <top style="double">
        <color indexed="64"/>
      </top>
      <bottom/>
      <diagonal/>
    </border>
    <border>
      <left style="thin">
        <color indexed="64"/>
      </left>
      <right style="thin">
        <color theme="0" tint="-0.499984740745262"/>
      </right>
      <top style="double">
        <color indexed="64"/>
      </top>
      <bottom/>
      <diagonal/>
    </border>
  </borders>
  <cellStyleXfs count="9">
    <xf numFmtId="0" fontId="0" fillId="0" borderId="0"/>
    <xf numFmtId="9" fontId="1" fillId="0" borderId="0" applyFont="0" applyFill="0" applyBorder="0" applyAlignment="0" applyProtection="0"/>
    <xf numFmtId="0" fontId="2" fillId="0" borderId="0"/>
    <xf numFmtId="0" fontId="2" fillId="2" borderId="1" applyNumberFormat="0" applyFont="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49">
    <xf numFmtId="0" fontId="0" fillId="0" borderId="0" xfId="0"/>
    <xf numFmtId="164" fontId="2" fillId="0" borderId="4" xfId="0" applyNumberFormat="1" applyFont="1" applyFill="1" applyBorder="1" applyAlignment="1">
      <alignment horizontal="center"/>
    </xf>
    <xf numFmtId="0" fontId="2" fillId="0" borderId="5" xfId="0" applyNumberFormat="1" applyFont="1" applyFill="1" applyBorder="1" applyAlignment="1">
      <alignment horizontal="center" vertical="center"/>
    </xf>
    <xf numFmtId="165" fontId="2" fillId="0" borderId="6" xfId="0" applyNumberFormat="1" applyFont="1" applyFill="1" applyBorder="1" applyAlignment="1">
      <alignment horizontal="center" vertical="center"/>
    </xf>
    <xf numFmtId="0" fontId="2" fillId="0" borderId="4" xfId="0" applyNumberFormat="1" applyFont="1" applyBorder="1" applyAlignment="1">
      <alignment horizontal="center" vertical="center"/>
    </xf>
    <xf numFmtId="2" fontId="2" fillId="0" borderId="5" xfId="0" applyNumberFormat="1" applyFont="1" applyFill="1" applyBorder="1" applyAlignment="1">
      <alignment horizontal="center" vertical="center"/>
    </xf>
    <xf numFmtId="164" fontId="2" fillId="0" borderId="4" xfId="0" applyNumberFormat="1" applyFont="1" applyFill="1" applyBorder="1" applyAlignment="1">
      <alignment horizontal="center" vertical="center"/>
    </xf>
    <xf numFmtId="0" fontId="2" fillId="0" borderId="7" xfId="0" applyFont="1" applyFill="1" applyBorder="1" applyAlignment="1">
      <alignment vertical="center"/>
    </xf>
    <xf numFmtId="164" fontId="2" fillId="0" borderId="7" xfId="0" applyNumberFormat="1" applyFont="1" applyFill="1" applyBorder="1" applyAlignment="1">
      <alignment horizontal="center"/>
    </xf>
    <xf numFmtId="0" fontId="2" fillId="0" borderId="7" xfId="0" applyNumberFormat="1" applyFont="1" applyFill="1" applyBorder="1" applyAlignment="1">
      <alignment horizontal="center" vertical="center"/>
    </xf>
    <xf numFmtId="165" fontId="5" fillId="0" borderId="7" xfId="0" applyNumberFormat="1" applyFont="1" applyFill="1" applyBorder="1" applyAlignment="1">
      <alignment horizontal="center"/>
    </xf>
    <xf numFmtId="0" fontId="2" fillId="0" borderId="7" xfId="0" applyNumberFormat="1" applyFont="1" applyBorder="1" applyAlignment="1">
      <alignment horizontal="center" vertical="center"/>
    </xf>
    <xf numFmtId="2" fontId="2" fillId="0" borderId="7" xfId="0" applyNumberFormat="1" applyFont="1" applyFill="1" applyBorder="1" applyAlignment="1">
      <alignment horizontal="center" vertical="center"/>
    </xf>
    <xf numFmtId="164" fontId="2" fillId="0" borderId="7" xfId="0" applyNumberFormat="1" applyFont="1" applyFill="1" applyBorder="1" applyAlignment="1">
      <alignment horizontal="center" vertical="center"/>
    </xf>
    <xf numFmtId="164" fontId="2" fillId="0" borderId="8" xfId="0" applyNumberFormat="1" applyFont="1" applyFill="1" applyBorder="1" applyAlignment="1">
      <alignment horizontal="center" vertical="center"/>
    </xf>
    <xf numFmtId="0" fontId="5" fillId="0" borderId="0" xfId="0" applyFont="1" applyFill="1" applyBorder="1"/>
    <xf numFmtId="0" fontId="2" fillId="0" borderId="0" xfId="0" applyNumberFormat="1" applyFont="1" applyFill="1" applyBorder="1" applyAlignment="1">
      <alignment horizontal="center" vertical="center"/>
    </xf>
    <xf numFmtId="1" fontId="2" fillId="0" borderId="0" xfId="0" applyNumberFormat="1" applyFont="1" applyBorder="1" applyAlignment="1">
      <alignment horizontal="center" vertical="center" wrapText="1"/>
    </xf>
    <xf numFmtId="0" fontId="5" fillId="0" borderId="0" xfId="0" applyFont="1" applyBorder="1"/>
    <xf numFmtId="164" fontId="2" fillId="0" borderId="0" xfId="0" applyNumberFormat="1" applyFont="1" applyFill="1" applyBorder="1" applyAlignment="1">
      <alignment horizontal="center" vertical="center"/>
    </xf>
    <xf numFmtId="0" fontId="2" fillId="0" borderId="0" xfId="0" applyFont="1" applyFill="1" applyBorder="1" applyAlignment="1">
      <alignment vertical="center"/>
    </xf>
    <xf numFmtId="164" fontId="2" fillId="0" borderId="7" xfId="2" applyNumberFormat="1" applyFont="1" applyFill="1" applyBorder="1" applyAlignment="1">
      <alignment horizontal="center" vertical="center"/>
    </xf>
    <xf numFmtId="0" fontId="2" fillId="0" borderId="7" xfId="2" applyNumberFormat="1" applyFont="1" applyFill="1" applyBorder="1" applyAlignment="1">
      <alignment horizontal="center" vertical="center"/>
    </xf>
    <xf numFmtId="165" fontId="2" fillId="0" borderId="7" xfId="3" applyNumberFormat="1" applyFont="1" applyFill="1" applyBorder="1" applyAlignment="1">
      <alignment horizontal="center" vertical="center"/>
    </xf>
    <xf numFmtId="2" fontId="2" fillId="0" borderId="7" xfId="2" applyNumberFormat="1" applyFont="1" applyFill="1" applyBorder="1" applyAlignment="1">
      <alignment horizontal="center" vertical="center"/>
    </xf>
    <xf numFmtId="0" fontId="2" fillId="0" borderId="7" xfId="2" applyFont="1" applyFill="1" applyBorder="1" applyAlignment="1">
      <alignment vertical="center"/>
    </xf>
    <xf numFmtId="0" fontId="2" fillId="0" borderId="9" xfId="0" applyFont="1" applyBorder="1" applyAlignment="1">
      <alignment horizontal="center" vertical="center"/>
    </xf>
    <xf numFmtId="9" fontId="2" fillId="0" borderId="12" xfId="1" applyFont="1" applyBorder="1" applyAlignment="1">
      <alignment horizontal="center" vertical="center"/>
    </xf>
    <xf numFmtId="0" fontId="2" fillId="0" borderId="15" xfId="0" applyFont="1" applyBorder="1" applyAlignment="1">
      <alignment horizontal="center" vertical="center" wrapText="1"/>
    </xf>
    <xf numFmtId="9" fontId="2" fillId="0" borderId="18" xfId="1" applyFont="1" applyBorder="1" applyAlignment="1">
      <alignment horizontal="center" vertical="center"/>
    </xf>
    <xf numFmtId="0" fontId="2" fillId="0" borderId="2" xfId="0" applyFont="1" applyFill="1" applyBorder="1" applyAlignment="1">
      <alignment wrapText="1"/>
    </xf>
    <xf numFmtId="0" fontId="4" fillId="0" borderId="2" xfId="0" applyFont="1" applyBorder="1" applyAlignment="1">
      <alignment wrapText="1"/>
    </xf>
    <xf numFmtId="0" fontId="2" fillId="0" borderId="2" xfId="0" applyFont="1" applyFill="1" applyBorder="1" applyAlignment="1">
      <alignment vertical="top" wrapText="1"/>
    </xf>
    <xf numFmtId="0" fontId="4" fillId="0" borderId="2" xfId="0" applyFont="1" applyBorder="1" applyAlignment="1">
      <alignment vertical="top" wrapText="1"/>
    </xf>
    <xf numFmtId="2" fontId="2" fillId="0" borderId="2" xfId="0" applyNumberFormat="1" applyFont="1" applyFill="1" applyBorder="1" applyAlignment="1">
      <alignment vertical="top" wrapText="1"/>
    </xf>
    <xf numFmtId="0" fontId="2" fillId="0" borderId="3" xfId="0" applyNumberFormat="1" applyFont="1" applyFill="1" applyBorder="1" applyAlignment="1">
      <alignment vertical="top" wrapText="1"/>
    </xf>
    <xf numFmtId="0" fontId="4" fillId="0" borderId="3" xfId="0" applyFont="1" applyBorder="1" applyAlignment="1">
      <alignment vertical="top" wrapText="1"/>
    </xf>
    <xf numFmtId="0" fontId="6" fillId="0" borderId="0" xfId="2" applyFont="1" applyBorder="1" applyAlignment="1">
      <alignment vertical="center" wrapText="1"/>
    </xf>
    <xf numFmtId="0" fontId="4" fillId="0" borderId="0" xfId="0" applyFont="1" applyBorder="1" applyAlignment="1">
      <alignment vertical="center" wrapText="1"/>
    </xf>
    <xf numFmtId="0" fontId="2" fillId="0" borderId="16" xfId="2" applyFont="1" applyBorder="1" applyAlignment="1">
      <alignment horizontal="center" vertical="center" wrapText="1"/>
    </xf>
    <xf numFmtId="0" fontId="2" fillId="0" borderId="10" xfId="2" applyFont="1" applyBorder="1" applyAlignment="1">
      <alignment horizontal="center" vertical="center" wrapText="1"/>
    </xf>
    <xf numFmtId="2" fontId="2" fillId="0" borderId="20" xfId="2" applyNumberFormat="1" applyFont="1" applyBorder="1" applyAlignment="1">
      <alignment horizontal="center" vertical="center" wrapText="1"/>
    </xf>
    <xf numFmtId="2" fontId="2" fillId="0" borderId="19" xfId="2" applyNumberFormat="1" applyFont="1" applyBorder="1" applyAlignment="1">
      <alignment horizontal="center" vertical="center" wrapText="1"/>
    </xf>
    <xf numFmtId="2" fontId="2" fillId="0" borderId="14" xfId="2" applyNumberFormat="1" applyFont="1" applyBorder="1" applyAlignment="1">
      <alignment horizontal="center" vertical="center" wrapText="1"/>
    </xf>
    <xf numFmtId="2" fontId="2" fillId="0" borderId="13" xfId="2" applyNumberFormat="1" applyFont="1" applyBorder="1" applyAlignment="1">
      <alignment horizontal="center" vertical="center" wrapText="1"/>
    </xf>
    <xf numFmtId="2" fontId="2" fillId="0" borderId="17" xfId="2" applyNumberFormat="1" applyFont="1" applyBorder="1" applyAlignment="1">
      <alignment horizontal="center" vertical="center"/>
    </xf>
    <xf numFmtId="2" fontId="2" fillId="0" borderId="16" xfId="2" applyNumberFormat="1" applyFont="1" applyBorder="1" applyAlignment="1">
      <alignment horizontal="center" vertical="center"/>
    </xf>
    <xf numFmtId="2" fontId="2" fillId="0" borderId="11" xfId="2" applyNumberFormat="1" applyFont="1" applyBorder="1" applyAlignment="1">
      <alignment horizontal="center" vertical="center"/>
    </xf>
    <xf numFmtId="2" fontId="2" fillId="0" borderId="10" xfId="2" applyNumberFormat="1" applyFont="1" applyBorder="1" applyAlignment="1">
      <alignment horizontal="center" vertical="center"/>
    </xf>
  </cellXfs>
  <cellStyles count="9">
    <cellStyle name="Normal" xfId="0" builtinId="0"/>
    <cellStyle name="Normal 2" xfId="4"/>
    <cellStyle name="Normal 4" xfId="2"/>
    <cellStyle name="Normal 5" xfId="5"/>
    <cellStyle name="Note 3" xfId="3"/>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tabSelected="1" workbookViewId="0">
      <selection sqref="A1:G1"/>
    </sheetView>
  </sheetViews>
  <sheetFormatPr defaultRowHeight="15" x14ac:dyDescent="0.25"/>
  <cols>
    <col min="1" max="1" width="24.85546875" customWidth="1"/>
    <col min="2" max="2" width="12" bestFit="1" customWidth="1"/>
    <col min="3" max="3" width="9.7109375" customWidth="1"/>
    <col min="4" max="5" width="12" customWidth="1"/>
    <col min="6" max="6" width="7" customWidth="1"/>
    <col min="7" max="7" width="16" customWidth="1"/>
    <col min="254" max="254" width="11.28515625" customWidth="1"/>
    <col min="256" max="256" width="12.140625" customWidth="1"/>
    <col min="257" max="257" width="17" customWidth="1"/>
    <col min="258" max="258" width="10.5703125" customWidth="1"/>
    <col min="259" max="259" width="7.5703125" customWidth="1"/>
    <col min="261" max="261" width="6.5703125" customWidth="1"/>
    <col min="262" max="262" width="12.7109375" customWidth="1"/>
    <col min="263" max="263" width="19.42578125" customWidth="1"/>
    <col min="510" max="510" width="11.28515625" customWidth="1"/>
    <col min="512" max="512" width="12.140625" customWidth="1"/>
    <col min="513" max="513" width="17" customWidth="1"/>
    <col min="514" max="514" width="10.5703125" customWidth="1"/>
    <col min="515" max="515" width="7.5703125" customWidth="1"/>
    <col min="517" max="517" width="6.5703125" customWidth="1"/>
    <col min="518" max="518" width="12.7109375" customWidth="1"/>
    <col min="519" max="519" width="19.42578125" customWidth="1"/>
    <col min="766" max="766" width="11.28515625" customWidth="1"/>
    <col min="768" max="768" width="12.140625" customWidth="1"/>
    <col min="769" max="769" width="17" customWidth="1"/>
    <col min="770" max="770" width="10.5703125" customWidth="1"/>
    <col min="771" max="771" width="7.5703125" customWidth="1"/>
    <col min="773" max="773" width="6.5703125" customWidth="1"/>
    <col min="774" max="774" width="12.7109375" customWidth="1"/>
    <col min="775" max="775" width="19.42578125" customWidth="1"/>
    <col min="1022" max="1022" width="11.28515625" customWidth="1"/>
    <col min="1024" max="1024" width="12.140625" customWidth="1"/>
    <col min="1025" max="1025" width="17" customWidth="1"/>
    <col min="1026" max="1026" width="10.5703125" customWidth="1"/>
    <col min="1027" max="1027" width="7.5703125" customWidth="1"/>
    <col min="1029" max="1029" width="6.5703125" customWidth="1"/>
    <col min="1030" max="1030" width="12.7109375" customWidth="1"/>
    <col min="1031" max="1031" width="19.42578125" customWidth="1"/>
    <col min="1278" max="1278" width="11.28515625" customWidth="1"/>
    <col min="1280" max="1280" width="12.140625" customWidth="1"/>
    <col min="1281" max="1281" width="17" customWidth="1"/>
    <col min="1282" max="1282" width="10.5703125" customWidth="1"/>
    <col min="1283" max="1283" width="7.5703125" customWidth="1"/>
    <col min="1285" max="1285" width="6.5703125" customWidth="1"/>
    <col min="1286" max="1286" width="12.7109375" customWidth="1"/>
    <col min="1287" max="1287" width="19.42578125" customWidth="1"/>
    <col min="1534" max="1534" width="11.28515625" customWidth="1"/>
    <col min="1536" max="1536" width="12.140625" customWidth="1"/>
    <col min="1537" max="1537" width="17" customWidth="1"/>
    <col min="1538" max="1538" width="10.5703125" customWidth="1"/>
    <col min="1539" max="1539" width="7.5703125" customWidth="1"/>
    <col min="1541" max="1541" width="6.5703125" customWidth="1"/>
    <col min="1542" max="1542" width="12.7109375" customWidth="1"/>
    <col min="1543" max="1543" width="19.42578125" customWidth="1"/>
    <col min="1790" max="1790" width="11.28515625" customWidth="1"/>
    <col min="1792" max="1792" width="12.140625" customWidth="1"/>
    <col min="1793" max="1793" width="17" customWidth="1"/>
    <col min="1794" max="1794" width="10.5703125" customWidth="1"/>
    <col min="1795" max="1795" width="7.5703125" customWidth="1"/>
    <col min="1797" max="1797" width="6.5703125" customWidth="1"/>
    <col min="1798" max="1798" width="12.7109375" customWidth="1"/>
    <col min="1799" max="1799" width="19.42578125" customWidth="1"/>
    <col min="2046" max="2046" width="11.28515625" customWidth="1"/>
    <col min="2048" max="2048" width="12.140625" customWidth="1"/>
    <col min="2049" max="2049" width="17" customWidth="1"/>
    <col min="2050" max="2050" width="10.5703125" customWidth="1"/>
    <col min="2051" max="2051" width="7.5703125" customWidth="1"/>
    <col min="2053" max="2053" width="6.5703125" customWidth="1"/>
    <col min="2054" max="2054" width="12.7109375" customWidth="1"/>
    <col min="2055" max="2055" width="19.42578125" customWidth="1"/>
    <col min="2302" max="2302" width="11.28515625" customWidth="1"/>
    <col min="2304" max="2304" width="12.140625" customWidth="1"/>
    <col min="2305" max="2305" width="17" customWidth="1"/>
    <col min="2306" max="2306" width="10.5703125" customWidth="1"/>
    <col min="2307" max="2307" width="7.5703125" customWidth="1"/>
    <col min="2309" max="2309" width="6.5703125" customWidth="1"/>
    <col min="2310" max="2310" width="12.7109375" customWidth="1"/>
    <col min="2311" max="2311" width="19.42578125" customWidth="1"/>
    <col min="2558" max="2558" width="11.28515625" customWidth="1"/>
    <col min="2560" max="2560" width="12.140625" customWidth="1"/>
    <col min="2561" max="2561" width="17" customWidth="1"/>
    <col min="2562" max="2562" width="10.5703125" customWidth="1"/>
    <col min="2563" max="2563" width="7.5703125" customWidth="1"/>
    <col min="2565" max="2565" width="6.5703125" customWidth="1"/>
    <col min="2566" max="2566" width="12.7109375" customWidth="1"/>
    <col min="2567" max="2567" width="19.42578125" customWidth="1"/>
    <col min="2814" max="2814" width="11.28515625" customWidth="1"/>
    <col min="2816" max="2816" width="12.140625" customWidth="1"/>
    <col min="2817" max="2817" width="17" customWidth="1"/>
    <col min="2818" max="2818" width="10.5703125" customWidth="1"/>
    <col min="2819" max="2819" width="7.5703125" customWidth="1"/>
    <col min="2821" max="2821" width="6.5703125" customWidth="1"/>
    <col min="2822" max="2822" width="12.7109375" customWidth="1"/>
    <col min="2823" max="2823" width="19.42578125" customWidth="1"/>
    <col min="3070" max="3070" width="11.28515625" customWidth="1"/>
    <col min="3072" max="3072" width="12.140625" customWidth="1"/>
    <col min="3073" max="3073" width="17" customWidth="1"/>
    <col min="3074" max="3074" width="10.5703125" customWidth="1"/>
    <col min="3075" max="3075" width="7.5703125" customWidth="1"/>
    <col min="3077" max="3077" width="6.5703125" customWidth="1"/>
    <col min="3078" max="3078" width="12.7109375" customWidth="1"/>
    <col min="3079" max="3079" width="19.42578125" customWidth="1"/>
    <col min="3326" max="3326" width="11.28515625" customWidth="1"/>
    <col min="3328" max="3328" width="12.140625" customWidth="1"/>
    <col min="3329" max="3329" width="17" customWidth="1"/>
    <col min="3330" max="3330" width="10.5703125" customWidth="1"/>
    <col min="3331" max="3331" width="7.5703125" customWidth="1"/>
    <col min="3333" max="3333" width="6.5703125" customWidth="1"/>
    <col min="3334" max="3334" width="12.7109375" customWidth="1"/>
    <col min="3335" max="3335" width="19.42578125" customWidth="1"/>
    <col min="3582" max="3582" width="11.28515625" customWidth="1"/>
    <col min="3584" max="3584" width="12.140625" customWidth="1"/>
    <col min="3585" max="3585" width="17" customWidth="1"/>
    <col min="3586" max="3586" width="10.5703125" customWidth="1"/>
    <col min="3587" max="3587" width="7.5703125" customWidth="1"/>
    <col min="3589" max="3589" width="6.5703125" customWidth="1"/>
    <col min="3590" max="3590" width="12.7109375" customWidth="1"/>
    <col min="3591" max="3591" width="19.42578125" customWidth="1"/>
    <col min="3838" max="3838" width="11.28515625" customWidth="1"/>
    <col min="3840" max="3840" width="12.140625" customWidth="1"/>
    <col min="3841" max="3841" width="17" customWidth="1"/>
    <col min="3842" max="3842" width="10.5703125" customWidth="1"/>
    <col min="3843" max="3843" width="7.5703125" customWidth="1"/>
    <col min="3845" max="3845" width="6.5703125" customWidth="1"/>
    <col min="3846" max="3846" width="12.7109375" customWidth="1"/>
    <col min="3847" max="3847" width="19.42578125" customWidth="1"/>
    <col min="4094" max="4094" width="11.28515625" customWidth="1"/>
    <col min="4096" max="4096" width="12.140625" customWidth="1"/>
    <col min="4097" max="4097" width="17" customWidth="1"/>
    <col min="4098" max="4098" width="10.5703125" customWidth="1"/>
    <col min="4099" max="4099" width="7.5703125" customWidth="1"/>
    <col min="4101" max="4101" width="6.5703125" customWidth="1"/>
    <col min="4102" max="4102" width="12.7109375" customWidth="1"/>
    <col min="4103" max="4103" width="19.42578125" customWidth="1"/>
    <col min="4350" max="4350" width="11.28515625" customWidth="1"/>
    <col min="4352" max="4352" width="12.140625" customWidth="1"/>
    <col min="4353" max="4353" width="17" customWidth="1"/>
    <col min="4354" max="4354" width="10.5703125" customWidth="1"/>
    <col min="4355" max="4355" width="7.5703125" customWidth="1"/>
    <col min="4357" max="4357" width="6.5703125" customWidth="1"/>
    <col min="4358" max="4358" width="12.7109375" customWidth="1"/>
    <col min="4359" max="4359" width="19.42578125" customWidth="1"/>
    <col min="4606" max="4606" width="11.28515625" customWidth="1"/>
    <col min="4608" max="4608" width="12.140625" customWidth="1"/>
    <col min="4609" max="4609" width="17" customWidth="1"/>
    <col min="4610" max="4610" width="10.5703125" customWidth="1"/>
    <col min="4611" max="4611" width="7.5703125" customWidth="1"/>
    <col min="4613" max="4613" width="6.5703125" customWidth="1"/>
    <col min="4614" max="4614" width="12.7109375" customWidth="1"/>
    <col min="4615" max="4615" width="19.42578125" customWidth="1"/>
    <col min="4862" max="4862" width="11.28515625" customWidth="1"/>
    <col min="4864" max="4864" width="12.140625" customWidth="1"/>
    <col min="4865" max="4865" width="17" customWidth="1"/>
    <col min="4866" max="4866" width="10.5703125" customWidth="1"/>
    <col min="4867" max="4867" width="7.5703125" customWidth="1"/>
    <col min="4869" max="4869" width="6.5703125" customWidth="1"/>
    <col min="4870" max="4870" width="12.7109375" customWidth="1"/>
    <col min="4871" max="4871" width="19.42578125" customWidth="1"/>
    <col min="5118" max="5118" width="11.28515625" customWidth="1"/>
    <col min="5120" max="5120" width="12.140625" customWidth="1"/>
    <col min="5121" max="5121" width="17" customWidth="1"/>
    <col min="5122" max="5122" width="10.5703125" customWidth="1"/>
    <col min="5123" max="5123" width="7.5703125" customWidth="1"/>
    <col min="5125" max="5125" width="6.5703125" customWidth="1"/>
    <col min="5126" max="5126" width="12.7109375" customWidth="1"/>
    <col min="5127" max="5127" width="19.42578125" customWidth="1"/>
    <col min="5374" max="5374" width="11.28515625" customWidth="1"/>
    <col min="5376" max="5376" width="12.140625" customWidth="1"/>
    <col min="5377" max="5377" width="17" customWidth="1"/>
    <col min="5378" max="5378" width="10.5703125" customWidth="1"/>
    <col min="5379" max="5379" width="7.5703125" customWidth="1"/>
    <col min="5381" max="5381" width="6.5703125" customWidth="1"/>
    <col min="5382" max="5382" width="12.7109375" customWidth="1"/>
    <col min="5383" max="5383" width="19.42578125" customWidth="1"/>
    <col min="5630" max="5630" width="11.28515625" customWidth="1"/>
    <col min="5632" max="5632" width="12.140625" customWidth="1"/>
    <col min="5633" max="5633" width="17" customWidth="1"/>
    <col min="5634" max="5634" width="10.5703125" customWidth="1"/>
    <col min="5635" max="5635" width="7.5703125" customWidth="1"/>
    <col min="5637" max="5637" width="6.5703125" customWidth="1"/>
    <col min="5638" max="5638" width="12.7109375" customWidth="1"/>
    <col min="5639" max="5639" width="19.42578125" customWidth="1"/>
    <col min="5886" max="5886" width="11.28515625" customWidth="1"/>
    <col min="5888" max="5888" width="12.140625" customWidth="1"/>
    <col min="5889" max="5889" width="17" customWidth="1"/>
    <col min="5890" max="5890" width="10.5703125" customWidth="1"/>
    <col min="5891" max="5891" width="7.5703125" customWidth="1"/>
    <col min="5893" max="5893" width="6.5703125" customWidth="1"/>
    <col min="5894" max="5894" width="12.7109375" customWidth="1"/>
    <col min="5895" max="5895" width="19.42578125" customWidth="1"/>
    <col min="6142" max="6142" width="11.28515625" customWidth="1"/>
    <col min="6144" max="6144" width="12.140625" customWidth="1"/>
    <col min="6145" max="6145" width="17" customWidth="1"/>
    <col min="6146" max="6146" width="10.5703125" customWidth="1"/>
    <col min="6147" max="6147" width="7.5703125" customWidth="1"/>
    <col min="6149" max="6149" width="6.5703125" customWidth="1"/>
    <col min="6150" max="6150" width="12.7109375" customWidth="1"/>
    <col min="6151" max="6151" width="19.42578125" customWidth="1"/>
    <col min="6398" max="6398" width="11.28515625" customWidth="1"/>
    <col min="6400" max="6400" width="12.140625" customWidth="1"/>
    <col min="6401" max="6401" width="17" customWidth="1"/>
    <col min="6402" max="6402" width="10.5703125" customWidth="1"/>
    <col min="6403" max="6403" width="7.5703125" customWidth="1"/>
    <col min="6405" max="6405" width="6.5703125" customWidth="1"/>
    <col min="6406" max="6406" width="12.7109375" customWidth="1"/>
    <col min="6407" max="6407" width="19.42578125" customWidth="1"/>
    <col min="6654" max="6654" width="11.28515625" customWidth="1"/>
    <col min="6656" max="6656" width="12.140625" customWidth="1"/>
    <col min="6657" max="6657" width="17" customWidth="1"/>
    <col min="6658" max="6658" width="10.5703125" customWidth="1"/>
    <col min="6659" max="6659" width="7.5703125" customWidth="1"/>
    <col min="6661" max="6661" width="6.5703125" customWidth="1"/>
    <col min="6662" max="6662" width="12.7109375" customWidth="1"/>
    <col min="6663" max="6663" width="19.42578125" customWidth="1"/>
    <col min="6910" max="6910" width="11.28515625" customWidth="1"/>
    <col min="6912" max="6912" width="12.140625" customWidth="1"/>
    <col min="6913" max="6913" width="17" customWidth="1"/>
    <col min="6914" max="6914" width="10.5703125" customWidth="1"/>
    <col min="6915" max="6915" width="7.5703125" customWidth="1"/>
    <col min="6917" max="6917" width="6.5703125" customWidth="1"/>
    <col min="6918" max="6918" width="12.7109375" customWidth="1"/>
    <col min="6919" max="6919" width="19.42578125" customWidth="1"/>
    <col min="7166" max="7166" width="11.28515625" customWidth="1"/>
    <col min="7168" max="7168" width="12.140625" customWidth="1"/>
    <col min="7169" max="7169" width="17" customWidth="1"/>
    <col min="7170" max="7170" width="10.5703125" customWidth="1"/>
    <col min="7171" max="7171" width="7.5703125" customWidth="1"/>
    <col min="7173" max="7173" width="6.5703125" customWidth="1"/>
    <col min="7174" max="7174" width="12.7109375" customWidth="1"/>
    <col min="7175" max="7175" width="19.42578125" customWidth="1"/>
    <col min="7422" max="7422" width="11.28515625" customWidth="1"/>
    <col min="7424" max="7424" width="12.140625" customWidth="1"/>
    <col min="7425" max="7425" width="17" customWidth="1"/>
    <col min="7426" max="7426" width="10.5703125" customWidth="1"/>
    <col min="7427" max="7427" width="7.5703125" customWidth="1"/>
    <col min="7429" max="7429" width="6.5703125" customWidth="1"/>
    <col min="7430" max="7430" width="12.7109375" customWidth="1"/>
    <col min="7431" max="7431" width="19.42578125" customWidth="1"/>
    <col min="7678" max="7678" width="11.28515625" customWidth="1"/>
    <col min="7680" max="7680" width="12.140625" customWidth="1"/>
    <col min="7681" max="7681" width="17" customWidth="1"/>
    <col min="7682" max="7682" width="10.5703125" customWidth="1"/>
    <col min="7683" max="7683" width="7.5703125" customWidth="1"/>
    <col min="7685" max="7685" width="6.5703125" customWidth="1"/>
    <col min="7686" max="7686" width="12.7109375" customWidth="1"/>
    <col min="7687" max="7687" width="19.42578125" customWidth="1"/>
    <col min="7934" max="7934" width="11.28515625" customWidth="1"/>
    <col min="7936" max="7936" width="12.140625" customWidth="1"/>
    <col min="7937" max="7937" width="17" customWidth="1"/>
    <col min="7938" max="7938" width="10.5703125" customWidth="1"/>
    <col min="7939" max="7939" width="7.5703125" customWidth="1"/>
    <col min="7941" max="7941" width="6.5703125" customWidth="1"/>
    <col min="7942" max="7942" width="12.7109375" customWidth="1"/>
    <col min="7943" max="7943" width="19.42578125" customWidth="1"/>
    <col min="8190" max="8190" width="11.28515625" customWidth="1"/>
    <col min="8192" max="8192" width="12.140625" customWidth="1"/>
    <col min="8193" max="8193" width="17" customWidth="1"/>
    <col min="8194" max="8194" width="10.5703125" customWidth="1"/>
    <col min="8195" max="8195" width="7.5703125" customWidth="1"/>
    <col min="8197" max="8197" width="6.5703125" customWidth="1"/>
    <col min="8198" max="8198" width="12.7109375" customWidth="1"/>
    <col min="8199" max="8199" width="19.42578125" customWidth="1"/>
    <col min="8446" max="8446" width="11.28515625" customWidth="1"/>
    <col min="8448" max="8448" width="12.140625" customWidth="1"/>
    <col min="8449" max="8449" width="17" customWidth="1"/>
    <col min="8450" max="8450" width="10.5703125" customWidth="1"/>
    <col min="8451" max="8451" width="7.5703125" customWidth="1"/>
    <col min="8453" max="8453" width="6.5703125" customWidth="1"/>
    <col min="8454" max="8454" width="12.7109375" customWidth="1"/>
    <col min="8455" max="8455" width="19.42578125" customWidth="1"/>
    <col min="8702" max="8702" width="11.28515625" customWidth="1"/>
    <col min="8704" max="8704" width="12.140625" customWidth="1"/>
    <col min="8705" max="8705" width="17" customWidth="1"/>
    <col min="8706" max="8706" width="10.5703125" customWidth="1"/>
    <col min="8707" max="8707" width="7.5703125" customWidth="1"/>
    <col min="8709" max="8709" width="6.5703125" customWidth="1"/>
    <col min="8710" max="8710" width="12.7109375" customWidth="1"/>
    <col min="8711" max="8711" width="19.42578125" customWidth="1"/>
    <col min="8958" max="8958" width="11.28515625" customWidth="1"/>
    <col min="8960" max="8960" width="12.140625" customWidth="1"/>
    <col min="8961" max="8961" width="17" customWidth="1"/>
    <col min="8962" max="8962" width="10.5703125" customWidth="1"/>
    <col min="8963" max="8963" width="7.5703125" customWidth="1"/>
    <col min="8965" max="8965" width="6.5703125" customWidth="1"/>
    <col min="8966" max="8966" width="12.7109375" customWidth="1"/>
    <col min="8967" max="8967" width="19.42578125" customWidth="1"/>
    <col min="9214" max="9214" width="11.28515625" customWidth="1"/>
    <col min="9216" max="9216" width="12.140625" customWidth="1"/>
    <col min="9217" max="9217" width="17" customWidth="1"/>
    <col min="9218" max="9218" width="10.5703125" customWidth="1"/>
    <col min="9219" max="9219" width="7.5703125" customWidth="1"/>
    <col min="9221" max="9221" width="6.5703125" customWidth="1"/>
    <col min="9222" max="9222" width="12.7109375" customWidth="1"/>
    <col min="9223" max="9223" width="19.42578125" customWidth="1"/>
    <col min="9470" max="9470" width="11.28515625" customWidth="1"/>
    <col min="9472" max="9472" width="12.140625" customWidth="1"/>
    <col min="9473" max="9473" width="17" customWidth="1"/>
    <col min="9474" max="9474" width="10.5703125" customWidth="1"/>
    <col min="9475" max="9475" width="7.5703125" customWidth="1"/>
    <col min="9477" max="9477" width="6.5703125" customWidth="1"/>
    <col min="9478" max="9478" width="12.7109375" customWidth="1"/>
    <col min="9479" max="9479" width="19.42578125" customWidth="1"/>
    <col min="9726" max="9726" width="11.28515625" customWidth="1"/>
    <col min="9728" max="9728" width="12.140625" customWidth="1"/>
    <col min="9729" max="9729" width="17" customWidth="1"/>
    <col min="9730" max="9730" width="10.5703125" customWidth="1"/>
    <col min="9731" max="9731" width="7.5703125" customWidth="1"/>
    <col min="9733" max="9733" width="6.5703125" customWidth="1"/>
    <col min="9734" max="9734" width="12.7109375" customWidth="1"/>
    <col min="9735" max="9735" width="19.42578125" customWidth="1"/>
    <col min="9982" max="9982" width="11.28515625" customWidth="1"/>
    <col min="9984" max="9984" width="12.140625" customWidth="1"/>
    <col min="9985" max="9985" width="17" customWidth="1"/>
    <col min="9986" max="9986" width="10.5703125" customWidth="1"/>
    <col min="9987" max="9987" width="7.5703125" customWidth="1"/>
    <col min="9989" max="9989" width="6.5703125" customWidth="1"/>
    <col min="9990" max="9990" width="12.7109375" customWidth="1"/>
    <col min="9991" max="9991" width="19.42578125" customWidth="1"/>
    <col min="10238" max="10238" width="11.28515625" customWidth="1"/>
    <col min="10240" max="10240" width="12.140625" customWidth="1"/>
    <col min="10241" max="10241" width="17" customWidth="1"/>
    <col min="10242" max="10242" width="10.5703125" customWidth="1"/>
    <col min="10243" max="10243" width="7.5703125" customWidth="1"/>
    <col min="10245" max="10245" width="6.5703125" customWidth="1"/>
    <col min="10246" max="10246" width="12.7109375" customWidth="1"/>
    <col min="10247" max="10247" width="19.42578125" customWidth="1"/>
    <col min="10494" max="10494" width="11.28515625" customWidth="1"/>
    <col min="10496" max="10496" width="12.140625" customWidth="1"/>
    <col min="10497" max="10497" width="17" customWidth="1"/>
    <col min="10498" max="10498" width="10.5703125" customWidth="1"/>
    <col min="10499" max="10499" width="7.5703125" customWidth="1"/>
    <col min="10501" max="10501" width="6.5703125" customWidth="1"/>
    <col min="10502" max="10502" width="12.7109375" customWidth="1"/>
    <col min="10503" max="10503" width="19.42578125" customWidth="1"/>
    <col min="10750" max="10750" width="11.28515625" customWidth="1"/>
    <col min="10752" max="10752" width="12.140625" customWidth="1"/>
    <col min="10753" max="10753" width="17" customWidth="1"/>
    <col min="10754" max="10754" width="10.5703125" customWidth="1"/>
    <col min="10755" max="10755" width="7.5703125" customWidth="1"/>
    <col min="10757" max="10757" width="6.5703125" customWidth="1"/>
    <col min="10758" max="10758" width="12.7109375" customWidth="1"/>
    <col min="10759" max="10759" width="19.42578125" customWidth="1"/>
    <col min="11006" max="11006" width="11.28515625" customWidth="1"/>
    <col min="11008" max="11008" width="12.140625" customWidth="1"/>
    <col min="11009" max="11009" width="17" customWidth="1"/>
    <col min="11010" max="11010" width="10.5703125" customWidth="1"/>
    <col min="11011" max="11011" width="7.5703125" customWidth="1"/>
    <col min="11013" max="11013" width="6.5703125" customWidth="1"/>
    <col min="11014" max="11014" width="12.7109375" customWidth="1"/>
    <col min="11015" max="11015" width="19.42578125" customWidth="1"/>
    <col min="11262" max="11262" width="11.28515625" customWidth="1"/>
    <col min="11264" max="11264" width="12.140625" customWidth="1"/>
    <col min="11265" max="11265" width="17" customWidth="1"/>
    <col min="11266" max="11266" width="10.5703125" customWidth="1"/>
    <col min="11267" max="11267" width="7.5703125" customWidth="1"/>
    <col min="11269" max="11269" width="6.5703125" customWidth="1"/>
    <col min="11270" max="11270" width="12.7109375" customWidth="1"/>
    <col min="11271" max="11271" width="19.42578125" customWidth="1"/>
    <col min="11518" max="11518" width="11.28515625" customWidth="1"/>
    <col min="11520" max="11520" width="12.140625" customWidth="1"/>
    <col min="11521" max="11521" width="17" customWidth="1"/>
    <col min="11522" max="11522" width="10.5703125" customWidth="1"/>
    <col min="11523" max="11523" width="7.5703125" customWidth="1"/>
    <col min="11525" max="11525" width="6.5703125" customWidth="1"/>
    <col min="11526" max="11526" width="12.7109375" customWidth="1"/>
    <col min="11527" max="11527" width="19.42578125" customWidth="1"/>
    <col min="11774" max="11774" width="11.28515625" customWidth="1"/>
    <col min="11776" max="11776" width="12.140625" customWidth="1"/>
    <col min="11777" max="11777" width="17" customWidth="1"/>
    <col min="11778" max="11778" width="10.5703125" customWidth="1"/>
    <col min="11779" max="11779" width="7.5703125" customWidth="1"/>
    <col min="11781" max="11781" width="6.5703125" customWidth="1"/>
    <col min="11782" max="11782" width="12.7109375" customWidth="1"/>
    <col min="11783" max="11783" width="19.42578125" customWidth="1"/>
    <col min="12030" max="12030" width="11.28515625" customWidth="1"/>
    <col min="12032" max="12032" width="12.140625" customWidth="1"/>
    <col min="12033" max="12033" width="17" customWidth="1"/>
    <col min="12034" max="12034" width="10.5703125" customWidth="1"/>
    <col min="12035" max="12035" width="7.5703125" customWidth="1"/>
    <col min="12037" max="12037" width="6.5703125" customWidth="1"/>
    <col min="12038" max="12038" width="12.7109375" customWidth="1"/>
    <col min="12039" max="12039" width="19.42578125" customWidth="1"/>
    <col min="12286" max="12286" width="11.28515625" customWidth="1"/>
    <col min="12288" max="12288" width="12.140625" customWidth="1"/>
    <col min="12289" max="12289" width="17" customWidth="1"/>
    <col min="12290" max="12290" width="10.5703125" customWidth="1"/>
    <col min="12291" max="12291" width="7.5703125" customWidth="1"/>
    <col min="12293" max="12293" width="6.5703125" customWidth="1"/>
    <col min="12294" max="12294" width="12.7109375" customWidth="1"/>
    <col min="12295" max="12295" width="19.42578125" customWidth="1"/>
    <col min="12542" max="12542" width="11.28515625" customWidth="1"/>
    <col min="12544" max="12544" width="12.140625" customWidth="1"/>
    <col min="12545" max="12545" width="17" customWidth="1"/>
    <col min="12546" max="12546" width="10.5703125" customWidth="1"/>
    <col min="12547" max="12547" width="7.5703125" customWidth="1"/>
    <col min="12549" max="12549" width="6.5703125" customWidth="1"/>
    <col min="12550" max="12550" width="12.7109375" customWidth="1"/>
    <col min="12551" max="12551" width="19.42578125" customWidth="1"/>
    <col min="12798" max="12798" width="11.28515625" customWidth="1"/>
    <col min="12800" max="12800" width="12.140625" customWidth="1"/>
    <col min="12801" max="12801" width="17" customWidth="1"/>
    <col min="12802" max="12802" width="10.5703125" customWidth="1"/>
    <col min="12803" max="12803" width="7.5703125" customWidth="1"/>
    <col min="12805" max="12805" width="6.5703125" customWidth="1"/>
    <col min="12806" max="12806" width="12.7109375" customWidth="1"/>
    <col min="12807" max="12807" width="19.42578125" customWidth="1"/>
    <col min="13054" max="13054" width="11.28515625" customWidth="1"/>
    <col min="13056" max="13056" width="12.140625" customWidth="1"/>
    <col min="13057" max="13057" width="17" customWidth="1"/>
    <col min="13058" max="13058" width="10.5703125" customWidth="1"/>
    <col min="13059" max="13059" width="7.5703125" customWidth="1"/>
    <col min="13061" max="13061" width="6.5703125" customWidth="1"/>
    <col min="13062" max="13062" width="12.7109375" customWidth="1"/>
    <col min="13063" max="13063" width="19.42578125" customWidth="1"/>
    <col min="13310" max="13310" width="11.28515625" customWidth="1"/>
    <col min="13312" max="13312" width="12.140625" customWidth="1"/>
    <col min="13313" max="13313" width="17" customWidth="1"/>
    <col min="13314" max="13314" width="10.5703125" customWidth="1"/>
    <col min="13315" max="13315" width="7.5703125" customWidth="1"/>
    <col min="13317" max="13317" width="6.5703125" customWidth="1"/>
    <col min="13318" max="13318" width="12.7109375" customWidth="1"/>
    <col min="13319" max="13319" width="19.42578125" customWidth="1"/>
    <col min="13566" max="13566" width="11.28515625" customWidth="1"/>
    <col min="13568" max="13568" width="12.140625" customWidth="1"/>
    <col min="13569" max="13569" width="17" customWidth="1"/>
    <col min="13570" max="13570" width="10.5703125" customWidth="1"/>
    <col min="13571" max="13571" width="7.5703125" customWidth="1"/>
    <col min="13573" max="13573" width="6.5703125" customWidth="1"/>
    <col min="13574" max="13574" width="12.7109375" customWidth="1"/>
    <col min="13575" max="13575" width="19.42578125" customWidth="1"/>
    <col min="13822" max="13822" width="11.28515625" customWidth="1"/>
    <col min="13824" max="13824" width="12.140625" customWidth="1"/>
    <col min="13825" max="13825" width="17" customWidth="1"/>
    <col min="13826" max="13826" width="10.5703125" customWidth="1"/>
    <col min="13827" max="13827" width="7.5703125" customWidth="1"/>
    <col min="13829" max="13829" width="6.5703125" customWidth="1"/>
    <col min="13830" max="13830" width="12.7109375" customWidth="1"/>
    <col min="13831" max="13831" width="19.42578125" customWidth="1"/>
    <col min="14078" max="14078" width="11.28515625" customWidth="1"/>
    <col min="14080" max="14080" width="12.140625" customWidth="1"/>
    <col min="14081" max="14081" width="17" customWidth="1"/>
    <col min="14082" max="14082" width="10.5703125" customWidth="1"/>
    <col min="14083" max="14083" width="7.5703125" customWidth="1"/>
    <col min="14085" max="14085" width="6.5703125" customWidth="1"/>
    <col min="14086" max="14086" width="12.7109375" customWidth="1"/>
    <col min="14087" max="14087" width="19.42578125" customWidth="1"/>
    <col min="14334" max="14334" width="11.28515625" customWidth="1"/>
    <col min="14336" max="14336" width="12.140625" customWidth="1"/>
    <col min="14337" max="14337" width="17" customWidth="1"/>
    <col min="14338" max="14338" width="10.5703125" customWidth="1"/>
    <col min="14339" max="14339" width="7.5703125" customWidth="1"/>
    <col min="14341" max="14341" width="6.5703125" customWidth="1"/>
    <col min="14342" max="14342" width="12.7109375" customWidth="1"/>
    <col min="14343" max="14343" width="19.42578125" customWidth="1"/>
    <col min="14590" max="14590" width="11.28515625" customWidth="1"/>
    <col min="14592" max="14592" width="12.140625" customWidth="1"/>
    <col min="14593" max="14593" width="17" customWidth="1"/>
    <col min="14594" max="14594" width="10.5703125" customWidth="1"/>
    <col min="14595" max="14595" width="7.5703125" customWidth="1"/>
    <col min="14597" max="14597" width="6.5703125" customWidth="1"/>
    <col min="14598" max="14598" width="12.7109375" customWidth="1"/>
    <col min="14599" max="14599" width="19.42578125" customWidth="1"/>
    <col min="14846" max="14846" width="11.28515625" customWidth="1"/>
    <col min="14848" max="14848" width="12.140625" customWidth="1"/>
    <col min="14849" max="14849" width="17" customWidth="1"/>
    <col min="14850" max="14850" width="10.5703125" customWidth="1"/>
    <col min="14851" max="14851" width="7.5703125" customWidth="1"/>
    <col min="14853" max="14853" width="6.5703125" customWidth="1"/>
    <col min="14854" max="14854" width="12.7109375" customWidth="1"/>
    <col min="14855" max="14855" width="19.42578125" customWidth="1"/>
    <col min="15102" max="15102" width="11.28515625" customWidth="1"/>
    <col min="15104" max="15104" width="12.140625" customWidth="1"/>
    <col min="15105" max="15105" width="17" customWidth="1"/>
    <col min="15106" max="15106" width="10.5703125" customWidth="1"/>
    <col min="15107" max="15107" width="7.5703125" customWidth="1"/>
    <col min="15109" max="15109" width="6.5703125" customWidth="1"/>
    <col min="15110" max="15110" width="12.7109375" customWidth="1"/>
    <col min="15111" max="15111" width="19.42578125" customWidth="1"/>
    <col min="15358" max="15358" width="11.28515625" customWidth="1"/>
    <col min="15360" max="15360" width="12.140625" customWidth="1"/>
    <col min="15361" max="15361" width="17" customWidth="1"/>
    <col min="15362" max="15362" width="10.5703125" customWidth="1"/>
    <col min="15363" max="15363" width="7.5703125" customWidth="1"/>
    <col min="15365" max="15365" width="6.5703125" customWidth="1"/>
    <col min="15366" max="15366" width="12.7109375" customWidth="1"/>
    <col min="15367" max="15367" width="19.42578125" customWidth="1"/>
    <col min="15614" max="15614" width="11.28515625" customWidth="1"/>
    <col min="15616" max="15616" width="12.140625" customWidth="1"/>
    <col min="15617" max="15617" width="17" customWidth="1"/>
    <col min="15618" max="15618" width="10.5703125" customWidth="1"/>
    <col min="15619" max="15619" width="7.5703125" customWidth="1"/>
    <col min="15621" max="15621" width="6.5703125" customWidth="1"/>
    <col min="15622" max="15622" width="12.7109375" customWidth="1"/>
    <col min="15623" max="15623" width="19.42578125" customWidth="1"/>
    <col min="15870" max="15870" width="11.28515625" customWidth="1"/>
    <col min="15872" max="15872" width="12.140625" customWidth="1"/>
    <col min="15873" max="15873" width="17" customWidth="1"/>
    <col min="15874" max="15874" width="10.5703125" customWidth="1"/>
    <col min="15875" max="15875" width="7.5703125" customWidth="1"/>
    <col min="15877" max="15877" width="6.5703125" customWidth="1"/>
    <col min="15878" max="15878" width="12.7109375" customWidth="1"/>
    <col min="15879" max="15879" width="19.42578125" customWidth="1"/>
    <col min="16126" max="16126" width="11.28515625" customWidth="1"/>
    <col min="16128" max="16128" width="12.140625" customWidth="1"/>
    <col min="16129" max="16129" width="17" customWidth="1"/>
    <col min="16130" max="16130" width="10.5703125" customWidth="1"/>
    <col min="16131" max="16131" width="7.5703125" customWidth="1"/>
    <col min="16133" max="16133" width="6.5703125" customWidth="1"/>
    <col min="16134" max="16134" width="12.7109375" customWidth="1"/>
    <col min="16135" max="16135" width="19.42578125" customWidth="1"/>
  </cols>
  <sheetData>
    <row r="1" spans="1:7" ht="15.75" thickBot="1" x14ac:dyDescent="0.3">
      <c r="A1" s="37" t="s">
        <v>17</v>
      </c>
      <c r="B1" s="38"/>
      <c r="C1" s="38"/>
      <c r="D1" s="38"/>
      <c r="E1" s="38"/>
      <c r="F1" s="38"/>
      <c r="G1" s="38"/>
    </row>
    <row r="2" spans="1:7" ht="15.75" customHeight="1" thickTop="1" x14ac:dyDescent="0.25">
      <c r="A2" s="39" t="s">
        <v>14</v>
      </c>
      <c r="B2" s="41" t="s">
        <v>13</v>
      </c>
      <c r="C2" s="42"/>
      <c r="D2" s="29" t="s">
        <v>12</v>
      </c>
      <c r="E2" s="45" t="s">
        <v>11</v>
      </c>
      <c r="F2" s="46"/>
      <c r="G2" s="28" t="s">
        <v>10</v>
      </c>
    </row>
    <row r="3" spans="1:7" ht="15" customHeight="1" x14ac:dyDescent="0.25">
      <c r="A3" s="40"/>
      <c r="B3" s="43"/>
      <c r="C3" s="44"/>
      <c r="D3" s="27" t="s">
        <v>9</v>
      </c>
      <c r="E3" s="47" t="s">
        <v>8</v>
      </c>
      <c r="F3" s="48"/>
      <c r="G3" s="26" t="s">
        <v>7</v>
      </c>
    </row>
    <row r="4" spans="1:7" ht="15" customHeight="1" x14ac:dyDescent="0.25">
      <c r="A4" s="25" t="s">
        <v>6</v>
      </c>
      <c r="B4" s="21">
        <v>1.5175920102</v>
      </c>
      <c r="C4" s="24" t="s">
        <v>1</v>
      </c>
      <c r="D4" s="9">
        <v>0.9</v>
      </c>
      <c r="E4" s="23">
        <f>165/453.59237</f>
        <v>0.36376273260504799</v>
      </c>
      <c r="F4" s="22" t="s">
        <v>0</v>
      </c>
      <c r="G4" s="21">
        <f>B4*E4/D4</f>
        <v>0.61338157401104421</v>
      </c>
    </row>
    <row r="5" spans="1:7" ht="15" customHeight="1" x14ac:dyDescent="0.25">
      <c r="A5" s="20" t="s">
        <v>5</v>
      </c>
      <c r="B5" s="19" t="s">
        <v>4</v>
      </c>
      <c r="C5" s="18"/>
      <c r="D5" s="17" t="s">
        <v>4</v>
      </c>
      <c r="E5" s="16" t="s">
        <v>4</v>
      </c>
      <c r="F5" s="15"/>
      <c r="G5" s="14" t="s">
        <v>4</v>
      </c>
    </row>
    <row r="6" spans="1:7" ht="15" customHeight="1" x14ac:dyDescent="0.25">
      <c r="A6" s="7" t="s">
        <v>3</v>
      </c>
      <c r="B6" s="13">
        <v>1.7876110202</v>
      </c>
      <c r="C6" s="12" t="s">
        <v>1</v>
      </c>
      <c r="D6" s="11">
        <v>1</v>
      </c>
      <c r="E6" s="10">
        <f>245/453.59237</f>
        <v>0.54013254235295005</v>
      </c>
      <c r="F6" s="9" t="s">
        <v>0</v>
      </c>
      <c r="G6" s="8">
        <f>B6*E6/D6</f>
        <v>0.96554688507877673</v>
      </c>
    </row>
    <row r="7" spans="1:7" ht="15.75" thickBot="1" x14ac:dyDescent="0.3">
      <c r="A7" s="7" t="s">
        <v>2</v>
      </c>
      <c r="B7" s="6">
        <v>1.5716448654999999</v>
      </c>
      <c r="C7" s="5" t="s">
        <v>1</v>
      </c>
      <c r="D7" s="4">
        <v>0.65</v>
      </c>
      <c r="E7" s="3">
        <f>200/453.59237</f>
        <v>0.44092452436975516</v>
      </c>
      <c r="F7" s="2" t="s">
        <v>0</v>
      </c>
      <c r="G7" s="1">
        <f>B7*E7/D7</f>
        <v>1.0661180996903927</v>
      </c>
    </row>
    <row r="8" spans="1:7" ht="30" customHeight="1" thickTop="1" x14ac:dyDescent="0.25">
      <c r="A8" s="35" t="s">
        <v>15</v>
      </c>
      <c r="B8" s="36"/>
      <c r="C8" s="36"/>
      <c r="D8" s="36"/>
      <c r="E8" s="36"/>
      <c r="F8" s="36"/>
      <c r="G8" s="36"/>
    </row>
    <row r="9" spans="1:7" ht="15" customHeight="1" x14ac:dyDescent="0.25">
      <c r="A9" s="30"/>
      <c r="B9" s="31"/>
      <c r="C9" s="31"/>
      <c r="D9" s="31"/>
      <c r="E9" s="31"/>
      <c r="F9" s="31"/>
      <c r="G9" s="31"/>
    </row>
    <row r="10" spans="1:7" ht="28.5" customHeight="1" x14ac:dyDescent="0.25">
      <c r="A10" s="32" t="s">
        <v>18</v>
      </c>
      <c r="B10" s="33"/>
      <c r="C10" s="33"/>
      <c r="D10" s="33"/>
      <c r="E10" s="33"/>
      <c r="F10" s="33"/>
      <c r="G10" s="33"/>
    </row>
    <row r="11" spans="1:7" ht="15" customHeight="1" x14ac:dyDescent="0.25">
      <c r="A11" s="30"/>
      <c r="B11" s="31"/>
      <c r="C11" s="31"/>
      <c r="D11" s="31"/>
      <c r="E11" s="31"/>
      <c r="F11" s="31"/>
      <c r="G11" s="31"/>
    </row>
    <row r="12" spans="1:7" ht="67.5" customHeight="1" x14ac:dyDescent="0.25">
      <c r="A12" s="32" t="s">
        <v>16</v>
      </c>
      <c r="B12" s="32"/>
      <c r="C12" s="32"/>
      <c r="D12" s="32"/>
      <c r="E12" s="32"/>
      <c r="F12" s="32"/>
      <c r="G12" s="32"/>
    </row>
    <row r="13" spans="1:7" ht="15" customHeight="1" x14ac:dyDescent="0.25">
      <c r="A13" s="30"/>
      <c r="B13" s="30"/>
      <c r="C13" s="30"/>
      <c r="D13" s="30"/>
      <c r="E13" s="30"/>
      <c r="F13" s="30"/>
      <c r="G13" s="30"/>
    </row>
    <row r="14" spans="1:7" ht="40.5" customHeight="1" x14ac:dyDescent="0.25">
      <c r="A14" s="34" t="s">
        <v>19</v>
      </c>
      <c r="B14" s="34"/>
      <c r="C14" s="34"/>
      <c r="D14" s="34"/>
      <c r="E14" s="34"/>
      <c r="F14" s="34"/>
      <c r="G14" s="34"/>
    </row>
  </sheetData>
  <mergeCells count="12">
    <mergeCell ref="A8:G8"/>
    <mergeCell ref="A9:G9"/>
    <mergeCell ref="A1:G1"/>
    <mergeCell ref="A2:A3"/>
    <mergeCell ref="B2:C3"/>
    <mergeCell ref="E2:F2"/>
    <mergeCell ref="E3:F3"/>
    <mergeCell ref="A11:G11"/>
    <mergeCell ref="A10:G10"/>
    <mergeCell ref="A13:G13"/>
    <mergeCell ref="A14:G14"/>
    <mergeCell ref="A12:G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Pears</vt:lpstr>
    </vt:vector>
  </TitlesOfParts>
  <Company>ERS/USDA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Pears—Average retail price per pound and per cup equivalent, 2016</dc:title>
  <dc:subject>Agricultural economics</dc:subject>
  <dc:creator>Hayden Stewart and Jeffrey Hyman</dc:creator>
  <cp:keywords>Pears, fruits and vegetables, average prices, retail stores, IRI Infoscan data, food consumption, edible cup equivalents, FPED</cp:keywords>
  <dc:description>Excel table showing average price per cup equivalent for pears.</dc:description>
  <cp:lastModifiedBy>Windows User</cp:lastModifiedBy>
  <dcterms:created xsi:type="dcterms:W3CDTF">2015-03-11T15:00:39Z</dcterms:created>
  <dcterms:modified xsi:type="dcterms:W3CDTF">2018-07-02T21:44:20Z</dcterms:modified>
</cp:coreProperties>
</file>