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5-20\"/>
    </mc:Choice>
  </mc:AlternateContent>
  <xr:revisionPtr revIDLastSave="0" documentId="13_ncr:1_{61054172-0C12-4801-B9D7-0EE44B4485DE}" xr6:coauthVersionLast="47" xr6:coauthVersionMax="47" xr10:uidLastSave="{00000000-0000-0000-0000-000000000000}"/>
  <bookViews>
    <workbookView xWindow="30675" yWindow="165" windowWidth="25560" windowHeight="14835" xr2:uid="{00000000-000D-0000-FFFF-FFFF00000000}"/>
  </bookViews>
  <sheets>
    <sheet name="Peach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alcChain>
</file>

<file path=xl/sharedStrings.xml><?xml version="1.0" encoding="utf-8"?>
<sst xmlns="http://schemas.openxmlformats.org/spreadsheetml/2006/main" count="27" uniqueCount="19">
  <si>
    <t>Form</t>
  </si>
  <si>
    <t xml:space="preserve"> per pound</t>
  </si>
  <si>
    <t>Canned</t>
  </si>
  <si>
    <t xml:space="preserve"> </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</si>
  <si>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</si>
  <si>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</si>
  <si>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</si>
  <si>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</si>
  <si>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</si>
  <si>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</si>
  <si>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</si>
  <si>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</si>
  <si>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t>Peaches—Average retail price per pound and per cup equivalent, 2022</t>
  </si>
  <si>
    <r>
      <rPr>
        <vertAlign val="superscript"/>
        <sz val="12"/>
        <rFont val="Arial"/>
        <family val="2"/>
      </rPr>
      <t>4</t>
    </r>
    <r>
      <rPr>
        <sz val="12"/>
        <rFont val="Arial"/>
        <family val="2"/>
      </rPr>
      <t>Excludes peaches with added sugar or other sweeteners. Includes unsweetened peaches. Consumers are assumed to eat the peaches in frozen form without further preparation.</t>
    </r>
  </si>
  <si>
    <r>
      <t>Frozen</t>
    </r>
    <r>
      <rPr>
        <vertAlign val="superscript"/>
        <sz val="12"/>
        <rFont val="Arial"/>
        <family val="2"/>
      </rPr>
      <t>4</t>
    </r>
  </si>
  <si>
    <r>
      <rPr>
        <vertAlign val="superscript"/>
        <sz val="12"/>
        <rFont val="Arial"/>
        <family val="2"/>
      </rPr>
      <t>1</t>
    </r>
    <r>
      <rPr>
        <sz val="12"/>
        <rFont val="Arial"/>
        <family val="2"/>
      </rPr>
      <t>USDA, Agricultural Research Service’s (ARS) National Nutrient Database for Standard Reference (SR) reports that the inedible pit of a peach accounts for 4 percent of the retail weight, implying a preparation yield of 96 percent, when eaten raw.</t>
    </r>
  </si>
  <si>
    <r>
      <rPr>
        <vertAlign val="superscript"/>
        <sz val="12"/>
        <rFont val="Arial"/>
        <family val="2"/>
      </rPr>
      <t>3</t>
    </r>
    <r>
      <rPr>
        <sz val="12"/>
        <rFont val="Arial"/>
        <family val="2"/>
      </rPr>
      <t xml:space="preserve">The syrup (or water) is discarded prior to consumption. Based on USDA, ARS’ Food Patterns Equivalents Database (FPED), USDA, ERS assumes that 65 percent of the can's gross weight is solid and 35 percent is liquid. The FPED cup-equivalent weight for canned fruit is the weight of the solids and not of the liquid medium in which it is packed. The preparation yield factor for canned peaches in the above table does not account for any further preparation that occurs prior to consumption. </t>
    </r>
  </si>
  <si>
    <t xml:space="preserve">Source: USDA, Economic Research Service (ERS)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</si>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</sst>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3" fillId="0" borderId="10" xfId="2" applyFont="1" applyBorder="1" applyAlignment="1">
      <alignment vertical="center"/>
    </xf>
    <xf numFmtId="0" fontId="4" fillId="0" borderId="10"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7" xfId="0" applyNumberFormat="1" applyFont="1" applyBorder="1" applyAlignment="1">
      <alignment horizontal="centerContinuous" vertical="center" wrapText="1"/>
    </xf>
    <xf numFmtId="2" fontId="5" fillId="0" borderId="6" xfId="0" applyNumberFormat="1" applyFont="1" applyBorder="1" applyAlignment="1">
      <alignment horizontal="centerContinuous" vertical="center" wrapText="1"/>
    </xf>
    <xf numFmtId="9" fontId="5" fillId="0" borderId="8" xfId="1" applyFont="1" applyBorder="1" applyAlignment="1">
      <alignment horizontal="center" vertical="center" wrapText="1"/>
    </xf>
    <xf numFmtId="2" fontId="5" fillId="0" borderId="6"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5" xfId="2" applyFont="1" applyBorder="1" applyAlignment="1">
      <alignment vertical="center"/>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5" xfId="0" applyFont="1" applyBorder="1" applyAlignment="1">
      <alignment horizontal="center" vertical="center"/>
    </xf>
    <xf numFmtId="165" fontId="5" fillId="0" borderId="5" xfId="3" applyNumberFormat="1" applyFont="1" applyFill="1" applyBorder="1" applyAlignment="1">
      <alignment horizontal="center" vertical="center"/>
    </xf>
    <xf numFmtId="0" fontId="5" fillId="0" borderId="5" xfId="2" applyFont="1" applyBorder="1" applyAlignment="1">
      <alignment horizontal="center" vertical="center"/>
    </xf>
    <xf numFmtId="0" fontId="5" fillId="0" borderId="12" xfId="0" applyFont="1" applyBorder="1" applyAlignment="1">
      <alignment vertical="center"/>
    </xf>
    <xf numFmtId="164" fontId="5" fillId="0" borderId="13" xfId="0" applyNumberFormat="1" applyFont="1" applyBorder="1" applyAlignment="1">
      <alignment horizontal="center" vertical="center"/>
    </xf>
    <xf numFmtId="0" fontId="7" fillId="0" borderId="13" xfId="0" applyFont="1" applyBorder="1"/>
    <xf numFmtId="1" fontId="5" fillId="0" borderId="13" xfId="0" applyNumberFormat="1" applyFont="1" applyBorder="1" applyAlignment="1">
      <alignment horizontal="center" vertical="center"/>
    </xf>
    <xf numFmtId="0" fontId="5" fillId="0" borderId="13" xfId="0" applyFont="1" applyBorder="1" applyAlignment="1">
      <alignment horizontal="center"/>
    </xf>
    <xf numFmtId="0" fontId="4" fillId="0" borderId="14" xfId="0" applyFont="1" applyBorder="1"/>
    <xf numFmtId="0" fontId="5" fillId="0" borderId="5" xfId="0" applyFont="1" applyBorder="1" applyAlignment="1">
      <alignmen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7" fillId="0" borderId="5" xfId="0" applyNumberFormat="1" applyFont="1" applyBorder="1" applyAlignment="1">
      <alignment horizontal="center"/>
    </xf>
    <xf numFmtId="165" fontId="5" fillId="0" borderId="5" xfId="0" applyNumberFormat="1" applyFont="1" applyBorder="1" applyAlignment="1">
      <alignment horizontal="center" vertical="center"/>
    </xf>
    <xf numFmtId="0" fontId="5" fillId="0" borderId="4" xfId="2" applyFont="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0" fontId="5" fillId="0" borderId="4" xfId="0" applyFont="1" applyBorder="1" applyAlignment="1">
      <alignment horizontal="center" vertical="center"/>
    </xf>
    <xf numFmtId="165" fontId="5" fillId="0" borderId="4" xfId="2" applyNumberFormat="1" applyFont="1" applyBorder="1" applyAlignment="1">
      <alignment horizontal="center" vertical="center"/>
    </xf>
    <xf numFmtId="0" fontId="5" fillId="0" borderId="3" xfId="0" applyFont="1" applyBorder="1"/>
    <xf numFmtId="0" fontId="4" fillId="0" borderId="3" xfId="0" applyFont="1" applyBorder="1"/>
    <xf numFmtId="0" fontId="5" fillId="0" borderId="2" xfId="0" applyFont="1" applyBorder="1"/>
    <xf numFmtId="0" fontId="4" fillId="0" borderId="2" xfId="0" applyFont="1" applyBorder="1"/>
    <xf numFmtId="2" fontId="5" fillId="0" borderId="2" xfId="0" applyNumberFormat="1" applyFont="1" applyBorder="1"/>
  </cellXfs>
  <cellStyles count="9">
    <cellStyle name="Normal" xfId="0" builtinId="0"/>
    <cellStyle name="Normal 2" xfId="4" xr:uid="{00000000-0005-0000-0000-000001000000}"/>
    <cellStyle name="Normal 4" xfId="2" xr:uid="{00000000-0005-0000-0000-000002000000}"/>
    <cellStyle name="Normal 5" xfId="5"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heetViews>
  <sheetFormatPr defaultRowHeight="15.75" x14ac:dyDescent="0.25"/>
  <cols>
    <col min="1" max="1" width="28.28515625" style="3" bestFit="1" customWidth="1"/>
    <col min="2" max="2" width="12" style="3" bestFit="1" customWidth="1"/>
    <col min="3" max="3" width="11.85546875" style="3" bestFit="1" customWidth="1"/>
    <col min="4" max="4" width="13" style="3" bestFit="1" customWidth="1"/>
    <col min="5" max="5" width="12" style="3" bestFit="1" customWidth="1"/>
    <col min="6" max="6" width="8.85546875" style="3" bestFit="1" customWidth="1"/>
    <col min="7" max="7" width="19.42578125" style="3" bestFit="1" customWidth="1"/>
    <col min="8" max="16384" width="9.140625" style="3"/>
  </cols>
  <sheetData>
    <row r="1" spans="1:7" ht="16.5" thickBot="1" x14ac:dyDescent="0.3">
      <c r="A1" s="1" t="s">
        <v>12</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2.17853811733305</v>
      </c>
      <c r="C3" s="12" t="s">
        <v>1</v>
      </c>
      <c r="D3" s="13">
        <v>0.96</v>
      </c>
      <c r="E3" s="14">
        <f>155/453.59237</f>
        <v>0.34171650638656026</v>
      </c>
      <c r="F3" s="15" t="s">
        <v>18</v>
      </c>
      <c r="G3" s="11">
        <f>B3*E3/D3</f>
        <v>0.77546086925521263</v>
      </c>
    </row>
    <row r="4" spans="1:7" x14ac:dyDescent="0.25">
      <c r="A4" s="16" t="s">
        <v>2</v>
      </c>
      <c r="B4" s="17" t="s">
        <v>3</v>
      </c>
      <c r="C4" s="18"/>
      <c r="D4" s="19" t="s">
        <v>3</v>
      </c>
      <c r="E4" s="18"/>
      <c r="F4" s="20" t="s">
        <v>3</v>
      </c>
      <c r="G4" s="21"/>
    </row>
    <row r="5" spans="1:7" ht="18" x14ac:dyDescent="0.25">
      <c r="A5" s="22" t="s">
        <v>9</v>
      </c>
      <c r="B5" s="23">
        <v>2.2503211170393298</v>
      </c>
      <c r="C5" s="24" t="s">
        <v>1</v>
      </c>
      <c r="D5" s="13">
        <v>1</v>
      </c>
      <c r="E5" s="25">
        <f>245/453.59237</f>
        <v>0.54013254235295005</v>
      </c>
      <c r="F5" s="15" t="s">
        <v>18</v>
      </c>
      <c r="G5" s="11">
        <f>B5*E5/D5</f>
        <v>1.2154716660569838</v>
      </c>
    </row>
    <row r="6" spans="1:7" ht="18" x14ac:dyDescent="0.25">
      <c r="A6" s="22" t="s">
        <v>10</v>
      </c>
      <c r="B6" s="23">
        <v>2.01023079923965</v>
      </c>
      <c r="C6" s="24" t="s">
        <v>1</v>
      </c>
      <c r="D6" s="13">
        <v>0.65</v>
      </c>
      <c r="E6" s="26">
        <f>200/453.59237</f>
        <v>0.44092452436975516</v>
      </c>
      <c r="F6" s="15" t="s">
        <v>18</v>
      </c>
      <c r="G6" s="11">
        <f>B6*E6/D6</f>
        <v>1.3636308600433467</v>
      </c>
    </row>
    <row r="7" spans="1:7" ht="18.75" thickBot="1" x14ac:dyDescent="0.3">
      <c r="A7" s="27" t="s">
        <v>14</v>
      </c>
      <c r="B7" s="28">
        <v>3.6058483864226898</v>
      </c>
      <c r="C7" s="29" t="s">
        <v>1</v>
      </c>
      <c r="D7" s="30">
        <v>1</v>
      </c>
      <c r="E7" s="31">
        <f>150/453.59237</f>
        <v>0.33069339327731634</v>
      </c>
      <c r="F7" s="29" t="s">
        <v>18</v>
      </c>
      <c r="G7" s="28">
        <f>B7*E7/D7</f>
        <v>1.192430238549655</v>
      </c>
    </row>
    <row r="8" spans="1:7" ht="19.5" thickTop="1" x14ac:dyDescent="0.25">
      <c r="A8" s="32" t="s">
        <v>15</v>
      </c>
      <c r="B8" s="33"/>
      <c r="C8" s="33"/>
      <c r="D8" s="33"/>
      <c r="E8" s="33"/>
      <c r="F8" s="33"/>
      <c r="G8" s="33"/>
    </row>
    <row r="9" spans="1:7" ht="18.75" x14ac:dyDescent="0.25">
      <c r="A9" s="34" t="s">
        <v>11</v>
      </c>
      <c r="B9" s="35"/>
      <c r="C9" s="35"/>
      <c r="D9" s="35"/>
      <c r="E9" s="35"/>
      <c r="F9" s="35"/>
      <c r="G9" s="35"/>
    </row>
    <row r="10" spans="1:7" ht="18.75" x14ac:dyDescent="0.25">
      <c r="A10" s="34" t="s">
        <v>16</v>
      </c>
      <c r="B10" s="34"/>
      <c r="C10" s="34"/>
      <c r="D10" s="34"/>
      <c r="E10" s="34"/>
      <c r="F10" s="34"/>
      <c r="G10" s="34"/>
    </row>
    <row r="11" spans="1:7" ht="18.75" x14ac:dyDescent="0.25">
      <c r="A11" s="34" t="s">
        <v>13</v>
      </c>
      <c r="B11" s="34"/>
      <c r="C11" s="34"/>
      <c r="D11" s="34"/>
      <c r="E11" s="34"/>
      <c r="F11" s="34"/>
      <c r="G11" s="34"/>
    </row>
    <row r="12" spans="1:7" x14ac:dyDescent="0.25">
      <c r="A12" s="36" t="s">
        <v>17</v>
      </c>
      <c r="B12" s="36"/>
      <c r="C12" s="36"/>
      <c r="D12" s="36"/>
      <c r="E12" s="36"/>
      <c r="F12" s="36"/>
      <c r="G12" s="3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Peaches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Peaches—Average retail price per pound and per cup equivalent</dc:title>
  <dc:subject>Agricultural Economics</dc:subject>
  <dc:creator>Hayden Stewart; Jeffrey Hyman</dc:creator>
  <cp:keywords>fruit and vegetable prices, retail prices, costs to consume, costs per edible cup equivalent, peaches</cp:keywords>
  <dc:description>Excel table showing average price per cup equivalent for peaches 2022.</dc:description>
  <cp:lastModifiedBy>Hyman, Jeffrey - REE-ERS</cp:lastModifiedBy>
  <cp:revision/>
  <dcterms:created xsi:type="dcterms:W3CDTF">2015-03-11T14:58:26Z</dcterms:created>
  <dcterms:modified xsi:type="dcterms:W3CDTF">2024-05-20T22:54:42Z</dcterms:modified>
  <cp:category/>
  <cp:contentStatus/>
</cp:coreProperties>
</file>