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C469D906-454C-4C6F-BF08-0D8880725D14}" xr6:coauthVersionLast="47" xr6:coauthVersionMax="47" xr10:uidLastSave="{00000000-0000-0000-0000-000000000000}"/>
  <bookViews>
    <workbookView xWindow="0" yWindow="1170" windowWidth="55320" windowHeight="9420" xr2:uid="{00000000-000D-0000-FFFF-FFFF00000000}"/>
  </bookViews>
  <sheets>
    <sheet name="Butternut squash"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G3" i="1" s="1"/>
</calcChain>
</file>

<file path=xl/sharedStrings.xml><?xml version="1.0" encoding="utf-8"?>
<sst xmlns="http://schemas.openxmlformats.org/spreadsheetml/2006/main" count="11" uniqueCount="11">
  <si>
    <t>Form</t>
  </si>
  <si>
    <t xml:space="preserve"> per pound</t>
  </si>
  <si>
    <t>pounds</t>
  </si>
  <si>
    <t>Butternut squash—Average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</si>
  <si>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</si>
  <si>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</si>
  <si>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</si>
  <si>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</si>
  <si>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</si>
  <si>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rPr>
        <vertAlign val="superscript"/>
        <sz val="12"/>
        <rFont val="Arial"/>
        <family val="2"/>
      </rPr>
      <t>1</t>
    </r>
    <r>
      <rPr>
        <sz val="12"/>
        <rFont val="Arial"/>
        <family val="2"/>
      </rPr>
      <t xml:space="preserve">It is assumed that butternut squash is baked prior to consumption. Agriculture Handbook No. 102 reports a preparation yield of 85 percent for baking fresh winter squash. It also reports that rind, trimmings, and other inedible parts account for 16 percent of raw butternut squash. Based on these figures, ERS estimates an overall preparation yield of 71.4 percent. </t>
    </r>
  </si>
  <si>
    <t>Source: USDA, Economic Research Service calculations from 2020 Circana (formerly Information Resources, Inc. [IRI]) OmniMarket Core Outlets (formerly InfoScan) data; Agriculture Handbook No. 102, Food Yields Summarized by Different Stages of Preparation, 1975 (AH102);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</si>
</sst>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0" xfId="2" applyFont="1" applyAlignment="1">
      <alignment vertical="center"/>
    </xf>
    <xf numFmtId="0" fontId="4" fillId="0" borderId="0" xfId="0" applyFont="1" applyAlignment="1">
      <alignment vertical="center"/>
    </xf>
    <xf numFmtId="0" fontId="4" fillId="0" borderId="0" xfId="0" applyFont="1"/>
    <xf numFmtId="0" fontId="5" fillId="0" borderId="8" xfId="0" applyFont="1" applyBorder="1" applyAlignment="1">
      <alignment vertical="center" wrapText="1"/>
    </xf>
    <xf numFmtId="2" fontId="5" fillId="0" borderId="9"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1"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4" xfId="2" applyFont="1" applyBorder="1" applyAlignment="1">
      <alignment vertical="center"/>
    </xf>
    <xf numFmtId="164" fontId="5" fillId="0" borderId="6" xfId="2" applyNumberFormat="1" applyFont="1" applyBorder="1" applyAlignment="1">
      <alignment horizontal="center" vertical="center"/>
    </xf>
    <xf numFmtId="0" fontId="5" fillId="0" borderId="5" xfId="2"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8.42578125" style="3" customWidth="1"/>
    <col min="2" max="2" width="9.5703125" style="3" customWidth="1"/>
    <col min="3" max="3" width="11.85546875" style="3" bestFit="1" customWidth="1"/>
    <col min="4" max="4" width="13" style="3" bestFit="1" customWidth="1"/>
    <col min="5" max="5" width="10" style="3" customWidth="1"/>
    <col min="6" max="6" width="8.5703125" style="3" bestFit="1"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75" thickBot="1" x14ac:dyDescent="0.3">
      <c r="A3" s="10" t="s">
        <v>8</v>
      </c>
      <c r="B3" s="11">
        <v>1.2325428779926999</v>
      </c>
      <c r="C3" s="12" t="s">
        <v>1</v>
      </c>
      <c r="D3" s="13">
        <f>0.84*0.85</f>
        <v>0.71399999999999997</v>
      </c>
      <c r="E3" s="14">
        <f>205/453.59237</f>
        <v>0.45194763747899902</v>
      </c>
      <c r="F3" s="12" t="s">
        <v>2</v>
      </c>
      <c r="G3" s="15">
        <f>B3*E3/D3</f>
        <v>0.7801748484598976</v>
      </c>
    </row>
    <row r="4" spans="1:7" ht="19.5" thickTop="1" x14ac:dyDescent="0.25">
      <c r="A4" s="16" t="s">
        <v>9</v>
      </c>
      <c r="B4" s="16"/>
      <c r="C4" s="16"/>
      <c r="D4" s="16"/>
      <c r="E4" s="16"/>
      <c r="F4" s="16"/>
      <c r="G4" s="16"/>
    </row>
    <row r="5" spans="1:7" x14ac:dyDescent="0.25">
      <c r="A5" s="17" t="s">
        <v>10</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Butternut squash</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Butternut squash—Average retail price per pound and per cup equivalent</dc:title>
  <dc:subject>Agricultural Economics</dc:subject>
  <dc:creator>Hayden Stewart; Jeffrey Hyman</dc:creator>
  <cp:keywords>Butternut squash, fruits and vegetables, average prices, retail stores, IRI Infoscan data, food consumption, edible cup equivalents, FPED, U.S. Department of Agriculture, USDA, Economic Research Service, ERS</cp:keywords>
  <dc:description>Excel table showing average price per cup equivalent for butternut squash in 2020.</dc:description>
  <cp:lastModifiedBy>Hyman, Jeffrey - REE-ERS, Washington, DC</cp:lastModifiedBy>
  <cp:revision/>
  <dcterms:created xsi:type="dcterms:W3CDTF">2015-03-11T13:03:42Z</dcterms:created>
  <dcterms:modified xsi:type="dcterms:W3CDTF">2023-05-21T18:19:51Z</dcterms:modified>
  <cp:category/>
  <cp:contentStatus/>
</cp:coreProperties>
</file>