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B90EB7F0-8E5B-47FD-ACCA-2BAF6A112413}" xr6:coauthVersionLast="47" xr6:coauthVersionMax="47" xr10:uidLastSave="{00000000-0000-0000-0000-000000000000}"/>
  <bookViews>
    <workbookView xWindow="0" yWindow="3900" windowWidth="55320" windowHeight="9420" xr2:uid="{00000000-000D-0000-FFFF-FFFF00000000}"/>
  </bookViews>
  <sheets>
    <sheet name="Cauliflower"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 l="1"/>
  <c r="E4" i="1"/>
  <c r="D5" i="1"/>
  <c r="E5" i="1"/>
  <c r="D6" i="1"/>
  <c r="E6" i="1"/>
  <c r="G6" i="1" l="1"/>
  <c r="G5" i="1"/>
  <c r="G4" i="1"/>
</calcChain>
</file>

<file path=xl/sharedStrings.xml><?xml version="1.0" encoding="utf-8"?>
<sst xmlns="http://schemas.openxmlformats.org/spreadsheetml/2006/main" count="23" uniqueCount="16">
  <si>
    <t>Form</t>
  </si>
  <si>
    <t xml:space="preserve"> </t>
  </si>
  <si>
    <t xml:space="preserve">  Florets</t>
  </si>
  <si>
    <t xml:space="preserve"> per pound</t>
  </si>
  <si>
    <t>pounds</t>
  </si>
  <si>
    <t xml:space="preserve">  Heads</t>
  </si>
  <si>
    <t>Cauliflower—Average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</si>
  <si>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</si>
  <si>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</si>
  <si>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</si>
  <si>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</si>
  <si>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</si>
  <si>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Frozen</t>
    </r>
    <r>
      <rPr>
        <vertAlign val="superscript"/>
        <sz val="12"/>
        <rFont val="Arial"/>
        <family val="2"/>
      </rPr>
      <t>2</t>
    </r>
  </si>
  <si>
    <r>
      <rPr>
        <vertAlign val="superscript"/>
        <sz val="12"/>
        <rFont val="Arial"/>
        <family val="2"/>
      </rPr>
      <t>1</t>
    </r>
    <r>
      <rPr>
        <sz val="12"/>
        <rFont val="Arial"/>
        <family val="2"/>
      </rPr>
      <t xml:space="preserve">It is assumed that fresh cauliflower is cooked prior to consumption. Based on Agriculture Handbook No. 102, ERS further assumes that 8 percent of a fully-trimmed head is inedible, including outer leaf stems and core. Florets are assumed to include no refuse. According to the USDA Food and Nutrient Database for Dietary Studies (FNDDS), an additional 3 percent of the weight is lost through cooking for both products. Finally, based on these figures, ERS estimates an overall preparation yield of about 89 percent for fully-trimmed heads and 97 percent for florets.  </t>
    </r>
  </si>
  <si>
    <r>
      <rPr>
        <vertAlign val="superscript"/>
        <sz val="12"/>
        <rFont val="Arial"/>
        <family val="2"/>
      </rPr>
      <t>2</t>
    </r>
    <r>
      <rPr>
        <sz val="12"/>
        <rFont val="Arial"/>
        <family val="2"/>
      </rPr>
      <t>It is assumed that frozen cauliflower is cooked prior to consumption. The FNDDS reports that cooking 8 ounces of frozen cauliflower yields 211 grams of cooked vegetable, indicating a preparation yield of about 93 percent.</t>
    </r>
  </si>
  <si>
    <t>Source: USDA, Economic Research Service calculations from 2020 Circana (formerly Information Resources, Inc. [IRI]) OmniMarket Core Outlets (formerly InfoScan) data; the USDA Food and Nutrient Database for Dietary Studies (FNDDS) 2015–16; Agriculture Handbook No. 102, Food Yields Summarized by Different Stages of Preparation, 1975 (AH102);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</si>
</sst>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
      <sz val="12"/>
      <color theme="1"/>
      <name val="Arial"/>
      <family val="2"/>
    </font>
  </fonts>
  <fills count="3">
    <fill>
      <patternFill patternType="none"/>
    </fill>
    <fill>
      <patternFill patternType="gray125"/>
    </fill>
    <fill>
      <patternFill patternType="solid">
        <fgColor rgb="FFFFFFCC"/>
      </patternFill>
    </fill>
  </fills>
  <borders count="13">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theme="0" tint="-0.499984740745262"/>
      </left>
      <right/>
      <top style="double">
        <color indexed="64"/>
      </top>
      <bottom style="thin">
        <color auto="1"/>
      </bottom>
      <diagonal/>
    </border>
    <border>
      <left style="thin">
        <color indexed="64"/>
      </left>
      <right style="thin">
        <color theme="0" tint="-0.499984740745262"/>
      </right>
      <top style="double">
        <color indexed="64"/>
      </top>
      <bottom style="thin">
        <color auto="1"/>
      </bottom>
      <diagonal/>
    </border>
    <border>
      <left style="thin">
        <color theme="0" tint="-0.499984740745262"/>
      </left>
      <right style="thin">
        <color auto="1"/>
      </right>
      <top style="double">
        <color indexed="64"/>
      </top>
      <bottom style="thin">
        <color auto="1"/>
      </bottom>
      <diagonal/>
    </border>
    <border>
      <left/>
      <right/>
      <top style="double">
        <color indexed="64"/>
      </top>
      <bottom style="thin">
        <color auto="1"/>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1">
    <xf numFmtId="0" fontId="0" fillId="0" borderId="0" xfId="0"/>
    <xf numFmtId="0" fontId="3" fillId="0" borderId="0" xfId="0" applyFont="1" applyAlignment="1">
      <alignment vertical="center"/>
    </xf>
    <xf numFmtId="0" fontId="4" fillId="0" borderId="0" xfId="0" applyFont="1" applyAlignment="1">
      <alignment vertical="center"/>
    </xf>
    <xf numFmtId="0" fontId="4" fillId="0" borderId="0" xfId="0" applyFont="1"/>
    <xf numFmtId="0" fontId="5" fillId="0" borderId="8" xfId="0" applyFont="1" applyBorder="1" applyAlignment="1">
      <alignment vertical="center" wrapText="1"/>
    </xf>
    <xf numFmtId="2" fontId="5" fillId="0" borderId="9" xfId="0" applyNumberFormat="1" applyFont="1" applyBorder="1" applyAlignment="1">
      <alignment horizontal="centerContinuous" vertical="center" wrapText="1"/>
    </xf>
    <xf numFmtId="2" fontId="5" fillId="0" borderId="10" xfId="0" applyNumberFormat="1" applyFont="1" applyBorder="1" applyAlignment="1">
      <alignment horizontal="centerContinuous" vertical="center" wrapText="1"/>
    </xf>
    <xf numFmtId="9" fontId="5" fillId="0" borderId="11" xfId="1" applyFont="1" applyBorder="1" applyAlignment="1">
      <alignment horizontal="center" vertical="center" wrapText="1"/>
    </xf>
    <xf numFmtId="2" fontId="5" fillId="0" borderId="10" xfId="0" applyNumberFormat="1" applyFont="1" applyBorder="1" applyAlignment="1">
      <alignment horizontal="centerContinuous" vertical="center"/>
    </xf>
    <xf numFmtId="0" fontId="5" fillId="0" borderId="12" xfId="0" applyFont="1" applyBorder="1" applyAlignment="1">
      <alignment horizontal="center" vertical="center" wrapText="1"/>
    </xf>
    <xf numFmtId="0" fontId="5" fillId="0" borderId="0" xfId="0" applyFont="1" applyAlignment="1">
      <alignment vertical="center"/>
    </xf>
    <xf numFmtId="164" fontId="5" fillId="0" borderId="0" xfId="0" applyNumberFormat="1" applyFont="1" applyAlignment="1">
      <alignment horizontal="center" vertical="center"/>
    </xf>
    <xf numFmtId="0" fontId="7" fillId="0" borderId="0" xfId="0" applyFont="1"/>
    <xf numFmtId="1" fontId="5" fillId="0" borderId="0" xfId="0" applyNumberFormat="1" applyFont="1" applyAlignment="1">
      <alignment horizontal="center" vertical="center" wrapText="1"/>
    </xf>
    <xf numFmtId="2" fontId="5" fillId="0" borderId="0" xfId="0" applyNumberFormat="1" applyFont="1" applyAlignment="1">
      <alignment horizontal="center"/>
    </xf>
    <xf numFmtId="2" fontId="5" fillId="0" borderId="0" xfId="0" applyNumberFormat="1" applyFont="1" applyAlignment="1">
      <alignment horizontal="center" vertical="center"/>
    </xf>
    <xf numFmtId="0" fontId="4" fillId="0" borderId="7" xfId="0" applyFont="1" applyBorder="1"/>
    <xf numFmtId="0" fontId="5" fillId="0" borderId="6" xfId="0" applyFont="1" applyBorder="1" applyAlignment="1">
      <alignment vertical="center"/>
    </xf>
    <xf numFmtId="164" fontId="5" fillId="0" borderId="6" xfId="0" applyNumberFormat="1" applyFont="1" applyBorder="1" applyAlignment="1">
      <alignment horizontal="center" vertical="center"/>
    </xf>
    <xf numFmtId="2" fontId="5" fillId="0" borderId="6" xfId="0" applyNumberFormat="1" applyFont="1" applyBorder="1" applyAlignment="1">
      <alignment horizontal="center" vertical="center"/>
    </xf>
    <xf numFmtId="0" fontId="5" fillId="0" borderId="6" xfId="2" applyFont="1" applyBorder="1" applyAlignment="1">
      <alignment horizontal="center" vertical="center"/>
    </xf>
    <xf numFmtId="164" fontId="5" fillId="0" borderId="6" xfId="2" applyNumberFormat="1" applyFont="1" applyBorder="1" applyAlignment="1">
      <alignment horizontal="center" vertical="center"/>
    </xf>
    <xf numFmtId="165" fontId="5" fillId="0" borderId="6" xfId="0" applyNumberFormat="1" applyFont="1" applyBorder="1" applyAlignment="1">
      <alignment horizontal="center" vertical="center"/>
    </xf>
    <xf numFmtId="0" fontId="5" fillId="0" borderId="4" xfId="0" applyFont="1" applyBorder="1" applyAlignment="1">
      <alignment vertical="center"/>
    </xf>
    <xf numFmtId="164" fontId="5" fillId="0" borderId="4" xfId="0" applyNumberFormat="1" applyFont="1" applyBorder="1" applyAlignment="1">
      <alignment horizontal="center" vertical="center"/>
    </xf>
    <xf numFmtId="2" fontId="5" fillId="0" borderId="4" xfId="0" applyNumberFormat="1" applyFont="1" applyBorder="1" applyAlignment="1">
      <alignment horizontal="center" vertical="center"/>
    </xf>
    <xf numFmtId="0" fontId="5" fillId="0" borderId="5" xfId="0" applyFont="1" applyBorder="1" applyAlignment="1">
      <alignment horizontal="center" vertical="center"/>
    </xf>
    <xf numFmtId="165" fontId="7" fillId="0" borderId="6" xfId="0" applyNumberFormat="1" applyFont="1" applyBorder="1" applyAlignment="1">
      <alignment horizontal="center" vertical="center"/>
    </xf>
    <xf numFmtId="165" fontId="7" fillId="0" borderId="4" xfId="0" applyNumberFormat="1" applyFont="1" applyBorder="1" applyAlignment="1">
      <alignment horizontal="center" vertical="center"/>
    </xf>
    <xf numFmtId="2" fontId="5" fillId="0" borderId="3" xfId="0" applyNumberFormat="1" applyFont="1" applyBorder="1"/>
    <xf numFmtId="2" fontId="5" fillId="0" borderId="2" xfId="0" applyNumberFormat="1" applyFont="1" applyBorder="1"/>
  </cellXfs>
  <cellStyles count="9">
    <cellStyle name="Normal" xfId="0" builtinId="0"/>
    <cellStyle name="Normal 2" xfId="3" xr:uid="{00000000-0005-0000-0000-000001000000}"/>
    <cellStyle name="Normal 4" xfId="2"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workbookViewId="0"/>
  </sheetViews>
  <sheetFormatPr defaultRowHeight="15.75" x14ac:dyDescent="0.25"/>
  <cols>
    <col min="1" max="1" width="9.7109375" style="3" customWidth="1"/>
    <col min="2" max="2" width="10.7109375" style="3" customWidth="1"/>
    <col min="3" max="3" width="11.85546875" style="3" bestFit="1" customWidth="1"/>
    <col min="4" max="4" width="13" style="3" bestFit="1" customWidth="1"/>
    <col min="5" max="5" width="10.5703125" style="3" customWidth="1"/>
    <col min="6" max="6" width="8.5703125" style="3" bestFit="1" customWidth="1"/>
    <col min="7" max="7" width="19.42578125" style="3" bestFit="1" customWidth="1"/>
    <col min="8" max="16384" width="9.140625" style="3"/>
  </cols>
  <sheetData>
    <row r="1" spans="1:7" ht="16.5" thickBot="1" x14ac:dyDescent="0.3">
      <c r="A1" s="1" t="s">
        <v>6</v>
      </c>
      <c r="B1" s="2"/>
      <c r="C1" s="2"/>
      <c r="D1" s="2"/>
      <c r="E1" s="2"/>
      <c r="F1" s="2"/>
      <c r="G1" s="2"/>
    </row>
    <row r="2" spans="1:7" ht="30.75" thickTop="1" x14ac:dyDescent="0.25">
      <c r="A2" s="4" t="s">
        <v>0</v>
      </c>
      <c r="B2" s="5" t="s">
        <v>10</v>
      </c>
      <c r="C2" s="6"/>
      <c r="D2" s="7" t="s">
        <v>7</v>
      </c>
      <c r="E2" s="5" t="s">
        <v>8</v>
      </c>
      <c r="F2" s="8"/>
      <c r="G2" s="9" t="s">
        <v>9</v>
      </c>
    </row>
    <row r="3" spans="1:7" ht="18" x14ac:dyDescent="0.25">
      <c r="A3" s="10" t="s">
        <v>11</v>
      </c>
      <c r="B3" s="11" t="s">
        <v>1</v>
      </c>
      <c r="C3" s="12"/>
      <c r="D3" s="13" t="s">
        <v>1</v>
      </c>
      <c r="E3" s="14" t="s">
        <v>1</v>
      </c>
      <c r="F3" s="15" t="s">
        <v>1</v>
      </c>
      <c r="G3" s="16"/>
    </row>
    <row r="4" spans="1:7" x14ac:dyDescent="0.25">
      <c r="A4" s="17" t="s">
        <v>2</v>
      </c>
      <c r="B4" s="18">
        <v>3.5859381272878501</v>
      </c>
      <c r="C4" s="19" t="s">
        <v>3</v>
      </c>
      <c r="D4" s="19">
        <f>815/840</f>
        <v>0.97023809523809523</v>
      </c>
      <c r="E4" s="27">
        <f>125/453.59237</f>
        <v>0.27557782773109696</v>
      </c>
      <c r="F4" s="20" t="s">
        <v>4</v>
      </c>
      <c r="G4" s="21">
        <f>B4*E4/D4</f>
        <v>1.0185180775174565</v>
      </c>
    </row>
    <row r="5" spans="1:7" x14ac:dyDescent="0.25">
      <c r="A5" s="17" t="s">
        <v>5</v>
      </c>
      <c r="B5" s="18">
        <v>1.9768663557364401</v>
      </c>
      <c r="C5" s="19" t="s">
        <v>3</v>
      </c>
      <c r="D5" s="22">
        <f>(815/840)*0.92</f>
        <v>0.89261904761904765</v>
      </c>
      <c r="E5" s="27">
        <f>125/453.59237</f>
        <v>0.27557782773109696</v>
      </c>
      <c r="F5" s="20" t="s">
        <v>4</v>
      </c>
      <c r="G5" s="21">
        <f>B5*E5/D5</f>
        <v>0.61031695153903975</v>
      </c>
    </row>
    <row r="6" spans="1:7" ht="18.75" thickBot="1" x14ac:dyDescent="0.3">
      <c r="A6" s="23" t="s">
        <v>12</v>
      </c>
      <c r="B6" s="24">
        <v>1.9945637967269301</v>
      </c>
      <c r="C6" s="25" t="s">
        <v>3</v>
      </c>
      <c r="D6" s="25">
        <f>211/(453.59237*8/16)</f>
        <v>0.93035074642018334</v>
      </c>
      <c r="E6" s="28">
        <f>125/453.59237</f>
        <v>0.27557782773109696</v>
      </c>
      <c r="F6" s="26" t="s">
        <v>4</v>
      </c>
      <c r="G6" s="24">
        <f>B6*E6/D6</f>
        <v>0.59080681182669725</v>
      </c>
    </row>
    <row r="7" spans="1:7" ht="19.5" thickTop="1" x14ac:dyDescent="0.25">
      <c r="A7" s="29" t="s">
        <v>13</v>
      </c>
      <c r="B7" s="29"/>
      <c r="C7" s="29"/>
      <c r="D7" s="29"/>
      <c r="E7" s="29"/>
      <c r="F7" s="29"/>
      <c r="G7" s="29"/>
    </row>
    <row r="8" spans="1:7" ht="18.75" x14ac:dyDescent="0.25">
      <c r="A8" s="30" t="s">
        <v>14</v>
      </c>
      <c r="B8" s="30"/>
      <c r="C8" s="30"/>
      <c r="D8" s="30"/>
      <c r="E8" s="30"/>
      <c r="F8" s="30"/>
      <c r="G8" s="30"/>
    </row>
    <row r="9" spans="1:7" x14ac:dyDescent="0.25">
      <c r="A9" s="30" t="s">
        <v>15</v>
      </c>
      <c r="B9" s="30"/>
      <c r="C9" s="30"/>
      <c r="D9" s="30"/>
      <c r="E9" s="30"/>
      <c r="F9" s="30"/>
      <c r="G9" s="3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Cauliflower</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Cauliflower—Average retail price per pound and per cup equivalent</dc:title>
  <dc:subject>Agricultural Economics</dc:subject>
  <dc:creator>Hayden Stewart; Jeffrey Hyman</dc:creator>
  <cp:keywords>Cauliflower, fruits and vegetables, average prices, retail stores, IRI Infoscan data, food consumption, edible cup equivalents, FPED, U.S. Department of Agriculture, USDA, Economic Research Service, ERS</cp:keywords>
  <dc:description>Excel table showing average price per cup equivalent for cauliflower in 2020.</dc:description>
  <cp:lastModifiedBy>Hyman, Jeffrey - REE-ERS, Washington, DC</cp:lastModifiedBy>
  <cp:revision/>
  <dcterms:created xsi:type="dcterms:W3CDTF">2015-03-11T13:09:38Z</dcterms:created>
  <dcterms:modified xsi:type="dcterms:W3CDTF">2023-05-21T18:36:49Z</dcterms:modified>
  <cp:category/>
  <cp:contentStatus/>
</cp:coreProperties>
</file>