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57655D31-9D1E-42E0-B5F7-83C76CFCE67D}" xr6:coauthVersionLast="47" xr6:coauthVersionMax="47" xr10:uidLastSave="{00000000-0000-0000-0000-000000000000}"/>
  <bookViews>
    <workbookView xWindow="0" yWindow="3510" windowWidth="55320" windowHeight="9420" xr2:uid="{00000000-000D-0000-FFFF-FFFF00000000}"/>
  </bookViews>
  <sheets>
    <sheet name="Spinac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G4" i="1" s="1"/>
  <c r="E5" i="1"/>
  <c r="G5" i="1" s="1"/>
  <c r="E6" i="1"/>
  <c r="G6" i="1" s="1"/>
  <c r="D7" i="1"/>
  <c r="E7" i="1"/>
  <c r="G7" i="1" l="1"/>
</calcChain>
</file>

<file path=xl/sharedStrings.xml><?xml version="1.0" encoding="utf-8"?>
<sst xmlns="http://schemas.openxmlformats.org/spreadsheetml/2006/main" count="23" uniqueCount="17">
  <si>
    <t>Form</t>
  </si>
  <si>
    <t>Boiled</t>
  </si>
  <si>
    <t xml:space="preserve"> per pound</t>
  </si>
  <si>
    <t>pounds</t>
  </si>
  <si>
    <t>Raw</t>
  </si>
  <si>
    <t>Spinach—Average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</si>
  <si>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</si>
  <si>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</si>
  <si>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</si>
  <si>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</si>
  <si>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</si>
  <si>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</si>
  <si>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</si>
  <si>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r>
      <rPr>
        <vertAlign val="superscript"/>
        <sz val="12"/>
        <rFont val="Arial"/>
        <family val="2"/>
      </rPr>
      <t>1</t>
    </r>
    <r>
      <rPr>
        <sz val="12"/>
        <rFont val="Arial"/>
        <family val="2"/>
      </rPr>
      <t>Includes regular and baby spinach packaged in a bag, clamshell, or similar container. It is assumed that all refuse has been removed prior to purchase. It is also assumed that this spinach may be eaten raw or after boiling. Agriculture Handbook No. 102 reports a preparation yield of 77 percent for boiling trimmed, raw spinach.</t>
    </r>
  </si>
  <si>
    <r>
      <rPr>
        <vertAlign val="superscript"/>
        <sz val="12"/>
        <rFont val="Arial"/>
        <family val="2"/>
      </rPr>
      <t>2</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spinach is the weight of the solids and not of the liquid medium in which the vegetable is packed. The preparation yield factor for canned spinach in the above table does not account for any further preparation that occurs prior to consumption.</t>
    </r>
  </si>
  <si>
    <r>
      <rPr>
        <vertAlign val="superscript"/>
        <sz val="12"/>
        <rFont val="Arial"/>
        <family val="2"/>
      </rPr>
      <t>3</t>
    </r>
    <r>
      <rPr>
        <sz val="12"/>
        <rFont val="Arial"/>
        <family val="2"/>
      </rPr>
      <t>It is assumed that frozen spinach is cooked prior to consumption. The USDA Food and Nutrient Database for Dietary Studies (FNDDS) reports that cooking a ten-ounce package of frozen spinach yields 220 grams of cooked vegetable, indicating a preparation yield of about 77.6 percent.</t>
    </r>
  </si>
  <si>
    <t>Source: USDA, Economic Research Service calculations from 2020 Circana (formerly Information Resources, Inc. [IRI]) OmniMarket Core Outlets (formerly InfoScan) data; the USDA Food and Nutrient Database for Dietary Studies (FNDDS) 2015–16;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</si>
</sst>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
      <left style="thin">
        <color theme="1" tint="0.499984740745262"/>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1" tint="0.499984740745262"/>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3" fillId="0" borderId="11" xfId="2" applyFont="1" applyBorder="1" applyAlignment="1">
      <alignment vertical="center"/>
    </xf>
    <xf numFmtId="0" fontId="4" fillId="0" borderId="11"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7"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7"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6" xfId="2" applyFont="1" applyBorder="1"/>
    <xf numFmtId="0" fontId="4" fillId="0" borderId="13" xfId="0" applyFont="1" applyBorder="1"/>
    <xf numFmtId="0" fontId="4" fillId="0" borderId="14" xfId="0" applyFont="1" applyBorder="1"/>
    <xf numFmtId="0" fontId="4" fillId="0" borderId="15" xfId="0" applyFont="1" applyBorder="1"/>
    <xf numFmtId="0" fontId="5" fillId="0" borderId="5" xfId="2" applyFont="1" applyBorder="1" applyAlignment="1">
      <alignment horizontal="left" indent="1"/>
    </xf>
    <xf numFmtId="164" fontId="5" fillId="0" borderId="5" xfId="2" applyNumberFormat="1" applyFont="1" applyBorder="1" applyAlignment="1">
      <alignment horizontal="center"/>
    </xf>
    <xf numFmtId="2" fontId="5" fillId="0" borderId="5" xfId="2" applyNumberFormat="1" applyFont="1" applyBorder="1" applyAlignment="1">
      <alignment horizontal="center"/>
    </xf>
    <xf numFmtId="165" fontId="5" fillId="0" borderId="5" xfId="2" applyNumberFormat="1" applyFont="1" applyBorder="1" applyAlignment="1">
      <alignment horizontal="center"/>
    </xf>
    <xf numFmtId="0" fontId="5" fillId="0" borderId="5" xfId="2" applyFont="1" applyBorder="1" applyAlignment="1">
      <alignment horizontal="center"/>
    </xf>
    <xf numFmtId="0" fontId="5" fillId="0" borderId="5" xfId="2" applyFont="1" applyBorder="1" applyAlignment="1">
      <alignment vertical="center"/>
    </xf>
    <xf numFmtId="0" fontId="5" fillId="0" borderId="4" xfId="2" applyFont="1" applyBorder="1" applyAlignment="1">
      <alignment vertical="center"/>
    </xf>
    <xf numFmtId="164" fontId="5" fillId="0" borderId="4" xfId="2" applyNumberFormat="1" applyFont="1" applyBorder="1" applyAlignment="1">
      <alignment horizontal="center"/>
    </xf>
    <xf numFmtId="2" fontId="5" fillId="0" borderId="4" xfId="2" applyNumberFormat="1" applyFont="1" applyBorder="1" applyAlignment="1">
      <alignment horizontal="center"/>
    </xf>
    <xf numFmtId="165" fontId="5" fillId="0" borderId="4" xfId="2" applyNumberFormat="1" applyFont="1" applyBorder="1" applyAlignment="1">
      <alignment horizontal="center"/>
    </xf>
    <xf numFmtId="0" fontId="5" fillId="0" borderId="4" xfId="2" applyFont="1" applyBorder="1" applyAlignment="1">
      <alignment horizontal="center"/>
    </xf>
    <xf numFmtId="2" fontId="5" fillId="0" borderId="3" xfId="2" applyNumberFormat="1" applyFont="1" applyBorder="1"/>
    <xf numFmtId="0" fontId="5" fillId="0" borderId="2" xfId="2" applyFont="1" applyBorder="1"/>
    <xf numFmtId="0" fontId="4" fillId="0" borderId="2" xfId="0" applyFont="1" applyBorder="1"/>
    <xf numFmtId="2" fontId="5" fillId="0" borderId="2" xfId="2" applyNumberFormat="1" applyFont="1" applyBorder="1"/>
    <xf numFmtId="0" fontId="5" fillId="0" borderId="5" xfId="0" applyFont="1" applyBorder="1" applyAlignment="1">
      <alignment horizontal="center"/>
    </xf>
    <xf numFmtId="165" fontId="5" fillId="0" borderId="4" xfId="0" applyNumberFormat="1" applyFont="1" applyBorder="1" applyAlignment="1">
      <alignment horizontal="center"/>
    </xf>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heetViews>
  <sheetFormatPr defaultRowHeight="15.75" x14ac:dyDescent="0.25"/>
  <cols>
    <col min="1" max="1" width="10" style="3" bestFit="1" customWidth="1"/>
    <col min="2" max="2" width="10.7109375" style="3" customWidth="1"/>
    <col min="3" max="3" width="11.85546875" style="3" bestFit="1" customWidth="1"/>
    <col min="4" max="4" width="13" style="3" bestFit="1" customWidth="1"/>
    <col min="5" max="5" width="10.85546875" style="3" customWidth="1"/>
    <col min="6" max="6" width="8.5703125" style="3" bestFit="1" customWidth="1"/>
    <col min="7" max="7" width="19.42578125" style="3" bestFit="1" customWidth="1"/>
    <col min="8" max="16384" width="9.140625" style="3"/>
  </cols>
  <sheetData>
    <row r="1" spans="1:7" ht="16.5" thickBot="1" x14ac:dyDescent="0.3">
      <c r="A1" s="1" t="s">
        <v>5</v>
      </c>
      <c r="B1" s="2"/>
      <c r="C1" s="2"/>
      <c r="D1" s="2"/>
      <c r="E1" s="2"/>
      <c r="F1" s="2"/>
      <c r="G1" s="2"/>
    </row>
    <row r="2" spans="1:7" ht="30.75" thickTop="1" x14ac:dyDescent="0.25">
      <c r="A2" s="4" t="s">
        <v>0</v>
      </c>
      <c r="B2" s="5" t="s">
        <v>9</v>
      </c>
      <c r="C2" s="6"/>
      <c r="D2" s="7" t="s">
        <v>6</v>
      </c>
      <c r="E2" s="5" t="s">
        <v>7</v>
      </c>
      <c r="F2" s="8"/>
      <c r="G2" s="9" t="s">
        <v>8</v>
      </c>
    </row>
    <row r="3" spans="1:7" ht="18.75" x14ac:dyDescent="0.25">
      <c r="A3" s="10" t="s">
        <v>10</v>
      </c>
      <c r="B3" s="11"/>
      <c r="C3" s="12"/>
      <c r="D3" s="12"/>
      <c r="E3" s="12"/>
      <c r="F3" s="12"/>
      <c r="G3" s="13"/>
    </row>
    <row r="4" spans="1:7" x14ac:dyDescent="0.25">
      <c r="A4" s="14" t="s">
        <v>1</v>
      </c>
      <c r="B4" s="15">
        <v>2.9940357291412099</v>
      </c>
      <c r="C4" s="16" t="s">
        <v>2</v>
      </c>
      <c r="D4" s="29">
        <v>0.77</v>
      </c>
      <c r="E4" s="17">
        <f>150/453.59237</f>
        <v>0.33069339327731634</v>
      </c>
      <c r="F4" s="18" t="s">
        <v>3</v>
      </c>
      <c r="G4" s="15">
        <f>B4*E4/D4</f>
        <v>1.2858543309912087</v>
      </c>
    </row>
    <row r="5" spans="1:7" x14ac:dyDescent="0.25">
      <c r="A5" s="14" t="s">
        <v>4</v>
      </c>
      <c r="B5" s="15">
        <v>2.9940357291412099</v>
      </c>
      <c r="C5" s="16" t="s">
        <v>2</v>
      </c>
      <c r="D5" s="29">
        <v>1</v>
      </c>
      <c r="E5" s="17">
        <f>70/453.59237</f>
        <v>0.1543235835294143</v>
      </c>
      <c r="F5" s="18" t="s">
        <v>3</v>
      </c>
      <c r="G5" s="15">
        <f>B5*E5/D5</f>
        <v>0.46205032293617437</v>
      </c>
    </row>
    <row r="6" spans="1:7" ht="18" x14ac:dyDescent="0.25">
      <c r="A6" s="19" t="s">
        <v>11</v>
      </c>
      <c r="B6" s="15">
        <v>1.3154392023144901</v>
      </c>
      <c r="C6" s="16" t="s">
        <v>2</v>
      </c>
      <c r="D6" s="29">
        <v>0.65</v>
      </c>
      <c r="E6" s="17">
        <f>170/453.59237</f>
        <v>0.37478584571429185</v>
      </c>
      <c r="F6" s="18" t="s">
        <v>3</v>
      </c>
      <c r="G6" s="15">
        <f>B6*E6/D6</f>
        <v>0.75847383680795322</v>
      </c>
    </row>
    <row r="7" spans="1:7" ht="18.75" thickBot="1" x14ac:dyDescent="0.3">
      <c r="A7" s="20" t="s">
        <v>12</v>
      </c>
      <c r="B7" s="21">
        <v>2.1330169726730701</v>
      </c>
      <c r="C7" s="22" t="s">
        <v>2</v>
      </c>
      <c r="D7" s="30">
        <f>220/(453.59237*10/16)</f>
        <v>0.77602716289076901</v>
      </c>
      <c r="E7" s="23">
        <f>170/453.59237</f>
        <v>0.37478584571429185</v>
      </c>
      <c r="F7" s="24" t="s">
        <v>3</v>
      </c>
      <c r="G7" s="21">
        <f>B7*E7/D7</f>
        <v>1.0301502424841531</v>
      </c>
    </row>
    <row r="8" spans="1:7" ht="19.5" thickTop="1" x14ac:dyDescent="0.25">
      <c r="A8" s="25" t="s">
        <v>13</v>
      </c>
      <c r="B8" s="25"/>
      <c r="C8" s="25"/>
      <c r="D8" s="25"/>
      <c r="E8" s="25"/>
      <c r="F8" s="25"/>
      <c r="G8" s="25"/>
    </row>
    <row r="9" spans="1:7" ht="18.75" x14ac:dyDescent="0.25">
      <c r="A9" s="26" t="s">
        <v>14</v>
      </c>
      <c r="B9" s="27"/>
      <c r="C9" s="27"/>
      <c r="D9" s="27"/>
      <c r="E9" s="27"/>
      <c r="F9" s="27"/>
      <c r="G9" s="27"/>
    </row>
    <row r="10" spans="1:7" ht="18.75" x14ac:dyDescent="0.25">
      <c r="A10" s="26" t="s">
        <v>15</v>
      </c>
      <c r="B10" s="26"/>
      <c r="C10" s="26"/>
      <c r="D10" s="26"/>
      <c r="E10" s="26"/>
      <c r="F10" s="26"/>
      <c r="G10" s="26"/>
    </row>
    <row r="11" spans="1:7" x14ac:dyDescent="0.25">
      <c r="A11" s="28" t="s">
        <v>16</v>
      </c>
      <c r="B11" s="28"/>
      <c r="C11" s="28"/>
      <c r="D11" s="28"/>
      <c r="E11" s="28"/>
      <c r="F11" s="28"/>
      <c r="G11"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Spinach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Spinach—Average retail price per pound and per cup equivalent</dc:title>
  <dc:subject>Agricultural Economics</dc:subject>
  <dc:creator>Hayden Stewart; Jeffrey Hyman</dc:creator>
  <cp:keywords>Spinach, fruits and vegetables, average prices, retail stores, IRI Infoscan data, food consumption, edible cup equivalents, FPED, U.S. Department of Agriculture, USDA, Economic Research Service, ERS</cp:keywords>
  <dc:description>Excel table showing average price per cup equivalent for spinach in 2020.</dc:description>
  <cp:lastModifiedBy>Hyman, Jeffrey - REE-ERS, Washington, DC</cp:lastModifiedBy>
  <cp:revision/>
  <dcterms:created xsi:type="dcterms:W3CDTF">2015-03-11T13:48:14Z</dcterms:created>
  <dcterms:modified xsi:type="dcterms:W3CDTF">2023-05-21T23:32:35Z</dcterms:modified>
  <cp:category/>
  <cp:contentStatus/>
</cp:coreProperties>
</file>