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1D3A6384-9775-4804-8A0B-3DF812E799C6}" xr6:coauthVersionLast="47" xr6:coauthVersionMax="47" xr10:uidLastSave="{00000000-0000-0000-0000-000000000000}"/>
  <bookViews>
    <workbookView xWindow="12345" yWindow="705" windowWidth="25560" windowHeight="14835" xr2:uid="{00000000-000D-0000-FFFF-FFFF00000000}"/>
  </bookViews>
  <sheets>
    <sheet name="Cauliflow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4" i="1"/>
  <c r="D5" i="1"/>
  <c r="E5" i="1"/>
  <c r="D6" i="1"/>
  <c r="E6" i="1"/>
  <c r="G6" i="1" l="1"/>
  <c r="G5" i="1"/>
  <c r="G4" i="1"/>
</calcChain>
</file>

<file path=xl/sharedStrings.xml><?xml version="1.0" encoding="utf-8"?>
<sst xmlns="http://schemas.openxmlformats.org/spreadsheetml/2006/main" count="23" uniqueCount="16">
  <si>
    <t>Form</t>
  </si>
  <si>
    <t xml:space="preserve"> </t>
  </si>
  <si>
    <t xml:space="preserve">  Florets</t>
  </si>
  <si>
    <t xml:space="preserve"> per pound</t>
  </si>
  <si>
    <t xml:space="preserve">  Heads</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</si>
  <si>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</si>
  <si>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</si>
  <si>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</si>
  <si>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</si>
  <si>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</si>
  <si>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t>
    </r>
    <r>
      <rPr>
        <vertAlign val="superscript"/>
        <sz val="12"/>
        <rFont val="Arial"/>
        <family val="2"/>
      </rPr>
      <t>2</t>
    </r>
  </si>
  <si>
    <t>Cauliflower—Average retail price per pound and per cup equivalent, 2022</t>
  </si>
  <si>
    <r>
      <rPr>
        <vertAlign val="superscript"/>
        <sz val="12"/>
        <rFont val="Arial"/>
        <family val="2"/>
      </rPr>
      <t>1</t>
    </r>
    <r>
      <rPr>
        <sz val="12"/>
        <rFont val="Arial"/>
        <family val="2"/>
      </rPr>
      <t xml:space="preserve">It is assumed that fresh cauliflower is cooked prior to consumption. Based on USDA, Agricultural Research Service’s (ARS) </t>
    </r>
    <r>
      <rPr>
        <i/>
        <sz val="12"/>
        <rFont val="Arial"/>
        <family val="2"/>
      </rPr>
      <t>Agriculture Handbook No. 102</t>
    </r>
    <r>
      <rPr>
        <sz val="12"/>
        <rFont val="Arial"/>
        <family val="2"/>
      </rPr>
      <t xml:space="preserve">, USDA, ERS further assumes that 8 percent of a fully trimmed head is inedible, including outer leaf stems and core. Florets are assumed to include no refuse. According to USDA, ARS’ Food and Nutrient Database for Dietary Studies (FNDDS), an additional 3 percent of the weight is lost through cooking for both products. Finally, based on these figures, USDA, ERS estimates an overall preparation yield of about 89 percent for fully trimmed heads and 97 percent for florets.  </t>
    </r>
  </si>
  <si>
    <r>
      <rPr>
        <vertAlign val="superscript"/>
        <sz val="12"/>
        <rFont val="Arial"/>
        <family val="2"/>
      </rPr>
      <t>2</t>
    </r>
    <r>
      <rPr>
        <sz val="12"/>
        <rFont val="Arial"/>
        <family val="2"/>
      </rPr>
      <t>It is assumed that frozen cauliflower is cooked prior to consumption. USDA, ARS’ FNDDS reports that cooking 8 ounces of frozen cauliflower yields 211 grams of cooked vegetable, indicating a preparation yield of about 93 percent.</t>
    </r>
  </si>
  <si>
    <t>Pounds</t>
  </si>
  <si>
    <r>
      <t xml:space="preserve">Source: USDA, Economic Research Service (ERS) calculations from 2022 Circana (formerly Information Resources, Inc. (IRI)) OmniMarket Core Outlets (formerly InfoScan) data; and USDA, ARS, Food and Nutrient Database for Dietary Studies (FNDDS) 2015–16,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</si>
</sst>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i/>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0" xfId="0" applyFont="1" applyAlignment="1">
      <alignment vertical="center"/>
    </xf>
    <xf numFmtId="164" fontId="5" fillId="0" borderId="0" xfId="0" applyNumberFormat="1" applyFont="1" applyAlignment="1">
      <alignment horizontal="center" vertical="center"/>
    </xf>
    <xf numFmtId="0" fontId="7" fillId="0" borderId="0" xfId="0" applyFont="1"/>
    <xf numFmtId="1" fontId="5" fillId="0" borderId="0" xfId="0" applyNumberFormat="1" applyFont="1" applyAlignment="1">
      <alignment horizontal="center" vertical="center" wrapText="1"/>
    </xf>
    <xf numFmtId="2" fontId="5" fillId="0" borderId="0" xfId="0" applyNumberFormat="1" applyFont="1" applyAlignment="1">
      <alignment horizontal="center"/>
    </xf>
    <xf numFmtId="2" fontId="5" fillId="0" borderId="0" xfId="0" applyNumberFormat="1" applyFont="1" applyAlignment="1">
      <alignment horizontal="center" vertical="center"/>
    </xf>
    <xf numFmtId="0" fontId="4" fillId="0" borderId="7" xfId="0" applyFont="1" applyBorder="1"/>
    <xf numFmtId="0" fontId="5" fillId="0" borderId="6" xfId="0" applyFont="1" applyBorder="1" applyAlignment="1">
      <alignment vertical="center"/>
    </xf>
    <xf numFmtId="164" fontId="5" fillId="0" borderId="6" xfId="0" applyNumberFormat="1" applyFont="1" applyBorder="1" applyAlignment="1">
      <alignment horizontal="center" vertical="center"/>
    </xf>
    <xf numFmtId="2" fontId="5" fillId="0" borderId="6" xfId="0" applyNumberFormat="1" applyFont="1" applyBorder="1" applyAlignment="1">
      <alignment horizontal="center" vertical="center"/>
    </xf>
    <xf numFmtId="0" fontId="5" fillId="0" borderId="6" xfId="2" applyFont="1" applyBorder="1" applyAlignment="1">
      <alignment horizontal="center" vertical="center"/>
    </xf>
    <xf numFmtId="164" fontId="5" fillId="0" borderId="6" xfId="2" applyNumberFormat="1" applyFont="1" applyBorder="1" applyAlignment="1">
      <alignment horizontal="center" vertical="center"/>
    </xf>
    <xf numFmtId="165" fontId="5" fillId="0" borderId="6" xfId="0" applyNumberFormat="1" applyFont="1" applyBorder="1" applyAlignment="1">
      <alignment horizontal="center" vertical="center"/>
    </xf>
    <xf numFmtId="0" fontId="5" fillId="0" borderId="4" xfId="0" applyFont="1" applyBorder="1" applyAlignment="1">
      <alignmen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5" xfId="0" applyFont="1" applyBorder="1" applyAlignment="1">
      <alignment horizontal="center" vertical="center"/>
    </xf>
    <xf numFmtId="165" fontId="7" fillId="0" borderId="6" xfId="0" applyNumberFormat="1" applyFont="1" applyBorder="1" applyAlignment="1">
      <alignment horizontal="center" vertical="center"/>
    </xf>
    <xf numFmtId="165" fontId="7"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9.7109375" style="3" customWidth="1"/>
    <col min="2" max="2" width="10.7109375" style="3" customWidth="1"/>
    <col min="3" max="3" width="11.85546875" style="3" bestFit="1" customWidth="1"/>
    <col min="4" max="4" width="13" style="3" bestFit="1" customWidth="1"/>
    <col min="5" max="5" width="10.5703125" style="3" customWidth="1"/>
    <col min="6" max="6" width="8.85546875" style="3" bestFit="1" customWidth="1"/>
    <col min="7" max="7" width="19.42578125" style="3" bestFit="1" customWidth="1"/>
    <col min="8" max="16384" width="9.140625" style="3"/>
  </cols>
  <sheetData>
    <row r="1" spans="1:7" ht="16.5" thickBot="1" x14ac:dyDescent="0.3">
      <c r="A1" s="1" t="s">
        <v>11</v>
      </c>
      <c r="B1" s="2"/>
      <c r="C1" s="2"/>
      <c r="D1" s="2"/>
      <c r="E1" s="2"/>
      <c r="F1" s="2"/>
      <c r="G1" s="2"/>
    </row>
    <row r="2" spans="1:7" ht="30.75" thickTop="1" x14ac:dyDescent="0.25">
      <c r="A2" s="4" t="s">
        <v>0</v>
      </c>
      <c r="B2" s="5" t="s">
        <v>8</v>
      </c>
      <c r="C2" s="6"/>
      <c r="D2" s="7" t="s">
        <v>5</v>
      </c>
      <c r="E2" s="5" t="s">
        <v>6</v>
      </c>
      <c r="F2" s="8"/>
      <c r="G2" s="9" t="s">
        <v>7</v>
      </c>
    </row>
    <row r="3" spans="1:7" ht="18" x14ac:dyDescent="0.25">
      <c r="A3" s="10" t="s">
        <v>9</v>
      </c>
      <c r="B3" s="11" t="s">
        <v>1</v>
      </c>
      <c r="C3" s="12"/>
      <c r="D3" s="13" t="s">
        <v>1</v>
      </c>
      <c r="E3" s="14" t="s">
        <v>1</v>
      </c>
      <c r="F3" s="15" t="s">
        <v>1</v>
      </c>
      <c r="G3" s="16"/>
    </row>
    <row r="4" spans="1:7" x14ac:dyDescent="0.25">
      <c r="A4" s="17" t="s">
        <v>2</v>
      </c>
      <c r="B4" s="18">
        <v>3.80223883651747</v>
      </c>
      <c r="C4" s="19" t="s">
        <v>3</v>
      </c>
      <c r="D4" s="19">
        <f>815/840</f>
        <v>0.97023809523809523</v>
      </c>
      <c r="E4" s="27">
        <f>125/453.59237</f>
        <v>0.27557782773109696</v>
      </c>
      <c r="F4" s="20" t="s">
        <v>14</v>
      </c>
      <c r="G4" s="21">
        <f>B4*E4/D4</f>
        <v>1.0799542135326752</v>
      </c>
    </row>
    <row r="5" spans="1:7" x14ac:dyDescent="0.25">
      <c r="A5" s="17" t="s">
        <v>4</v>
      </c>
      <c r="B5" s="18">
        <v>2.1841025659886002</v>
      </c>
      <c r="C5" s="19" t="s">
        <v>3</v>
      </c>
      <c r="D5" s="22">
        <f>(815/840)*0.92</f>
        <v>0.89261904761904765</v>
      </c>
      <c r="E5" s="27">
        <f>125/453.59237</f>
        <v>0.27557782773109696</v>
      </c>
      <c r="F5" s="20" t="s">
        <v>14</v>
      </c>
      <c r="G5" s="21">
        <f>B5*E5/D5</f>
        <v>0.67429688206018246</v>
      </c>
    </row>
    <row r="6" spans="1:7" ht="18.75" thickBot="1" x14ac:dyDescent="0.3">
      <c r="A6" s="23" t="s">
        <v>10</v>
      </c>
      <c r="B6" s="24">
        <v>2.3973901318632</v>
      </c>
      <c r="C6" s="25" t="s">
        <v>3</v>
      </c>
      <c r="D6" s="25">
        <f>211/(453.59237*8/16)</f>
        <v>0.93035074642018334</v>
      </c>
      <c r="E6" s="28">
        <f>125/453.59237</f>
        <v>0.27557782773109696</v>
      </c>
      <c r="F6" s="26" t="s">
        <v>14</v>
      </c>
      <c r="G6" s="24">
        <f>B6*E6/D6</f>
        <v>0.71012740872725111</v>
      </c>
    </row>
    <row r="7" spans="1:7" ht="19.5" thickTop="1" x14ac:dyDescent="0.25">
      <c r="A7" s="29" t="s">
        <v>12</v>
      </c>
      <c r="B7" s="29"/>
      <c r="C7" s="29"/>
      <c r="D7" s="29"/>
      <c r="E7" s="29"/>
      <c r="F7" s="29"/>
      <c r="G7" s="29"/>
    </row>
    <row r="8" spans="1:7" ht="18.75" x14ac:dyDescent="0.25">
      <c r="A8" s="30" t="s">
        <v>13</v>
      </c>
      <c r="B8" s="30"/>
      <c r="C8" s="30"/>
      <c r="D8" s="30"/>
      <c r="E8" s="30"/>
      <c r="F8" s="30"/>
      <c r="G8" s="30"/>
    </row>
    <row r="9" spans="1:7" x14ac:dyDescent="0.25">
      <c r="A9" s="30" t="s">
        <v>15</v>
      </c>
      <c r="B9" s="30"/>
      <c r="C9" s="30"/>
      <c r="D9" s="30"/>
      <c r="E9" s="30"/>
      <c r="F9" s="30"/>
      <c r="G9"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Cauliflower</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Cauliflower—Average retail price per pound and per cup equivalent</dc:title>
  <dc:subject>Agricultural Economics</dc:subject>
  <dc:creator>Hayden Stewart; Jeffrey Hyman</dc:creator>
  <cp:keywords>fruit and vegetable prices, retail prices, costs to consume, costs per edible cup equivalent, cauliflower</cp:keywords>
  <dc:description>Excel table showing average price per cup equivalent for cauliflower in 2022.</dc:description>
  <cp:lastModifiedBy>Hyman, Jeffrey - REE-ERS</cp:lastModifiedBy>
  <cp:revision/>
  <dcterms:created xsi:type="dcterms:W3CDTF">2015-03-11T13:09:38Z</dcterms:created>
  <dcterms:modified xsi:type="dcterms:W3CDTF">2024-05-21T00:38:35Z</dcterms:modified>
  <cp:category/>
  <cp:contentStatus/>
</cp:coreProperties>
</file>