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05C177EB-4AE6-4F3A-A8DB-2582F0A87BC7}" xr6:coauthVersionLast="47" xr6:coauthVersionMax="47" xr10:uidLastSave="{00000000-0000-0000-0000-000000000000}"/>
  <bookViews>
    <workbookView xWindow="1560" yWindow="1365" windowWidth="25560" windowHeight="14835" xr2:uid="{00000000-000D-0000-FFFF-FFFF00000000}"/>
  </bookViews>
  <sheets>
    <sheet name="Collard gree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4" i="1"/>
  <c r="G4" i="1" s="1"/>
  <c r="D5" i="1"/>
  <c r="E5" i="1"/>
  <c r="G5" i="1" l="1"/>
</calcChain>
</file>

<file path=xl/sharedStrings.xml><?xml version="1.0" encoding="utf-8"?>
<sst xmlns="http://schemas.openxmlformats.org/spreadsheetml/2006/main" count="19" uniqueCount="15">
  <si>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</si>
  <si>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</si>
  <si>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</si>
  <si>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</si>
  <si>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</si>
  <si>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</si>
  <si>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</si>
  <si>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</si>
  <si>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</si>
  <si>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t>Collard greens—Average retail price per pound and per cup equivalent, 2022</t>
  </si>
  <si>
    <r>
      <rPr>
        <vertAlign val="superscript"/>
        <sz val="12"/>
        <rFont val="Arial"/>
        <family val="2"/>
      </rPr>
      <t>1</t>
    </r>
    <r>
      <rPr>
        <sz val="12"/>
        <rFont val="Arial"/>
        <family val="2"/>
      </rPr>
      <t xml:space="preserve">Includes fresh collard greens purchased without refuse. It is assumed that fresh collard greens are cooked prior to consumption. USDA, Agricultural Research Service’s (ARS) </t>
    </r>
    <r>
      <rPr>
        <i/>
        <sz val="12"/>
        <rFont val="Arial"/>
        <family val="2"/>
      </rPr>
      <t>Agriculture Handbook No. 102</t>
    </r>
    <r>
      <rPr>
        <sz val="12"/>
        <rFont val="Arial"/>
        <family val="2"/>
      </rPr>
      <t xml:space="preserve"> reports a 116-percent preparation yield from boiling or steaming trimmed collard greens, a 16-percent gain.</t>
    </r>
  </si>
  <si>
    <r>
      <rPr>
        <vertAlign val="superscript"/>
        <sz val="12"/>
        <rFont val="Arial"/>
        <family val="2"/>
      </rPr>
      <t>2</t>
    </r>
    <r>
      <rPr>
        <sz val="12"/>
        <rFont val="Arial"/>
        <family val="2"/>
      </rPr>
      <t>The liquid contents of the can are discarded prior to consumption. Based on USDA, ARS’ Food Patterns Equivalents Database (FPED), USDA, ERS assumes that 65 percent of the can's gross weight is solid and 35 percent is liquid medium. The FPED cup-equivalent weight for canned collard greens is the weight of the solids and not of the liquid medium in which the vegetable is packed. The preparation yield factor for canned collard greens in the above table does not account for any further preparation that occurs prior to consumption.</t>
    </r>
  </si>
  <si>
    <r>
      <rPr>
        <vertAlign val="superscript"/>
        <sz val="12"/>
        <rFont val="Arial"/>
        <family val="2"/>
      </rPr>
      <t>3</t>
    </r>
    <r>
      <rPr>
        <sz val="12"/>
        <rFont val="Arial"/>
        <family val="2"/>
      </rPr>
      <t>It is assumed that frozen collard greens are cooked prior to consumption. The USDA, ARS’ Food and Nutrient Database for Dietary Studies (FNDDS) reports that cooking a 10-ounce package of frozen collards yields 250 grams of cooked vegetable, indicating a preparation yield of about 88.2 percent.</t>
    </r>
  </si>
  <si>
    <t>Pounds</t>
  </si>
  <si>
    <r>
      <t xml:space="preserve">Source: USDA, Economic Research Service (ERS) calculations from 2022 Circana (formerly Information Resources, Inc. (IRI)) OmniMarket Core Outlets (formerly InfoScan) data; and USDA, ARS, Food and Nutrient Database for Dietary Studies (FNDDS) 2015–16, </t>
    </r>
    <r>
      <rPr>
        <i/>
        <sz val="12"/>
        <rFont val="Arial"/>
        <family val="2"/>
      </rPr>
      <t>Agriculture Handbook No. 102, Food Yields Summarized by Different Stages of Preparation</t>
    </r>
    <r>
      <rPr>
        <sz val="12"/>
        <rFont val="Arial"/>
        <family val="2"/>
      </rPr>
      <t>, 1975 (AH102), Food Patterns Equivalents Database (FPED) 2017–18, and the FPED's accompanying Methodology and User Guide.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</si>
</sst>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
      <i/>
      <sz val="12"/>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top style="double">
        <color indexed="64"/>
      </top>
      <bottom style="thin">
        <color auto="1"/>
      </bottom>
      <diagonal/>
    </border>
    <border>
      <left style="thin">
        <color indexed="64"/>
      </left>
      <right style="thin">
        <color theme="0" tint="-0.499984740745262"/>
      </right>
      <top style="double">
        <color indexed="64"/>
      </top>
      <bottom style="thin">
        <color auto="1"/>
      </bottom>
      <diagonal/>
    </border>
    <border>
      <left style="thin">
        <color theme="0" tint="-0.499984740745262"/>
      </left>
      <right style="thin">
        <color auto="1"/>
      </right>
      <top style="double">
        <color indexed="64"/>
      </top>
      <bottom style="thin">
        <color auto="1"/>
      </bottom>
      <diagonal/>
    </border>
    <border>
      <left/>
      <right/>
      <top style="double">
        <color indexed="64"/>
      </top>
      <bottom style="thin">
        <color auto="1"/>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xf numFmtId="0" fontId="5" fillId="0" borderId="12" xfId="0" applyFont="1" applyBorder="1" applyAlignment="1">
      <alignment vertical="center" wrapText="1"/>
    </xf>
    <xf numFmtId="2" fontId="5" fillId="0" borderId="13" xfId="0" applyNumberFormat="1" applyFont="1" applyBorder="1" applyAlignment="1">
      <alignment horizontal="centerContinuous" vertical="center" wrapText="1"/>
    </xf>
    <xf numFmtId="2" fontId="5" fillId="0" borderId="14" xfId="0" applyNumberFormat="1" applyFont="1" applyBorder="1" applyAlignment="1">
      <alignment horizontal="centerContinuous" vertical="center" wrapText="1"/>
    </xf>
    <xf numFmtId="9" fontId="5" fillId="0" borderId="15" xfId="1" applyFont="1" applyBorder="1" applyAlignment="1">
      <alignment horizontal="center" vertical="center" wrapText="1"/>
    </xf>
    <xf numFmtId="2" fontId="5" fillId="0" borderId="14" xfId="0" applyNumberFormat="1" applyFont="1" applyBorder="1" applyAlignment="1">
      <alignment horizontal="centerContinuous" vertical="center"/>
    </xf>
    <xf numFmtId="0" fontId="5" fillId="0" borderId="16" xfId="0" applyFont="1" applyBorder="1" applyAlignment="1">
      <alignment horizontal="center" vertical="center" wrapText="1"/>
    </xf>
    <xf numFmtId="0" fontId="5" fillId="0" borderId="11" xfId="0" applyFont="1" applyBorder="1"/>
    <xf numFmtId="164" fontId="5" fillId="0" borderId="9" xfId="0" applyNumberFormat="1" applyFont="1" applyBorder="1" applyAlignment="1">
      <alignment horizontal="center" vertical="center"/>
    </xf>
    <xf numFmtId="2" fontId="5" fillId="0" borderId="9" xfId="0" applyNumberFormat="1" applyFont="1" applyBorder="1" applyAlignment="1">
      <alignment horizontal="center" vertical="center"/>
    </xf>
    <xf numFmtId="0" fontId="5" fillId="0" borderId="10" xfId="0" applyFont="1" applyBorder="1" applyAlignment="1">
      <alignment horizontal="center" vertical="center"/>
    </xf>
    <xf numFmtId="165" fontId="5" fillId="0" borderId="9" xfId="0" applyNumberFormat="1" applyFont="1" applyBorder="1" applyAlignment="1">
      <alignment horizontal="center" vertical="center"/>
    </xf>
    <xf numFmtId="0" fontId="5" fillId="0" borderId="9" xfId="0" applyFont="1" applyBorder="1" applyAlignment="1">
      <alignment horizontal="center" vertical="center"/>
    </xf>
    <xf numFmtId="164" fontId="5" fillId="0" borderId="8" xfId="0" applyNumberFormat="1" applyFont="1" applyBorder="1" applyAlignment="1">
      <alignment horizontal="center" vertical="center"/>
    </xf>
    <xf numFmtId="0" fontId="5" fillId="0" borderId="7" xfId="0" applyFont="1" applyBorder="1"/>
    <xf numFmtId="164"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165" fontId="5" fillId="0" borderId="6" xfId="0" applyNumberFormat="1" applyFont="1" applyBorder="1" applyAlignment="1">
      <alignment horizontal="center" vertical="center"/>
    </xf>
    <xf numFmtId="165" fontId="5" fillId="0" borderId="5"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0" fontId="5" fillId="0" borderId="2" xfId="0"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3" bestFit="1" customWidth="1"/>
    <col min="2" max="2" width="11.28515625" style="3" customWidth="1"/>
    <col min="3" max="3" width="11.85546875" style="3" bestFit="1" customWidth="1"/>
    <col min="4" max="4" width="13" style="3" bestFit="1" customWidth="1"/>
    <col min="5" max="5" width="11.140625" style="3" customWidth="1"/>
    <col min="6" max="6" width="8.85546875" style="3" bestFit="1" customWidth="1"/>
    <col min="7" max="7" width="19.42578125" style="3" bestFit="1" customWidth="1"/>
    <col min="8" max="16384" width="9.140625" style="3"/>
  </cols>
  <sheetData>
    <row r="1" spans="1:7" ht="16.5" thickBot="1" x14ac:dyDescent="0.3">
      <c r="A1" s="1" t="s">
        <v>9</v>
      </c>
      <c r="B1" s="2"/>
      <c r="C1" s="2"/>
      <c r="D1" s="2"/>
      <c r="E1" s="2"/>
      <c r="F1" s="2"/>
      <c r="G1" s="2"/>
    </row>
    <row r="2" spans="1:7" ht="30.75" thickTop="1" x14ac:dyDescent="0.25">
      <c r="A2" s="4" t="s">
        <v>0</v>
      </c>
      <c r="B2" s="5" t="s">
        <v>5</v>
      </c>
      <c r="C2" s="6"/>
      <c r="D2" s="7" t="s">
        <v>2</v>
      </c>
      <c r="E2" s="5" t="s">
        <v>3</v>
      </c>
      <c r="F2" s="8"/>
      <c r="G2" s="9" t="s">
        <v>4</v>
      </c>
    </row>
    <row r="3" spans="1:7" ht="18.75" x14ac:dyDescent="0.25">
      <c r="A3" s="10" t="s">
        <v>6</v>
      </c>
      <c r="B3" s="11">
        <v>3.08807624420252</v>
      </c>
      <c r="C3" s="12" t="s">
        <v>1</v>
      </c>
      <c r="D3" s="13">
        <v>1.1599999999999999</v>
      </c>
      <c r="E3" s="14">
        <f>130/453.59237</f>
        <v>0.28660094084034082</v>
      </c>
      <c r="F3" s="15" t="s">
        <v>13</v>
      </c>
      <c r="G3" s="16">
        <f>B3*E3/D3</f>
        <v>0.76297030773719687</v>
      </c>
    </row>
    <row r="4" spans="1:7" ht="18.75" x14ac:dyDescent="0.25">
      <c r="A4" s="10" t="s">
        <v>7</v>
      </c>
      <c r="B4" s="11">
        <v>1.33149646043273</v>
      </c>
      <c r="C4" s="12" t="s">
        <v>1</v>
      </c>
      <c r="D4" s="13">
        <v>0.65</v>
      </c>
      <c r="E4" s="14">
        <f>165/453.59237</f>
        <v>0.36376273260504799</v>
      </c>
      <c r="F4" s="15" t="s">
        <v>13</v>
      </c>
      <c r="G4" s="16">
        <f>B4*E4/D4</f>
        <v>0.74515198600147536</v>
      </c>
    </row>
    <row r="5" spans="1:7" ht="19.5" thickBot="1" x14ac:dyDescent="0.3">
      <c r="A5" s="17" t="s">
        <v>8</v>
      </c>
      <c r="B5" s="18">
        <v>2.3512062104412998</v>
      </c>
      <c r="C5" s="19" t="s">
        <v>1</v>
      </c>
      <c r="D5" s="20">
        <f>250/(453.59237*10/16)</f>
        <v>0.88184904873951031</v>
      </c>
      <c r="E5" s="21">
        <f>165/453.59237</f>
        <v>0.36376273260504799</v>
      </c>
      <c r="F5" s="22" t="s">
        <v>13</v>
      </c>
      <c r="G5" s="23">
        <f>B5*E5/D5</f>
        <v>0.96987256180703607</v>
      </c>
    </row>
    <row r="6" spans="1:7" ht="19.5" thickTop="1" x14ac:dyDescent="0.25">
      <c r="A6" s="24" t="s">
        <v>10</v>
      </c>
      <c r="B6" s="24"/>
      <c r="C6" s="24"/>
      <c r="D6" s="24"/>
      <c r="E6" s="24"/>
      <c r="F6" s="24"/>
      <c r="G6" s="24"/>
    </row>
    <row r="7" spans="1:7" ht="18.75" x14ac:dyDescent="0.25">
      <c r="A7" s="25" t="s">
        <v>11</v>
      </c>
      <c r="B7" s="25"/>
      <c r="C7" s="25"/>
      <c r="D7" s="25"/>
      <c r="E7" s="25"/>
      <c r="F7" s="25"/>
      <c r="G7" s="25"/>
    </row>
    <row r="8" spans="1:7" ht="18.75" x14ac:dyDescent="0.25">
      <c r="A8" s="25" t="s">
        <v>12</v>
      </c>
      <c r="B8" s="25"/>
      <c r="C8" s="25"/>
      <c r="D8" s="25"/>
      <c r="E8" s="25"/>
      <c r="F8" s="25"/>
      <c r="G8" s="25"/>
    </row>
    <row r="9" spans="1:7" x14ac:dyDescent="0.25">
      <c r="A9" s="26" t="s">
        <v>14</v>
      </c>
      <c r="B9" s="26"/>
      <c r="C9" s="26"/>
      <c r="D9" s="26"/>
      <c r="E9" s="26"/>
      <c r="F9" s="26"/>
      <c r="G9"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Collard greens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Collard greens—Average retail price per pound and per cup equivalent</dc:title>
  <dc:subject>Agricultural Economics</dc:subject>
  <dc:creator>Hayden Stewart; Jeffrey Hyman</dc:creator>
  <cp:keywords>fruit and vegetable prices, retail prices, costs to consume, costs per edible cup equivalent, collard greens</cp:keywords>
  <dc:description>Excel table showing average price per cup equivalent for collard greens in 2022.</dc:description>
  <cp:lastModifiedBy>Hyman, Jeffrey - REE-ERS</cp:lastModifiedBy>
  <cp:revision/>
  <dcterms:created xsi:type="dcterms:W3CDTF">2015-03-11T13:11:50Z</dcterms:created>
  <dcterms:modified xsi:type="dcterms:W3CDTF">2024-05-21T00:40:18Z</dcterms:modified>
  <cp:category/>
  <cp:contentStatus/>
</cp:coreProperties>
</file>