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9A2CD185-33B5-405D-B6A7-13B3AD29BC38}" xr6:coauthVersionLast="47" xr6:coauthVersionMax="47" xr10:uidLastSave="{00000000-0000-0000-0000-000000000000}"/>
  <bookViews>
    <workbookView xWindow="30135" yWindow="1290" windowWidth="25560" windowHeight="14835" xr2:uid="{00000000-000D-0000-FFFF-FFFF00000000}"/>
  </bookViews>
  <sheets>
    <sheet name="Potato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D4" i="1"/>
  <c r="E4" i="1"/>
  <c r="E5" i="1"/>
  <c r="G5" i="1" s="1"/>
  <c r="G3" i="1" l="1"/>
  <c r="G4" i="1"/>
</calcChain>
</file>

<file path=xl/sharedStrings.xml><?xml version="1.0" encoding="utf-8"?>
<sst xmlns="http://schemas.openxmlformats.org/spreadsheetml/2006/main" count="19" uniqueCount="15">
  <si>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</si>
  <si>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</si>
  <si>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</si>
  <si>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</si>
  <si>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</si>
  <si>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</si>
  <si>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</si>
  <si>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Frozen french fries</t>
    </r>
    <r>
      <rPr>
        <vertAlign val="superscript"/>
        <sz val="12"/>
        <rFont val="Arial"/>
        <family val="2"/>
      </rPr>
      <t>2</t>
    </r>
  </si>
  <si>
    <r>
      <t>Canned</t>
    </r>
    <r>
      <rPr>
        <vertAlign val="superscript"/>
        <sz val="12"/>
        <rFont val="Arial"/>
        <family val="2"/>
      </rPr>
      <t>3</t>
    </r>
  </si>
  <si>
    <t>Potatoes—Average retail price per pound and per cup equivalent, 2022</t>
  </si>
  <si>
    <r>
      <rPr>
        <vertAlign val="superscript"/>
        <sz val="12"/>
        <rFont val="Arial"/>
        <family val="2"/>
      </rPr>
      <t>1</t>
    </r>
    <r>
      <rPr>
        <sz val="12"/>
        <rFont val="Arial"/>
        <family val="2"/>
      </rPr>
      <t xml:space="preserve">Excludes red, fingerling, and creamer potatoes. It is assumed that consumers bake fresh potatoes and eat the peel. According to USDA, Agricultural Research Service’s (ARS) Food and Nutrient Database for Dietary Studies (FNDDS), 1 ounce of a raw potato with peel yields 23 grams when baked, implying a preparation yield of about 81.1 percent. </t>
    </r>
  </si>
  <si>
    <r>
      <rPr>
        <vertAlign val="superscript"/>
        <sz val="12"/>
        <rFont val="Arial"/>
        <family val="2"/>
      </rPr>
      <t>2</t>
    </r>
    <r>
      <rPr>
        <sz val="12"/>
        <rFont val="Arial"/>
        <family val="2"/>
      </rPr>
      <t>Includes regular, crinkle cut, steak, shoestring, and other types of french fries. The USDA, ARS’ National Nutrient Database for Standard Reference (SR) reports that a 9-ounce package of frozen french fried potatoes yields 198 grams when heated, indicating a preparation yield of about 77.6 percent.</t>
    </r>
  </si>
  <si>
    <r>
      <rPr>
        <vertAlign val="superscript"/>
        <sz val="12"/>
        <rFont val="Arial"/>
        <family val="2"/>
      </rPr>
      <t>3</t>
    </r>
    <r>
      <rPr>
        <sz val="12"/>
        <rFont val="Arial"/>
        <family val="2"/>
      </rPr>
      <t>The liquid contents of the can are discarded prior to consumption. Based USDA, ARS’ Food Patterns Equivalents Database (FPED), USDA, ERS assumes that 65 percent of the can's gross weight is solid and 35 percent is liquid medium. The FPED cup-equivalent weight for canned potatoes is the weight of the solids and not of the liquid medium in which the vegetable is packed. The preparation yield factor for canned potatoes in the above table does not account for any further preparation that occurs prior to consumption.</t>
    </r>
  </si>
  <si>
    <t>Source: USDA, Economic Research Service (ERS) calculations from 2022 Circana (formerly Information Resources, Inc. (IRI)) OmniMarket Core Outlets (formerly InfoScan) data; and USDA, ARS, National Nutrient Database for Standard Reference (SR), Legacy Release, Food and Nutrient Database for Dietary Studies (FNDDS) 2013–14,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</si>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</sst>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2" fontId="5" fillId="0" borderId="7" xfId="0" applyNumberFormat="1" applyFont="1" applyBorder="1" applyAlignment="1">
      <alignment horizontal="centerContinuous" vertical="center" wrapText="1"/>
    </xf>
    <xf numFmtId="2" fontId="5" fillId="0" borderId="8" xfId="0" applyNumberFormat="1" applyFont="1" applyBorder="1" applyAlignment="1">
      <alignment horizontal="centerContinuous" vertical="center" wrapText="1"/>
    </xf>
    <xf numFmtId="9" fontId="5" fillId="0" borderId="9" xfId="1" applyFont="1" applyBorder="1" applyAlignment="1">
      <alignment horizontal="center" vertical="center" wrapText="1"/>
    </xf>
    <xf numFmtId="2" fontId="5" fillId="0" borderId="8" xfId="0" applyNumberFormat="1" applyFont="1" applyBorder="1" applyAlignment="1">
      <alignment horizontal="centerContinuous" vertical="center"/>
    </xf>
    <xf numFmtId="0" fontId="5" fillId="0" borderId="10" xfId="0" applyFont="1" applyBorder="1" applyAlignment="1">
      <alignment horizontal="center" vertical="center" wrapText="1"/>
    </xf>
    <xf numFmtId="0" fontId="5" fillId="0" borderId="5" xfId="0" applyFont="1" applyBorder="1" applyAlignment="1">
      <alignment horizontal="left" vertical="center"/>
    </xf>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5" fillId="0" borderId="5" xfId="0" applyNumberFormat="1" applyFont="1" applyBorder="1" applyAlignment="1">
      <alignment horizontal="center" vertical="center"/>
    </xf>
    <xf numFmtId="0" fontId="5" fillId="0" borderId="4" xfId="0" applyFont="1" applyBorder="1" applyAlignment="1">
      <alignment horizontal="left" vertical="center"/>
    </xf>
    <xf numFmtId="164" fontId="5"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2" fontId="5" fillId="0" borderId="3" xfId="0" applyNumberFormat="1" applyFont="1" applyBorder="1"/>
    <xf numFmtId="0" fontId="5" fillId="0" borderId="2" xfId="0" applyFont="1" applyBorder="1"/>
    <xf numFmtId="0" fontId="4" fillId="0" borderId="2" xfId="0" applyFont="1" applyBorder="1"/>
    <xf numFmtId="2" fontId="5" fillId="0" borderId="2" xfId="0" applyNumberFormat="1" applyFont="1" applyBorder="1"/>
    <xf numFmtId="165"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vertical="center"/>
    </xf>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20.7109375" style="3" bestFit="1" customWidth="1"/>
    <col min="2" max="2" width="12" style="3" bestFit="1" customWidth="1"/>
    <col min="3" max="3" width="11.85546875" style="3" bestFit="1" customWidth="1"/>
    <col min="4" max="4" width="13" style="3" bestFit="1" customWidth="1"/>
    <col min="5" max="5" width="12" style="3" bestFit="1" customWidth="1"/>
    <col min="6" max="6" width="8.85546875" style="3" bestFit="1" customWidth="1"/>
    <col min="7" max="7" width="19.42578125" style="3" bestFit="1" customWidth="1"/>
    <col min="8" max="16384" width="9.140625" style="3"/>
  </cols>
  <sheetData>
    <row r="1" spans="1:7" ht="16.5" thickBot="1" x14ac:dyDescent="0.3">
      <c r="A1" s="1" t="s">
        <v>9</v>
      </c>
      <c r="B1" s="2"/>
      <c r="C1" s="2"/>
      <c r="D1" s="2"/>
      <c r="E1" s="2"/>
      <c r="F1" s="2"/>
      <c r="G1" s="2"/>
    </row>
    <row r="2" spans="1:7" ht="30.75" thickTop="1" x14ac:dyDescent="0.25">
      <c r="A2" s="22" t="s">
        <v>0</v>
      </c>
      <c r="B2" s="4" t="s">
        <v>5</v>
      </c>
      <c r="C2" s="5"/>
      <c r="D2" s="6" t="s">
        <v>2</v>
      </c>
      <c r="E2" s="4" t="s">
        <v>3</v>
      </c>
      <c r="F2" s="7"/>
      <c r="G2" s="8" t="s">
        <v>4</v>
      </c>
    </row>
    <row r="3" spans="1:7" ht="18" x14ac:dyDescent="0.25">
      <c r="A3" s="9" t="s">
        <v>6</v>
      </c>
      <c r="B3" s="10">
        <v>0.81658484657046304</v>
      </c>
      <c r="C3" s="11" t="s">
        <v>1</v>
      </c>
      <c r="D3" s="12">
        <f>23/(453.59237/16)</f>
        <v>0.81130112484034944</v>
      </c>
      <c r="E3" s="12">
        <f>120/453.59237</f>
        <v>0.26455471462185309</v>
      </c>
      <c r="F3" s="11" t="s">
        <v>14</v>
      </c>
      <c r="G3" s="10">
        <f>B3*E3/D3</f>
        <v>0.26627766735993363</v>
      </c>
    </row>
    <row r="4" spans="1:7" ht="18" x14ac:dyDescent="0.25">
      <c r="A4" s="9" t="s">
        <v>7</v>
      </c>
      <c r="B4" s="10">
        <v>1.9017762257621</v>
      </c>
      <c r="C4" s="11" t="s">
        <v>1</v>
      </c>
      <c r="D4" s="12">
        <f>198/(453.59237*9/16)</f>
        <v>0.77602716289076912</v>
      </c>
      <c r="E4" s="12">
        <f>155/453.59237</f>
        <v>0.34171650638656026</v>
      </c>
      <c r="F4" s="11" t="s">
        <v>14</v>
      </c>
      <c r="G4" s="10">
        <f>B4*E4/D4</f>
        <v>0.8374298721395611</v>
      </c>
    </row>
    <row r="5" spans="1:7" ht="18.75" thickBot="1" x14ac:dyDescent="0.3">
      <c r="A5" s="13" t="s">
        <v>8</v>
      </c>
      <c r="B5" s="14">
        <v>1.0266140511402899</v>
      </c>
      <c r="C5" s="15" t="s">
        <v>1</v>
      </c>
      <c r="D5" s="21">
        <v>0.65</v>
      </c>
      <c r="E5" s="20">
        <f>155/453.59237</f>
        <v>0.34171650638656026</v>
      </c>
      <c r="F5" s="15" t="s">
        <v>14</v>
      </c>
      <c r="G5" s="14">
        <f>B5*E5/D5</f>
        <v>0.53970917994309753</v>
      </c>
    </row>
    <row r="6" spans="1:7" ht="19.5" thickTop="1" x14ac:dyDescent="0.25">
      <c r="A6" s="16" t="s">
        <v>10</v>
      </c>
      <c r="B6" s="16"/>
      <c r="C6" s="16"/>
      <c r="D6" s="16"/>
      <c r="E6" s="16"/>
      <c r="F6" s="16"/>
      <c r="G6" s="16"/>
    </row>
    <row r="7" spans="1:7" ht="18.75" x14ac:dyDescent="0.25">
      <c r="A7" s="17" t="s">
        <v>11</v>
      </c>
      <c r="B7" s="17"/>
      <c r="C7" s="17"/>
      <c r="D7" s="17"/>
      <c r="E7" s="17"/>
      <c r="F7" s="17"/>
      <c r="G7" s="17"/>
    </row>
    <row r="8" spans="1:7" ht="18.75" x14ac:dyDescent="0.25">
      <c r="A8" s="17" t="s">
        <v>12</v>
      </c>
      <c r="B8" s="18"/>
      <c r="C8" s="18"/>
      <c r="D8" s="18"/>
      <c r="E8" s="18"/>
      <c r="F8" s="18"/>
      <c r="G8" s="18"/>
    </row>
    <row r="9" spans="1:7" x14ac:dyDescent="0.25">
      <c r="A9" s="19" t="s">
        <v>13</v>
      </c>
      <c r="B9" s="19"/>
      <c r="C9" s="19"/>
      <c r="D9" s="19"/>
      <c r="E9" s="19"/>
      <c r="F9" s="19"/>
      <c r="G9"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Potatoes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Potatoes—Average retail price per pound and per cup equivalent</dc:title>
  <dc:subject>Agricultural Economics</dc:subject>
  <dc:creator>Hayden Stewart; Jeffrey Hyman</dc:creator>
  <cp:keywords>fruit and vegetable prices, retail prices, costs to consume, costs per edible cup equivalent, potatoes</cp:keywords>
  <dc:description>Excel table showing average price per cup equivalent for potatoes in 2022.</dc:description>
  <cp:lastModifiedBy>Hyman, Jeffrey - REE-ERS</cp:lastModifiedBy>
  <cp:revision/>
  <dcterms:created xsi:type="dcterms:W3CDTF">2015-03-11T13:40:14Z</dcterms:created>
  <dcterms:modified xsi:type="dcterms:W3CDTF">2024-05-21T02:17:31Z</dcterms:modified>
  <cp:category/>
  <cp:contentStatus/>
</cp:coreProperties>
</file>