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260" documentId="11_3AA8619F2D22BAE61C51E301CAABF90E97BF0CD8" xr6:coauthVersionLast="47" xr6:coauthVersionMax="47" xr10:uidLastSave="{DBAEC053-5DBA-4747-AB11-0E75F9E11634}"/>
  <bookViews>
    <workbookView xWindow="240" yWindow="105" windowWidth="14805" windowHeight="8010" activeTab="1" xr2:uid="{00000000-000D-0000-FFFF-FFFF00000000}"/>
  </bookViews>
  <sheets>
    <sheet name="Fungi" sheetId="2" r:id="rId1"/>
    <sheet name="Production" sheetId="1" r:id="rId2"/>
    <sheet name="Sheet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<sst xmlns="http://schemas.openxmlformats.org/spreadsheetml/2006/main" count="67" uniqueCount="67">
  <si>
    <t>Name</t>
  </si>
  <si>
    <t>scientific name</t>
  </si>
  <si>
    <t>Himematsutake</t>
  </si>
  <si>
    <t>Agarius blazei</t>
  </si>
  <si>
    <t>Portobello</t>
  </si>
  <si>
    <t>Agarius brunnescens</t>
  </si>
  <si>
    <t>Brigantini</t>
  </si>
  <si>
    <t>Agrocybe aegerita</t>
  </si>
  <si>
    <t>Shaggy Mane</t>
  </si>
  <si>
    <t>Coprinus comatus</t>
  </si>
  <si>
    <t>Enokitake</t>
  </si>
  <si>
    <t>Flammulina velutipes</t>
  </si>
  <si>
    <t>Elsies Edible</t>
  </si>
  <si>
    <t>Hypholoma capnoides</t>
  </si>
  <si>
    <t>Kuritake</t>
  </si>
  <si>
    <t>Hypholoma sublateritium</t>
  </si>
  <si>
    <t>Beech</t>
  </si>
  <si>
    <t>Hypsizygus tessulatus</t>
  </si>
  <si>
    <t>White Elm</t>
  </si>
  <si>
    <t>Hypsizygus ulmarius</t>
  </si>
  <si>
    <t>Shiitake</t>
  </si>
  <si>
    <t>Lentinula edodes</t>
  </si>
  <si>
    <t>Nameko</t>
  </si>
  <si>
    <t>Pholiota nameko</t>
  </si>
  <si>
    <t>Golder Oyster</t>
  </si>
  <si>
    <t>Pleurotus citrinopileatus</t>
  </si>
  <si>
    <t>Abalone Oyster</t>
  </si>
  <si>
    <t>Pleurotus cystidiosus</t>
  </si>
  <si>
    <t>Pink Oyster</t>
  </si>
  <si>
    <t>Pleurotus djamor</t>
  </si>
  <si>
    <t>King Oyster</t>
  </si>
  <si>
    <t>Pleurotus eryngii</t>
  </si>
  <si>
    <t>Tarragon Oyster</t>
  </si>
  <si>
    <t>Pleurotus euosmus</t>
  </si>
  <si>
    <t>Tree Oyster</t>
  </si>
  <si>
    <t>Pleurotus ostreatus</t>
  </si>
  <si>
    <t>Phoenix Oyster</t>
  </si>
  <si>
    <t>Pleurotus pulmonarius</t>
  </si>
  <si>
    <t>King Tuber Oyster</t>
  </si>
  <si>
    <t>Pleurotus tuberregium</t>
  </si>
  <si>
    <t xml:space="preserve">Burgundy </t>
  </si>
  <si>
    <t>Stropharia rugosoannulata</t>
  </si>
  <si>
    <t>Paddy Sttraw</t>
  </si>
  <si>
    <t>Volvariella volvacea</t>
  </si>
  <si>
    <t>Reishi</t>
  </si>
  <si>
    <t>Ganoderma lucidum</t>
  </si>
  <si>
    <t>Maitake</t>
  </si>
  <si>
    <t>Grifola frondosa</t>
  </si>
  <si>
    <t>Zhu Ling</t>
  </si>
  <si>
    <t>polyporus umbellatus</t>
  </si>
  <si>
    <t>Turkey Tail</t>
  </si>
  <si>
    <t>Trametes versicolor</t>
  </si>
  <si>
    <t>Lions Mane</t>
  </si>
  <si>
    <t>Hericium erinaceus</t>
  </si>
  <si>
    <t>Wood Ear</t>
  </si>
  <si>
    <t>Auricularia polytricha</t>
  </si>
  <si>
    <t>White Jelly</t>
  </si>
  <si>
    <t>Tremella fuciformis</t>
  </si>
  <si>
    <t>Cauliflower</t>
  </si>
  <si>
    <t>Sparassis crispa</t>
  </si>
  <si>
    <t>Black Morels</t>
  </si>
  <si>
    <t>Morchella angusticeps</t>
  </si>
  <si>
    <t>Date</t>
  </si>
  <si>
    <t>TPM</t>
  </si>
  <si>
    <t>CPT</t>
  </si>
  <si>
    <t>MyBC growth CO2 Produced Tons (1,6 kg per ton)</t>
  </si>
  <si>
    <t>Plastic encineration(2.9kg CO2 per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</si>
</sst>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[$€-407]_-;\-* #,##0.00\ [$€-407]_-;_-* &quot;-&quot;??\ [$€-407]_-;_-@_-"/>
  </numFmts>
  <fonts count="4">
    <font>
      <sz val="11"/>
      <color theme="1"/>
      <name val="Aptos Narrow"/>
      <family val="2"/>
      <scheme val="minor"/>
    </font>
    <font>
      <b/>
      <sz val="12"/>
      <color theme="1"/>
      <name val="Calibri"/>
    </font>
    <font>
      <sz val="12"/>
      <color theme="1"/>
      <name val="Calibri"/>
    </font>
    <font>
      <i/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3130F-DD24-4A1D-8374-C80EE8F7ADB6}">
  <dimension ref="A1:B31"/>
  <sheetViews>
    <sheetView workbookViewId="0">
      <selection activeCell="C40" sqref="C40"/>
    </sheetView>
  </sheetViews>
  <sheetFormatPr defaultRowHeight="15"/>
  <cols>
    <col min="1" max="1" width="20.42578125" customWidth="1"/>
    <col min="2" max="2" width="28" customWidth="1"/>
  </cols>
  <sheetData>
    <row r="1" spans="1:2" ht="15.75">
      <c r="A1" s="6" t="s">
        <v>0</v>
      </c>
      <c r="B1" s="6" t="s">
        <v>1</v>
      </c>
    </row>
    <row r="2" spans="1:2" ht="15.75">
      <c r="A2" s="7" t="s">
        <v>2</v>
      </c>
      <c r="B2" s="8" t="s">
        <v>3</v>
      </c>
    </row>
    <row r="3" spans="1:2" ht="15.75">
      <c r="A3" s="7" t="s">
        <v>4</v>
      </c>
      <c r="B3" s="8" t="s">
        <v>5</v>
      </c>
    </row>
    <row r="4" spans="1:2" ht="15.75">
      <c r="A4" s="7" t="s">
        <v>6</v>
      </c>
      <c r="B4" s="8" t="s">
        <v>7</v>
      </c>
    </row>
    <row r="5" spans="1:2" ht="15.75">
      <c r="A5" s="7" t="s">
        <v>8</v>
      </c>
      <c r="B5" s="8" t="s">
        <v>9</v>
      </c>
    </row>
    <row r="6" spans="1:2" ht="15.75">
      <c r="A6" s="7" t="s">
        <v>10</v>
      </c>
      <c r="B6" s="8" t="s">
        <v>11</v>
      </c>
    </row>
    <row r="7" spans="1:2" ht="15.75">
      <c r="A7" s="7" t="s">
        <v>12</v>
      </c>
      <c r="B7" s="8" t="s">
        <v>13</v>
      </c>
    </row>
    <row r="8" spans="1:2" ht="15.75">
      <c r="A8" s="7" t="s">
        <v>14</v>
      </c>
      <c r="B8" s="8" t="s">
        <v>15</v>
      </c>
    </row>
    <row r="9" spans="1:2" ht="15.75">
      <c r="A9" s="7" t="s">
        <v>16</v>
      </c>
      <c r="B9" s="8" t="s">
        <v>17</v>
      </c>
    </row>
    <row r="10" spans="1:2" ht="15.75">
      <c r="A10" s="7" t="s">
        <v>18</v>
      </c>
      <c r="B10" s="8" t="s">
        <v>19</v>
      </c>
    </row>
    <row r="11" spans="1:2" ht="15.75">
      <c r="A11" s="7" t="s">
        <v>20</v>
      </c>
      <c r="B11" s="8" t="s">
        <v>21</v>
      </c>
    </row>
    <row r="12" spans="1:2" ht="15.75">
      <c r="A12" s="7" t="s">
        <v>22</v>
      </c>
      <c r="B12" s="8" t="s">
        <v>23</v>
      </c>
    </row>
    <row r="13" spans="1:2" ht="15.75">
      <c r="A13" s="7" t="s">
        <v>24</v>
      </c>
      <c r="B13" s="8" t="s">
        <v>25</v>
      </c>
    </row>
    <row r="14" spans="1:2" ht="15.75">
      <c r="A14" s="7" t="s">
        <v>26</v>
      </c>
      <c r="B14" s="8" t="s">
        <v>27</v>
      </c>
    </row>
    <row r="15" spans="1:2" ht="15.75">
      <c r="A15" s="7" t="s">
        <v>28</v>
      </c>
      <c r="B15" s="8" t="s">
        <v>29</v>
      </c>
    </row>
    <row r="16" spans="1:2" ht="15.75">
      <c r="A16" s="7" t="s">
        <v>30</v>
      </c>
      <c r="B16" s="8" t="s">
        <v>31</v>
      </c>
    </row>
    <row r="17" spans="1:2" ht="15.75">
      <c r="A17" s="7" t="s">
        <v>32</v>
      </c>
      <c r="B17" s="8" t="s">
        <v>33</v>
      </c>
    </row>
    <row r="18" spans="1:2" ht="15.75">
      <c r="A18" s="7" t="s">
        <v>34</v>
      </c>
      <c r="B18" s="8" t="s">
        <v>35</v>
      </c>
    </row>
    <row r="19" spans="1:2" ht="15.75">
      <c r="A19" s="7" t="s">
        <v>36</v>
      </c>
      <c r="B19" s="8" t="s">
        <v>37</v>
      </c>
    </row>
    <row r="20" spans="1:2" ht="15.75">
      <c r="A20" s="7" t="s">
        <v>38</v>
      </c>
      <c r="B20" s="8" t="s">
        <v>39</v>
      </c>
    </row>
    <row r="21" spans="1:2" ht="15.75">
      <c r="A21" s="7" t="s">
        <v>40</v>
      </c>
      <c r="B21" s="8" t="s">
        <v>41</v>
      </c>
    </row>
    <row r="22" spans="1:2" ht="15.75">
      <c r="A22" s="7" t="s">
        <v>42</v>
      </c>
      <c r="B22" s="8" t="s">
        <v>43</v>
      </c>
    </row>
    <row r="23" spans="1:2" ht="15.75">
      <c r="A23" s="7" t="s">
        <v>44</v>
      </c>
      <c r="B23" s="8" t="s">
        <v>45</v>
      </c>
    </row>
    <row r="24" spans="1:2" ht="15.75">
      <c r="A24" s="7" t="s">
        <v>46</v>
      </c>
      <c r="B24" s="8" t="s">
        <v>47</v>
      </c>
    </row>
    <row r="25" spans="1:2" ht="15.75">
      <c r="A25" s="7" t="s">
        <v>48</v>
      </c>
      <c r="B25" s="8" t="s">
        <v>49</v>
      </c>
    </row>
    <row r="26" spans="1:2" ht="15.75">
      <c r="A26" s="7" t="s">
        <v>50</v>
      </c>
      <c r="B26" s="8" t="s">
        <v>51</v>
      </c>
    </row>
    <row r="27" spans="1:2" ht="15.75">
      <c r="A27" s="7" t="s">
        <v>52</v>
      </c>
      <c r="B27" s="8" t="s">
        <v>53</v>
      </c>
    </row>
    <row r="28" spans="1:2" ht="15.75">
      <c r="A28" s="7" t="s">
        <v>54</v>
      </c>
      <c r="B28" s="8" t="s">
        <v>55</v>
      </c>
    </row>
    <row r="29" spans="1:2" ht="15.75">
      <c r="A29" s="9" t="s">
        <v>56</v>
      </c>
      <c r="B29" s="10" t="s">
        <v>57</v>
      </c>
    </row>
    <row r="30" spans="1:2" ht="15.75">
      <c r="A30" s="11" t="s">
        <v>58</v>
      </c>
      <c r="B30" s="10" t="s">
        <v>59</v>
      </c>
    </row>
    <row r="31" spans="1:2" ht="15.75">
      <c r="A31" s="12" t="s">
        <v>60</v>
      </c>
      <c r="B31" s="10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"/>
  <sheetViews>
    <sheetView tabSelected="1" topLeftCell="A31" workbookViewId="0">
      <selection activeCell="B79" sqref="B79"/>
    </sheetView>
  </sheetViews>
  <sheetFormatPr defaultRowHeight="15"/>
  <cols>
    <col min="1" max="1" width="11" bestFit="1" customWidth="1"/>
    <col min="2" max="2" width="9.28515625" bestFit="1" customWidth="1"/>
    <col min="3" max="3" width="12.140625" bestFit="1" customWidth="1"/>
    <col min="4" max="4" width="52.85546875" customWidth="1"/>
    <col min="5" max="5" width="44.5703125" customWidth="1"/>
  </cols>
  <sheetData>
    <row r="1" spans="1:5">
      <c r="A1" t="s">
        <v>62</v>
      </c>
      <c r="B1" t="s">
        <v>63</v>
      </c>
      <c r="C1" t="s">
        <v>64</v>
      </c>
      <c r="D1" t="s">
        <v>65</v>
      </c>
      <c r="E1" t="s">
        <v>66</v>
      </c>
    </row>
    <row r="2" spans="1:5">
      <c r="A2" s="1">
        <v>44562</v>
      </c>
      <c r="B2">
        <v>1E-3</v>
      </c>
      <c r="C2" s="4">
        <v>10</v>
      </c>
      <c r="D2" s="5">
        <f>B2*0.30016</f>
        <v>3.0016E-4</v>
      </c>
      <c r="E2" s="5">
        <f>B2*2900</f>
        <v>2.9</v>
      </c>
    </row>
    <row r="3" spans="1:5">
      <c r="A3" s="1">
        <v>44593</v>
      </c>
      <c r="B3">
        <v>0.01</v>
      </c>
      <c r="C3" s="4">
        <v>10</v>
      </c>
      <c r="D3" s="5">
        <f t="shared" ref="D3:D66" si="0">B3*0.30016</f>
        <v>3.0016000000000001E-3</v>
      </c>
      <c r="E3" s="5">
        <f t="shared" ref="E3:E66" si="1">B3*2900</f>
        <v>29</v>
      </c>
    </row>
    <row r="4" spans="1:5">
      <c r="A4" s="1">
        <v>44621</v>
      </c>
      <c r="B4">
        <v>0.01</v>
      </c>
      <c r="C4" s="4">
        <v>10</v>
      </c>
      <c r="D4" s="5">
        <f t="shared" si="0"/>
        <v>3.0016000000000001E-3</v>
      </c>
      <c r="E4" s="5">
        <f t="shared" si="1"/>
        <v>29</v>
      </c>
    </row>
    <row r="5" spans="1:5">
      <c r="A5" s="1">
        <v>44652</v>
      </c>
      <c r="B5">
        <v>0.5</v>
      </c>
      <c r="C5" s="4">
        <v>5</v>
      </c>
      <c r="D5" s="5">
        <f t="shared" si="0"/>
        <v>0.15007999999999999</v>
      </c>
      <c r="E5" s="5">
        <f t="shared" si="1"/>
        <v>1450</v>
      </c>
    </row>
    <row r="6" spans="1:5">
      <c r="A6" s="1">
        <v>44682</v>
      </c>
      <c r="B6">
        <v>0.6</v>
      </c>
      <c r="C6" s="4">
        <v>5</v>
      </c>
      <c r="D6" s="5">
        <f t="shared" si="0"/>
        <v>0.18009599999999998</v>
      </c>
      <c r="E6" s="5">
        <f t="shared" si="1"/>
        <v>1740</v>
      </c>
    </row>
    <row r="7" spans="1:5">
      <c r="A7" s="1">
        <v>44713</v>
      </c>
      <c r="B7">
        <v>0.6</v>
      </c>
      <c r="C7" s="4">
        <v>5</v>
      </c>
      <c r="D7" s="5">
        <f t="shared" si="0"/>
        <v>0.18009599999999998</v>
      </c>
      <c r="E7" s="5">
        <f t="shared" si="1"/>
        <v>1740</v>
      </c>
    </row>
    <row r="8" spans="1:5">
      <c r="A8" s="1">
        <v>44743</v>
      </c>
      <c r="B8">
        <v>0.9</v>
      </c>
      <c r="C8" s="4">
        <v>5</v>
      </c>
      <c r="D8" s="5">
        <f t="shared" si="0"/>
        <v>0.270144</v>
      </c>
      <c r="E8" s="5">
        <f t="shared" si="1"/>
        <v>2610</v>
      </c>
    </row>
    <row r="9" spans="1:5">
      <c r="A9" s="1">
        <v>44774</v>
      </c>
      <c r="B9">
        <v>1</v>
      </c>
      <c r="C9" s="4">
        <v>5</v>
      </c>
      <c r="D9" s="5">
        <f t="shared" si="0"/>
        <v>0.30015999999999998</v>
      </c>
      <c r="E9" s="5">
        <f t="shared" si="1"/>
        <v>2900</v>
      </c>
    </row>
    <row r="10" spans="1:5">
      <c r="A10" s="1">
        <v>44805</v>
      </c>
      <c r="B10">
        <v>1</v>
      </c>
      <c r="C10" s="4">
        <v>5</v>
      </c>
      <c r="D10" s="5">
        <f t="shared" si="0"/>
        <v>0.30015999999999998</v>
      </c>
      <c r="E10" s="5">
        <f t="shared" si="1"/>
        <v>2900</v>
      </c>
    </row>
    <row r="11" spans="1:5">
      <c r="A11" s="1">
        <v>44835</v>
      </c>
      <c r="B11">
        <v>1</v>
      </c>
      <c r="C11" s="4">
        <v>5</v>
      </c>
      <c r="D11" s="5">
        <f t="shared" si="0"/>
        <v>0.30015999999999998</v>
      </c>
      <c r="E11" s="5">
        <f t="shared" si="1"/>
        <v>2900</v>
      </c>
    </row>
    <row r="12" spans="1:5">
      <c r="A12" s="1">
        <v>44866</v>
      </c>
      <c r="B12" s="3">
        <v>1</v>
      </c>
      <c r="C12" s="4">
        <v>5</v>
      </c>
      <c r="D12" s="5">
        <f t="shared" si="0"/>
        <v>0.30015999999999998</v>
      </c>
      <c r="E12" s="5">
        <f t="shared" si="1"/>
        <v>2900</v>
      </c>
    </row>
    <row r="13" spans="1:5">
      <c r="A13" s="1">
        <v>44896</v>
      </c>
      <c r="B13">
        <v>1</v>
      </c>
      <c r="C13" s="4">
        <v>5</v>
      </c>
      <c r="D13" s="5">
        <f t="shared" si="0"/>
        <v>0.30015999999999998</v>
      </c>
      <c r="E13" s="5">
        <f t="shared" si="1"/>
        <v>2900</v>
      </c>
    </row>
    <row r="14" spans="1:5">
      <c r="A14" s="1">
        <v>44927</v>
      </c>
      <c r="B14">
        <v>1.5</v>
      </c>
      <c r="C14" s="4">
        <v>5</v>
      </c>
      <c r="D14" s="5">
        <f t="shared" si="0"/>
        <v>0.45023999999999997</v>
      </c>
      <c r="E14" s="5">
        <f t="shared" si="1"/>
        <v>4350</v>
      </c>
    </row>
    <row r="15" spans="1:5">
      <c r="A15" s="1">
        <v>44958</v>
      </c>
      <c r="B15">
        <v>1.8</v>
      </c>
      <c r="C15" s="4">
        <v>5</v>
      </c>
      <c r="D15" s="5">
        <f t="shared" si="0"/>
        <v>0.54028799999999999</v>
      </c>
      <c r="E15" s="5">
        <f t="shared" si="1"/>
        <v>5220</v>
      </c>
    </row>
    <row r="16" spans="1:5">
      <c r="A16" s="1">
        <v>44986</v>
      </c>
      <c r="B16">
        <v>2.2000000000000002</v>
      </c>
      <c r="C16" s="4">
        <v>4.5</v>
      </c>
      <c r="D16" s="5">
        <f t="shared" si="0"/>
        <v>0.66035200000000005</v>
      </c>
      <c r="E16" s="5">
        <f t="shared" si="1"/>
        <v>6380.0000000000009</v>
      </c>
    </row>
    <row r="17" spans="1:5">
      <c r="A17" s="1">
        <v>45017</v>
      </c>
      <c r="B17">
        <v>2.5</v>
      </c>
      <c r="C17" s="4">
        <v>4.5</v>
      </c>
      <c r="D17" s="5">
        <f t="shared" si="0"/>
        <v>0.75039999999999996</v>
      </c>
      <c r="E17" s="5">
        <f t="shared" si="1"/>
        <v>7250</v>
      </c>
    </row>
    <row r="18" spans="1:5">
      <c r="A18" s="1">
        <v>45047</v>
      </c>
      <c r="B18">
        <v>2.5</v>
      </c>
      <c r="C18" s="4">
        <v>4.5</v>
      </c>
      <c r="D18" s="5">
        <f t="shared" si="0"/>
        <v>0.75039999999999996</v>
      </c>
      <c r="E18" s="5">
        <f t="shared" si="1"/>
        <v>7250</v>
      </c>
    </row>
    <row r="19" spans="1:5">
      <c r="A19" s="1">
        <v>45078</v>
      </c>
      <c r="B19">
        <v>2.5</v>
      </c>
      <c r="C19" s="4">
        <v>4.5</v>
      </c>
      <c r="D19" s="5">
        <f t="shared" si="0"/>
        <v>0.75039999999999996</v>
      </c>
      <c r="E19" s="5">
        <f t="shared" si="1"/>
        <v>7250</v>
      </c>
    </row>
    <row r="20" spans="1:5">
      <c r="A20" s="1">
        <v>45108</v>
      </c>
      <c r="B20">
        <v>3</v>
      </c>
      <c r="C20" s="4">
        <v>4.5039999999999996</v>
      </c>
      <c r="D20" s="5">
        <f t="shared" si="0"/>
        <v>0.90047999999999995</v>
      </c>
      <c r="E20" s="5">
        <f t="shared" si="1"/>
        <v>8700</v>
      </c>
    </row>
    <row r="21" spans="1:5">
      <c r="A21" s="1">
        <v>45139</v>
      </c>
      <c r="B21" s="2">
        <v>3</v>
      </c>
      <c r="C21" s="4">
        <v>4.5</v>
      </c>
      <c r="D21" s="5">
        <f t="shared" si="0"/>
        <v>0.90047999999999995</v>
      </c>
      <c r="E21" s="5">
        <f t="shared" si="1"/>
        <v>8700</v>
      </c>
    </row>
    <row r="22" spans="1:5">
      <c r="A22" s="1">
        <v>45170</v>
      </c>
      <c r="B22" s="2">
        <v>3</v>
      </c>
      <c r="C22" s="4">
        <v>4.2</v>
      </c>
      <c r="D22" s="5">
        <f t="shared" si="0"/>
        <v>0.90047999999999995</v>
      </c>
      <c r="E22" s="5">
        <f t="shared" si="1"/>
        <v>8700</v>
      </c>
    </row>
    <row r="23" spans="1:5">
      <c r="A23" s="1">
        <v>45200</v>
      </c>
      <c r="B23">
        <v>3</v>
      </c>
      <c r="C23" s="4">
        <v>4.2</v>
      </c>
      <c r="D23" s="5">
        <f t="shared" si="0"/>
        <v>0.90047999999999995</v>
      </c>
      <c r="E23" s="5">
        <f t="shared" si="1"/>
        <v>8700</v>
      </c>
    </row>
    <row r="24" spans="1:5">
      <c r="A24" s="1">
        <v>45231</v>
      </c>
      <c r="B24">
        <v>3.2</v>
      </c>
      <c r="C24" s="4">
        <v>4.2</v>
      </c>
      <c r="D24" s="5">
        <f t="shared" si="0"/>
        <v>0.96051200000000003</v>
      </c>
      <c r="E24" s="5">
        <f t="shared" si="1"/>
        <v>9280</v>
      </c>
    </row>
    <row r="25" spans="1:5">
      <c r="A25" s="1">
        <v>45261</v>
      </c>
      <c r="B25">
        <v>3.2</v>
      </c>
      <c r="C25" s="4">
        <v>3.8</v>
      </c>
      <c r="D25" s="5">
        <f t="shared" si="0"/>
        <v>0.96051200000000003</v>
      </c>
      <c r="E25" s="5">
        <f t="shared" si="1"/>
        <v>9280</v>
      </c>
    </row>
    <row r="26" spans="1:5">
      <c r="A26" s="1">
        <v>45292</v>
      </c>
      <c r="B26">
        <v>3.2</v>
      </c>
      <c r="C26" s="4">
        <v>3.8</v>
      </c>
      <c r="D26" s="5">
        <f t="shared" si="0"/>
        <v>0.96051200000000003</v>
      </c>
      <c r="E26" s="5">
        <f t="shared" si="1"/>
        <v>9280</v>
      </c>
    </row>
    <row r="27" spans="1:5">
      <c r="A27" s="1">
        <v>45323</v>
      </c>
      <c r="B27">
        <v>3.2</v>
      </c>
      <c r="C27" s="4">
        <v>3.8</v>
      </c>
      <c r="D27" s="5">
        <f t="shared" si="0"/>
        <v>0.96051200000000003</v>
      </c>
      <c r="E27" s="5">
        <f t="shared" si="1"/>
        <v>9280</v>
      </c>
    </row>
    <row r="28" spans="1:5">
      <c r="A28" s="1">
        <v>45352</v>
      </c>
      <c r="B28">
        <v>3.5</v>
      </c>
      <c r="C28" s="4">
        <v>3.8</v>
      </c>
      <c r="D28" s="5">
        <f t="shared" si="0"/>
        <v>1.0505599999999999</v>
      </c>
      <c r="E28" s="5">
        <f t="shared" si="1"/>
        <v>10150</v>
      </c>
    </row>
    <row r="29" spans="1:5">
      <c r="A29" s="1">
        <v>45383</v>
      </c>
      <c r="B29">
        <v>3.5</v>
      </c>
      <c r="C29" s="4">
        <v>3.5</v>
      </c>
      <c r="D29" s="5">
        <f t="shared" si="0"/>
        <v>1.0505599999999999</v>
      </c>
      <c r="E29" s="5">
        <f t="shared" si="1"/>
        <v>10150</v>
      </c>
    </row>
    <row r="30" spans="1:5">
      <c r="A30" s="1">
        <v>45413</v>
      </c>
      <c r="B30">
        <v>3.5</v>
      </c>
      <c r="C30" s="4">
        <v>3.5</v>
      </c>
      <c r="D30" s="5">
        <f t="shared" si="0"/>
        <v>1.0505599999999999</v>
      </c>
      <c r="E30" s="5">
        <f t="shared" si="1"/>
        <v>10150</v>
      </c>
    </row>
    <row r="31" spans="1:5">
      <c r="A31" s="1">
        <v>45444</v>
      </c>
      <c r="B31">
        <v>3.5</v>
      </c>
      <c r="C31" s="4">
        <v>3.5</v>
      </c>
      <c r="D31" s="5">
        <f t="shared" si="0"/>
        <v>1.0505599999999999</v>
      </c>
      <c r="E31" s="5">
        <f t="shared" si="1"/>
        <v>10150</v>
      </c>
    </row>
    <row r="32" spans="1:5">
      <c r="A32" s="1">
        <v>45474</v>
      </c>
      <c r="B32">
        <v>3.5</v>
      </c>
      <c r="C32" s="4">
        <v>3.5</v>
      </c>
      <c r="D32" s="5">
        <f t="shared" si="0"/>
        <v>1.0505599999999999</v>
      </c>
      <c r="E32" s="5">
        <f t="shared" si="1"/>
        <v>10150</v>
      </c>
    </row>
    <row r="33" spans="1:5">
      <c r="A33" s="1">
        <v>45505</v>
      </c>
      <c r="B33">
        <v>3.8</v>
      </c>
      <c r="C33" s="4">
        <v>3.23</v>
      </c>
      <c r="D33" s="5">
        <f t="shared" si="0"/>
        <v>1.1406079999999998</v>
      </c>
      <c r="E33" s="5">
        <f t="shared" si="1"/>
        <v>11020</v>
      </c>
    </row>
    <row r="34" spans="1:5">
      <c r="A34" s="1">
        <v>45536</v>
      </c>
      <c r="B34" s="2">
        <v>3.8</v>
      </c>
      <c r="C34" s="4">
        <v>3.3</v>
      </c>
      <c r="D34" s="5">
        <f t="shared" si="0"/>
        <v>1.1406079999999998</v>
      </c>
      <c r="E34" s="5">
        <f t="shared" si="1"/>
        <v>11020</v>
      </c>
    </row>
    <row r="35" spans="1:5">
      <c r="A35" s="1">
        <v>45566</v>
      </c>
      <c r="B35">
        <v>3.8</v>
      </c>
      <c r="C35" s="4">
        <v>3.2</v>
      </c>
      <c r="D35" s="5">
        <f t="shared" si="0"/>
        <v>1.1406079999999998</v>
      </c>
      <c r="E35" s="5">
        <f t="shared" si="1"/>
        <v>11020</v>
      </c>
    </row>
    <row r="36" spans="1:5">
      <c r="A36" s="1">
        <v>45597</v>
      </c>
      <c r="B36" s="2">
        <v>4</v>
      </c>
      <c r="C36" s="4">
        <v>3.2</v>
      </c>
      <c r="D36" s="5">
        <f t="shared" si="0"/>
        <v>1.2006399999999999</v>
      </c>
      <c r="E36" s="5">
        <f t="shared" si="1"/>
        <v>11600</v>
      </c>
    </row>
    <row r="37" spans="1:5">
      <c r="A37" s="1">
        <v>45627</v>
      </c>
      <c r="B37">
        <v>4</v>
      </c>
      <c r="C37" s="4">
        <v>3</v>
      </c>
      <c r="D37" s="5">
        <f t="shared" si="0"/>
        <v>1.2006399999999999</v>
      </c>
      <c r="E37" s="5">
        <f t="shared" si="1"/>
        <v>11600</v>
      </c>
    </row>
    <row r="38" spans="1:5">
      <c r="A38" s="1">
        <v>45658</v>
      </c>
      <c r="B38">
        <v>4</v>
      </c>
      <c r="C38">
        <v>2.9</v>
      </c>
      <c r="D38" s="5">
        <f>B38*0.30016</f>
        <v>1.2006399999999999</v>
      </c>
      <c r="E38" s="5">
        <f t="shared" si="1"/>
        <v>11600</v>
      </c>
    </row>
    <row r="39" spans="1:5">
      <c r="A39" s="1">
        <v>45689</v>
      </c>
      <c r="B39">
        <v>8</v>
      </c>
      <c r="C39">
        <v>2.8</v>
      </c>
      <c r="D39" s="5">
        <f t="shared" si="0"/>
        <v>2.4012799999999999</v>
      </c>
      <c r="E39" s="5">
        <f t="shared" si="1"/>
        <v>23200</v>
      </c>
    </row>
    <row r="40" spans="1:5">
      <c r="A40" s="1">
        <v>45717</v>
      </c>
      <c r="B40">
        <v>8</v>
      </c>
      <c r="C40">
        <v>2.75</v>
      </c>
      <c r="D40" s="5">
        <f t="shared" si="0"/>
        <v>2.4012799999999999</v>
      </c>
      <c r="E40" s="5">
        <f t="shared" si="1"/>
        <v>23200</v>
      </c>
    </row>
    <row r="41" spans="1:5">
      <c r="A41" s="1">
        <v>45748</v>
      </c>
      <c r="B41">
        <v>8</v>
      </c>
      <c r="C41">
        <v>2.6</v>
      </c>
      <c r="D41" s="5">
        <f t="shared" si="0"/>
        <v>2.4012799999999999</v>
      </c>
      <c r="E41" s="5">
        <f t="shared" si="1"/>
        <v>23200</v>
      </c>
    </row>
    <row r="42" spans="1:5">
      <c r="A42" s="1">
        <v>45778</v>
      </c>
      <c r="B42">
        <v>20</v>
      </c>
      <c r="C42">
        <v>2.6</v>
      </c>
      <c r="D42" s="5">
        <f t="shared" si="0"/>
        <v>6.0031999999999996</v>
      </c>
      <c r="E42" s="5">
        <f t="shared" si="1"/>
        <v>58000</v>
      </c>
    </row>
    <row r="43" spans="1:5">
      <c r="A43" s="1">
        <v>45809</v>
      </c>
      <c r="B43">
        <v>20</v>
      </c>
      <c r="C43">
        <v>2.5</v>
      </c>
      <c r="D43" s="5">
        <f t="shared" si="0"/>
        <v>6.0031999999999996</v>
      </c>
      <c r="E43" s="5">
        <f t="shared" si="1"/>
        <v>58000</v>
      </c>
    </row>
    <row r="44" spans="1:5">
      <c r="A44" s="1">
        <v>45839</v>
      </c>
      <c r="B44">
        <v>20</v>
      </c>
      <c r="C44">
        <v>2.4</v>
      </c>
      <c r="D44" s="5">
        <f t="shared" si="0"/>
        <v>6.0031999999999996</v>
      </c>
      <c r="E44" s="5">
        <f t="shared" si="1"/>
        <v>58000</v>
      </c>
    </row>
    <row r="45" spans="1:5">
      <c r="A45" s="1">
        <v>45870</v>
      </c>
      <c r="B45">
        <v>50</v>
      </c>
      <c r="C45">
        <v>2.2999999999999998</v>
      </c>
      <c r="D45" s="5">
        <f t="shared" si="0"/>
        <v>15.007999999999999</v>
      </c>
      <c r="E45" s="5">
        <f t="shared" si="1"/>
        <v>145000</v>
      </c>
    </row>
    <row r="46" spans="1:5">
      <c r="A46" s="1">
        <v>45901</v>
      </c>
      <c r="B46">
        <v>50</v>
      </c>
      <c r="C46">
        <v>2.2999999999999998</v>
      </c>
      <c r="D46" s="5">
        <f t="shared" si="0"/>
        <v>15.007999999999999</v>
      </c>
      <c r="E46" s="5">
        <f t="shared" si="1"/>
        <v>145000</v>
      </c>
    </row>
    <row r="47" spans="1:5">
      <c r="A47" s="1">
        <v>45931</v>
      </c>
      <c r="B47">
        <v>50</v>
      </c>
      <c r="C47">
        <v>2.15</v>
      </c>
      <c r="D47" s="5">
        <f t="shared" si="0"/>
        <v>15.007999999999999</v>
      </c>
      <c r="E47" s="5">
        <f t="shared" si="1"/>
        <v>145000</v>
      </c>
    </row>
    <row r="48" spans="1:5">
      <c r="A48" s="1">
        <v>45962</v>
      </c>
      <c r="B48">
        <v>80</v>
      </c>
      <c r="C48">
        <v>2</v>
      </c>
      <c r="D48" s="5">
        <f t="shared" si="0"/>
        <v>24.012799999999999</v>
      </c>
      <c r="E48" s="5">
        <f t="shared" si="1"/>
        <v>232000</v>
      </c>
    </row>
    <row r="49" spans="1:5">
      <c r="A49" s="1">
        <v>45992</v>
      </c>
      <c r="B49">
        <v>80</v>
      </c>
      <c r="C49">
        <v>1.95</v>
      </c>
      <c r="D49" s="5">
        <f t="shared" si="0"/>
        <v>24.012799999999999</v>
      </c>
      <c r="E49" s="5">
        <f t="shared" si="1"/>
        <v>232000</v>
      </c>
    </row>
    <row r="50" spans="1:5">
      <c r="A50" s="1">
        <v>46023</v>
      </c>
      <c r="B50">
        <v>80</v>
      </c>
      <c r="C50">
        <v>1.95</v>
      </c>
      <c r="D50" s="5">
        <f t="shared" si="0"/>
        <v>24.012799999999999</v>
      </c>
      <c r="E50" s="5">
        <f t="shared" si="1"/>
        <v>232000</v>
      </c>
    </row>
    <row r="51" spans="1:5">
      <c r="A51" s="1">
        <v>46054</v>
      </c>
      <c r="B51">
        <v>80</v>
      </c>
      <c r="C51">
        <v>1.75</v>
      </c>
      <c r="D51" s="5">
        <f t="shared" si="0"/>
        <v>24.012799999999999</v>
      </c>
      <c r="E51" s="5">
        <f t="shared" si="1"/>
        <v>232000</v>
      </c>
    </row>
    <row r="52" spans="1:5">
      <c r="A52" s="1">
        <v>46082</v>
      </c>
      <c r="B52">
        <v>90</v>
      </c>
      <c r="C52">
        <v>1.68</v>
      </c>
      <c r="D52" s="5">
        <f t="shared" si="0"/>
        <v>27.014399999999998</v>
      </c>
      <c r="E52" s="5">
        <f t="shared" si="1"/>
        <v>261000</v>
      </c>
    </row>
    <row r="53" spans="1:5">
      <c r="A53" s="1">
        <v>46113</v>
      </c>
      <c r="B53">
        <v>90</v>
      </c>
      <c r="C53">
        <v>1.62</v>
      </c>
      <c r="D53" s="5">
        <f t="shared" si="0"/>
        <v>27.014399999999998</v>
      </c>
      <c r="E53" s="5">
        <f t="shared" si="1"/>
        <v>261000</v>
      </c>
    </row>
    <row r="54" spans="1:5">
      <c r="A54" s="1">
        <v>46143</v>
      </c>
      <c r="B54">
        <v>90</v>
      </c>
      <c r="C54">
        <v>1.55</v>
      </c>
      <c r="D54" s="5">
        <f t="shared" si="0"/>
        <v>27.014399999999998</v>
      </c>
      <c r="E54" s="5">
        <f t="shared" si="1"/>
        <v>261000</v>
      </c>
    </row>
    <row r="55" spans="1:5">
      <c r="A55" s="1">
        <v>46174</v>
      </c>
      <c r="B55">
        <v>100</v>
      </c>
      <c r="C55" s="2">
        <v>1.5</v>
      </c>
      <c r="D55" s="5">
        <f t="shared" si="0"/>
        <v>30.015999999999998</v>
      </c>
      <c r="E55" s="5">
        <f t="shared" si="1"/>
        <v>290000</v>
      </c>
    </row>
    <row r="56" spans="1:5">
      <c r="A56" s="1">
        <v>46204</v>
      </c>
      <c r="B56">
        <v>110</v>
      </c>
      <c r="C56">
        <v>1.5</v>
      </c>
      <c r="D56" s="5">
        <f t="shared" si="0"/>
        <v>33.017600000000002</v>
      </c>
      <c r="E56" s="5">
        <f t="shared" si="1"/>
        <v>319000</v>
      </c>
    </row>
    <row r="57" spans="1:5">
      <c r="A57" s="1">
        <v>46235</v>
      </c>
      <c r="B57">
        <v>110</v>
      </c>
      <c r="C57">
        <v>1.3</v>
      </c>
      <c r="D57" s="5">
        <f t="shared" si="0"/>
        <v>33.017600000000002</v>
      </c>
      <c r="E57" s="5">
        <f t="shared" si="1"/>
        <v>319000</v>
      </c>
    </row>
    <row r="58" spans="1:5">
      <c r="A58" s="1">
        <v>46266</v>
      </c>
      <c r="B58">
        <v>120</v>
      </c>
      <c r="C58">
        <v>1.2</v>
      </c>
      <c r="D58" s="5">
        <f t="shared" si="0"/>
        <v>36.019199999999998</v>
      </c>
      <c r="E58" s="5">
        <f t="shared" si="1"/>
        <v>348000</v>
      </c>
    </row>
    <row r="59" spans="1:5">
      <c r="A59" s="1">
        <v>46296</v>
      </c>
      <c r="B59">
        <v>130</v>
      </c>
      <c r="C59">
        <v>1.2</v>
      </c>
      <c r="D59" s="5">
        <f t="shared" si="0"/>
        <v>39.020799999999994</v>
      </c>
      <c r="E59" s="5">
        <f t="shared" si="1"/>
        <v>377000</v>
      </c>
    </row>
    <row r="60" spans="1:5">
      <c r="A60" s="1">
        <v>46327</v>
      </c>
      <c r="B60">
        <v>135</v>
      </c>
      <c r="C60">
        <v>1.2</v>
      </c>
      <c r="D60" s="5">
        <f t="shared" si="0"/>
        <v>40.521599999999999</v>
      </c>
      <c r="E60" s="5">
        <f t="shared" si="1"/>
        <v>391500</v>
      </c>
    </row>
    <row r="61" spans="1:5">
      <c r="A61" s="1">
        <v>46357</v>
      </c>
      <c r="B61">
        <v>140</v>
      </c>
      <c r="C61">
        <v>1.2</v>
      </c>
      <c r="D61" s="5">
        <f t="shared" si="0"/>
        <v>42.022399999999998</v>
      </c>
      <c r="E61" s="5">
        <f t="shared" si="1"/>
        <v>406000</v>
      </c>
    </row>
    <row r="62" spans="1:5">
      <c r="A62" s="1">
        <v>46388</v>
      </c>
      <c r="B62">
        <v>150</v>
      </c>
      <c r="C62">
        <v>1.2</v>
      </c>
      <c r="D62" s="5">
        <f t="shared" si="0"/>
        <v>45.024000000000001</v>
      </c>
      <c r="E62" s="5">
        <f t="shared" si="1"/>
        <v>435000</v>
      </c>
    </row>
    <row r="63" spans="1:5">
      <c r="A63" s="1">
        <v>46419</v>
      </c>
      <c r="B63">
        <v>170</v>
      </c>
      <c r="C63">
        <v>1.2</v>
      </c>
      <c r="D63" s="5">
        <f t="shared" si="0"/>
        <v>51.027199999999993</v>
      </c>
      <c r="E63" s="5">
        <f t="shared" si="1"/>
        <v>493000</v>
      </c>
    </row>
    <row r="64" spans="1:5">
      <c r="A64" s="1">
        <v>46447</v>
      </c>
      <c r="B64">
        <v>180</v>
      </c>
      <c r="C64">
        <v>1.2</v>
      </c>
      <c r="D64" s="5">
        <f t="shared" si="0"/>
        <v>54.028799999999997</v>
      </c>
      <c r="E64" s="5">
        <f t="shared" si="1"/>
        <v>522000</v>
      </c>
    </row>
    <row r="65" spans="1:5">
      <c r="A65" s="1">
        <v>46478</v>
      </c>
      <c r="B65">
        <v>185</v>
      </c>
      <c r="C65">
        <v>1.2</v>
      </c>
      <c r="D65" s="5">
        <f t="shared" si="0"/>
        <v>55.529599999999995</v>
      </c>
      <c r="E65" s="5">
        <f t="shared" si="1"/>
        <v>536500</v>
      </c>
    </row>
    <row r="66" spans="1:5">
      <c r="A66" s="1">
        <v>46508</v>
      </c>
      <c r="B66">
        <v>195</v>
      </c>
      <c r="C66">
        <v>1.2</v>
      </c>
      <c r="D66" s="5">
        <f t="shared" si="0"/>
        <v>58.531199999999998</v>
      </c>
      <c r="E66" s="5">
        <f t="shared" si="1"/>
        <v>565500</v>
      </c>
    </row>
    <row r="67" spans="1:5">
      <c r="A67" s="1">
        <v>46539</v>
      </c>
      <c r="B67">
        <v>200</v>
      </c>
      <c r="C67">
        <v>1.2</v>
      </c>
      <c r="D67" s="5">
        <f t="shared" ref="D67" si="2">B67*0.30016</f>
        <v>60.031999999999996</v>
      </c>
      <c r="E67" s="5">
        <f t="shared" ref="E67" si="3">B67*2900</f>
        <v>580000</v>
      </c>
    </row>
    <row r="68" spans="1:5">
      <c r="A68" s="1">
        <v>46569</v>
      </c>
    </row>
    <row r="69" spans="1:5">
      <c r="A69" s="1">
        <v>46600</v>
      </c>
    </row>
    <row r="70" spans="1:5">
      <c r="A70" s="1">
        <v>46631</v>
      </c>
    </row>
    <row r="71" spans="1:5">
      <c r="A71" s="1">
        <v>46661</v>
      </c>
    </row>
    <row r="72" spans="1:5">
      <c r="A72" s="1">
        <v>46692</v>
      </c>
    </row>
    <row r="73" spans="1:5">
      <c r="A73" s="1">
        <v>46722</v>
      </c>
    </row>
    <row r="74" spans="1:5">
      <c r="A74" s="1">
        <v>46753</v>
      </c>
    </row>
    <row r="75" spans="1:5">
      <c r="A75" s="1">
        <v>46784</v>
      </c>
    </row>
    <row r="76" spans="1:5">
      <c r="A76" s="1">
        <v>46813</v>
      </c>
    </row>
    <row r="77" spans="1:5">
      <c r="A77" s="1">
        <v>46844</v>
      </c>
    </row>
    <row r="78" spans="1:5">
      <c r="A78" s="1">
        <v>46874</v>
      </c>
    </row>
    <row r="79" spans="1:5">
      <c r="A79" s="1">
        <v>46905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F193-8A0E-4016-96DE-B57DCE2E470C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15CA571BD1449410623594606700" ma:contentTypeVersion="15" ma:contentTypeDescription="Create a new document." ma:contentTypeScope="" ma:versionID="eecc11c11a560527eed775d160f67865">
  <xsd:schema xmlns:xsd="http://www.w3.org/2001/XMLSchema" xmlns:xs="http://www.w3.org/2001/XMLSchema" xmlns:p="http://schemas.microsoft.com/office/2006/metadata/properties" xmlns:ns2="ffbfb3ec-cccf-43d5-846d-c7d8656e040e" xmlns:ns3="d5da8106-9567-420c-9f58-2d6e57a65c8a" targetNamespace="http://schemas.microsoft.com/office/2006/metadata/properties" ma:root="true" ma:fieldsID="ac57b34e2871e7ecdc9e65fce8aa72e6" ns2:_="" ns3:_="">
    <xsd:import namespace="ffbfb3ec-cccf-43d5-846d-c7d8656e040e"/>
    <xsd:import namespace="d5da8106-9567-420c-9f58-2d6e57a65c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bfb3ec-cccf-43d5-846d-c7d8656e0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42127f3-db79-442c-924f-9d318d54fe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da8106-9567-420c-9f58-2d6e57a65c8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e585b90-a693-4ed6-8d92-15859630931e}" ma:internalName="TaxCatchAll" ma:showField="CatchAllData" ma:web="d5da8106-9567-420c-9f58-2d6e57a65c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fbfb3ec-cccf-43d5-846d-c7d8656e040e">
      <Terms xmlns="http://schemas.microsoft.com/office/infopath/2007/PartnerControls"/>
    </lcf76f155ced4ddcb4097134ff3c332f>
    <TaxCatchAll xmlns="d5da8106-9567-420c-9f58-2d6e57a65c8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BF017C-DAA1-4EA1-9A03-4620934C97D6}"/>
</file>

<file path=customXml/itemProps2.xml><?xml version="1.0" encoding="utf-8"?>
<ds:datastoreItem xmlns:ds="http://schemas.openxmlformats.org/officeDocument/2006/customXml" ds:itemID="{0AF3944F-3D5A-4C5B-9D86-BBE6E7904926}"/>
</file>

<file path=customXml/itemProps3.xml><?xml version="1.0" encoding="utf-8"?>
<ds:datastoreItem xmlns:ds="http://schemas.openxmlformats.org/officeDocument/2006/customXml" ds:itemID="{7937F510-0A71-4A32-85AE-E789818781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Ruben Casillas Pacheco</cp:lastModifiedBy>
  <cp:revision/>
  <dcterms:created xsi:type="dcterms:W3CDTF">2024-12-06T20:54:19Z</dcterms:created>
  <dcterms:modified xsi:type="dcterms:W3CDTF">2024-12-06T22:04:16Z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0x010100F01E15CA571BD1449410623594606700</vt:lpwstr>
  </property>
  <property fmtid="{D5CDD505-2E9C-101B-9397-08002B2CF9AE}" pid="3" name="MediaServiceImageTags">
    <vt:lpwstr/>
  </property>
</Properties>
</file>