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s360\New Important task\Create Your Own Ranking\"/>
    </mc:Choice>
  </mc:AlternateContent>
  <xr:revisionPtr revIDLastSave="0" documentId="13_ncr:1_{F4E7734A-888E-4C68-B2F2-C1079BDB8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RF Parametric Data" sheetId="1" r:id="rId1"/>
  </sheets>
  <definedNames>
    <definedName name="_xlnm._FilterDatabase" localSheetId="0" hidden="1">'NIRF Parametric Data'!$A$1:$A$205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05" i="1" l="1"/>
  <c r="Y205" i="1" s="1"/>
  <c r="V205" i="1"/>
  <c r="U205" i="1"/>
  <c r="T205" i="1"/>
  <c r="S205" i="1"/>
  <c r="Q205" i="1"/>
  <c r="P205" i="1"/>
  <c r="O205" i="1"/>
  <c r="N205" i="1"/>
  <c r="L205" i="1"/>
  <c r="K205" i="1"/>
  <c r="J205" i="1"/>
  <c r="I205" i="1"/>
  <c r="G205" i="1"/>
  <c r="F205" i="1"/>
  <c r="E205" i="1"/>
  <c r="D205" i="1"/>
  <c r="Y204" i="1"/>
  <c r="W204" i="1"/>
  <c r="R204" i="1"/>
  <c r="M204" i="1"/>
  <c r="H204" i="1"/>
  <c r="X203" i="1"/>
  <c r="Y203" i="1" s="1"/>
  <c r="V203" i="1"/>
  <c r="U203" i="1"/>
  <c r="T203" i="1"/>
  <c r="S203" i="1"/>
  <c r="Q203" i="1"/>
  <c r="P203" i="1"/>
  <c r="O203" i="1"/>
  <c r="N203" i="1"/>
  <c r="L203" i="1"/>
  <c r="K203" i="1"/>
  <c r="J203" i="1"/>
  <c r="I203" i="1"/>
  <c r="G203" i="1"/>
  <c r="F203" i="1"/>
  <c r="E203" i="1"/>
  <c r="D203" i="1"/>
  <c r="Y202" i="1"/>
  <c r="W202" i="1"/>
  <c r="R202" i="1"/>
  <c r="M202" i="1"/>
  <c r="H202" i="1"/>
  <c r="X201" i="1"/>
  <c r="Y201" i="1" s="1"/>
  <c r="V201" i="1"/>
  <c r="U201" i="1"/>
  <c r="T201" i="1"/>
  <c r="S201" i="1"/>
  <c r="Q201" i="1"/>
  <c r="P201" i="1"/>
  <c r="O201" i="1"/>
  <c r="N201" i="1"/>
  <c r="L201" i="1"/>
  <c r="K201" i="1"/>
  <c r="J201" i="1"/>
  <c r="I201" i="1"/>
  <c r="G201" i="1"/>
  <c r="F201" i="1"/>
  <c r="E201" i="1"/>
  <c r="D201" i="1"/>
  <c r="Y200" i="1"/>
  <c r="W200" i="1"/>
  <c r="R200" i="1"/>
  <c r="M200" i="1"/>
  <c r="H200" i="1"/>
  <c r="X199" i="1"/>
  <c r="Y199" i="1" s="1"/>
  <c r="V199" i="1"/>
  <c r="U199" i="1"/>
  <c r="T199" i="1"/>
  <c r="S199" i="1"/>
  <c r="Q199" i="1"/>
  <c r="P199" i="1"/>
  <c r="O199" i="1"/>
  <c r="N199" i="1"/>
  <c r="L199" i="1"/>
  <c r="K199" i="1"/>
  <c r="J199" i="1"/>
  <c r="I199" i="1"/>
  <c r="G199" i="1"/>
  <c r="F199" i="1"/>
  <c r="E199" i="1"/>
  <c r="D199" i="1"/>
  <c r="Y198" i="1"/>
  <c r="W198" i="1"/>
  <c r="R198" i="1"/>
  <c r="M198" i="1"/>
  <c r="H198" i="1"/>
  <c r="X197" i="1"/>
  <c r="Y197" i="1" s="1"/>
  <c r="V197" i="1"/>
  <c r="U197" i="1"/>
  <c r="T197" i="1"/>
  <c r="S197" i="1"/>
  <c r="Q197" i="1"/>
  <c r="P197" i="1"/>
  <c r="O197" i="1"/>
  <c r="N197" i="1"/>
  <c r="L197" i="1"/>
  <c r="K197" i="1"/>
  <c r="J197" i="1"/>
  <c r="I197" i="1"/>
  <c r="G197" i="1"/>
  <c r="F197" i="1"/>
  <c r="E197" i="1"/>
  <c r="D197" i="1"/>
  <c r="Y196" i="1"/>
  <c r="W196" i="1"/>
  <c r="R196" i="1"/>
  <c r="M196" i="1"/>
  <c r="H196" i="1"/>
  <c r="X195" i="1"/>
  <c r="Y195" i="1" s="1"/>
  <c r="V195" i="1"/>
  <c r="U195" i="1"/>
  <c r="T195" i="1"/>
  <c r="S195" i="1"/>
  <c r="Q195" i="1"/>
  <c r="P195" i="1"/>
  <c r="O195" i="1"/>
  <c r="N195" i="1"/>
  <c r="L195" i="1"/>
  <c r="K195" i="1"/>
  <c r="J195" i="1"/>
  <c r="I195" i="1"/>
  <c r="G195" i="1"/>
  <c r="F195" i="1"/>
  <c r="E195" i="1"/>
  <c r="D195" i="1"/>
  <c r="Y194" i="1"/>
  <c r="W194" i="1"/>
  <c r="R194" i="1"/>
  <c r="M194" i="1"/>
  <c r="H194" i="1"/>
  <c r="X193" i="1"/>
  <c r="Y193" i="1" s="1"/>
  <c r="V193" i="1"/>
  <c r="U193" i="1"/>
  <c r="T193" i="1"/>
  <c r="S193" i="1"/>
  <c r="Q193" i="1"/>
  <c r="P193" i="1"/>
  <c r="O193" i="1"/>
  <c r="N193" i="1"/>
  <c r="L193" i="1"/>
  <c r="K193" i="1"/>
  <c r="J193" i="1"/>
  <c r="I193" i="1"/>
  <c r="G193" i="1"/>
  <c r="F193" i="1"/>
  <c r="E193" i="1"/>
  <c r="D193" i="1"/>
  <c r="Y192" i="1"/>
  <c r="W192" i="1"/>
  <c r="R192" i="1"/>
  <c r="M192" i="1"/>
  <c r="H192" i="1"/>
  <c r="X191" i="1"/>
  <c r="Y191" i="1" s="1"/>
  <c r="V191" i="1"/>
  <c r="U191" i="1"/>
  <c r="T191" i="1"/>
  <c r="S191" i="1"/>
  <c r="Q191" i="1"/>
  <c r="P191" i="1"/>
  <c r="O191" i="1"/>
  <c r="N191" i="1"/>
  <c r="L191" i="1"/>
  <c r="K191" i="1"/>
  <c r="J191" i="1"/>
  <c r="I191" i="1"/>
  <c r="G191" i="1"/>
  <c r="F191" i="1"/>
  <c r="E191" i="1"/>
  <c r="D191" i="1"/>
  <c r="Y190" i="1"/>
  <c r="W190" i="1"/>
  <c r="R190" i="1"/>
  <c r="M190" i="1"/>
  <c r="H190" i="1"/>
  <c r="X189" i="1"/>
  <c r="Y189" i="1" s="1"/>
  <c r="V189" i="1"/>
  <c r="U189" i="1"/>
  <c r="T189" i="1"/>
  <c r="S189" i="1"/>
  <c r="Q189" i="1"/>
  <c r="P189" i="1"/>
  <c r="O189" i="1"/>
  <c r="N189" i="1"/>
  <c r="L189" i="1"/>
  <c r="K189" i="1"/>
  <c r="J189" i="1"/>
  <c r="I189" i="1"/>
  <c r="G189" i="1"/>
  <c r="F189" i="1"/>
  <c r="E189" i="1"/>
  <c r="D189" i="1"/>
  <c r="Y188" i="1"/>
  <c r="W188" i="1"/>
  <c r="R188" i="1"/>
  <c r="M188" i="1"/>
  <c r="H188" i="1"/>
  <c r="X187" i="1"/>
  <c r="Y187" i="1" s="1"/>
  <c r="V187" i="1"/>
  <c r="U187" i="1"/>
  <c r="T187" i="1"/>
  <c r="S187" i="1"/>
  <c r="Q187" i="1"/>
  <c r="P187" i="1"/>
  <c r="O187" i="1"/>
  <c r="N187" i="1"/>
  <c r="L187" i="1"/>
  <c r="K187" i="1"/>
  <c r="J187" i="1"/>
  <c r="I187" i="1"/>
  <c r="G187" i="1"/>
  <c r="F187" i="1"/>
  <c r="E187" i="1"/>
  <c r="D187" i="1"/>
  <c r="Y186" i="1"/>
  <c r="W186" i="1"/>
  <c r="R186" i="1"/>
  <c r="M186" i="1"/>
  <c r="H186" i="1"/>
  <c r="X185" i="1"/>
  <c r="Y185" i="1" s="1"/>
  <c r="V185" i="1"/>
  <c r="U185" i="1"/>
  <c r="T185" i="1"/>
  <c r="S185" i="1"/>
  <c r="Q185" i="1"/>
  <c r="P185" i="1"/>
  <c r="O185" i="1"/>
  <c r="N185" i="1"/>
  <c r="L185" i="1"/>
  <c r="K185" i="1"/>
  <c r="J185" i="1"/>
  <c r="I185" i="1"/>
  <c r="G185" i="1"/>
  <c r="F185" i="1"/>
  <c r="E185" i="1"/>
  <c r="D185" i="1"/>
  <c r="Y184" i="1"/>
  <c r="W184" i="1"/>
  <c r="R184" i="1"/>
  <c r="M184" i="1"/>
  <c r="H184" i="1"/>
  <c r="X183" i="1"/>
  <c r="Y183" i="1" s="1"/>
  <c r="V183" i="1"/>
  <c r="U183" i="1"/>
  <c r="T183" i="1"/>
  <c r="S183" i="1"/>
  <c r="Q183" i="1"/>
  <c r="P183" i="1"/>
  <c r="O183" i="1"/>
  <c r="N183" i="1"/>
  <c r="L183" i="1"/>
  <c r="K183" i="1"/>
  <c r="J183" i="1"/>
  <c r="I183" i="1"/>
  <c r="G183" i="1"/>
  <c r="F183" i="1"/>
  <c r="E183" i="1"/>
  <c r="D183" i="1"/>
  <c r="Y182" i="1"/>
  <c r="W182" i="1"/>
  <c r="R182" i="1"/>
  <c r="M182" i="1"/>
  <c r="H182" i="1"/>
  <c r="X181" i="1"/>
  <c r="Y181" i="1" s="1"/>
  <c r="V181" i="1"/>
  <c r="U181" i="1"/>
  <c r="T181" i="1"/>
  <c r="S181" i="1"/>
  <c r="Q181" i="1"/>
  <c r="P181" i="1"/>
  <c r="O181" i="1"/>
  <c r="N181" i="1"/>
  <c r="L181" i="1"/>
  <c r="K181" i="1"/>
  <c r="J181" i="1"/>
  <c r="I181" i="1"/>
  <c r="G181" i="1"/>
  <c r="F181" i="1"/>
  <c r="E181" i="1"/>
  <c r="D181" i="1"/>
  <c r="Y180" i="1"/>
  <c r="W180" i="1"/>
  <c r="R180" i="1"/>
  <c r="M180" i="1"/>
  <c r="H180" i="1"/>
  <c r="X179" i="1"/>
  <c r="Y179" i="1" s="1"/>
  <c r="V179" i="1"/>
  <c r="U179" i="1"/>
  <c r="T179" i="1"/>
  <c r="S179" i="1"/>
  <c r="Q179" i="1"/>
  <c r="P179" i="1"/>
  <c r="O179" i="1"/>
  <c r="N179" i="1"/>
  <c r="L179" i="1"/>
  <c r="K179" i="1"/>
  <c r="J179" i="1"/>
  <c r="I179" i="1"/>
  <c r="G179" i="1"/>
  <c r="F179" i="1"/>
  <c r="E179" i="1"/>
  <c r="D179" i="1"/>
  <c r="Y178" i="1"/>
  <c r="W178" i="1"/>
  <c r="R178" i="1"/>
  <c r="M178" i="1"/>
  <c r="H178" i="1"/>
  <c r="X177" i="1"/>
  <c r="Y177" i="1" s="1"/>
  <c r="V177" i="1"/>
  <c r="U177" i="1"/>
  <c r="T177" i="1"/>
  <c r="S177" i="1"/>
  <c r="Q177" i="1"/>
  <c r="P177" i="1"/>
  <c r="O177" i="1"/>
  <c r="N177" i="1"/>
  <c r="L177" i="1"/>
  <c r="K177" i="1"/>
  <c r="J177" i="1"/>
  <c r="I177" i="1"/>
  <c r="G177" i="1"/>
  <c r="F177" i="1"/>
  <c r="E177" i="1"/>
  <c r="D177" i="1"/>
  <c r="Y176" i="1"/>
  <c r="W176" i="1"/>
  <c r="R176" i="1"/>
  <c r="M176" i="1"/>
  <c r="H176" i="1"/>
  <c r="X175" i="1"/>
  <c r="Y175" i="1" s="1"/>
  <c r="V175" i="1"/>
  <c r="U175" i="1"/>
  <c r="T175" i="1"/>
  <c r="S175" i="1"/>
  <c r="Q175" i="1"/>
  <c r="P175" i="1"/>
  <c r="O175" i="1"/>
  <c r="N175" i="1"/>
  <c r="L175" i="1"/>
  <c r="K175" i="1"/>
  <c r="J175" i="1"/>
  <c r="I175" i="1"/>
  <c r="G175" i="1"/>
  <c r="F175" i="1"/>
  <c r="E175" i="1"/>
  <c r="D175" i="1"/>
  <c r="Y174" i="1"/>
  <c r="W174" i="1"/>
  <c r="R174" i="1"/>
  <c r="M174" i="1"/>
  <c r="H174" i="1"/>
  <c r="X173" i="1"/>
  <c r="Y173" i="1" s="1"/>
  <c r="V173" i="1"/>
  <c r="U173" i="1"/>
  <c r="T173" i="1"/>
  <c r="S173" i="1"/>
  <c r="Q173" i="1"/>
  <c r="P173" i="1"/>
  <c r="O173" i="1"/>
  <c r="N173" i="1"/>
  <c r="L173" i="1"/>
  <c r="K173" i="1"/>
  <c r="J173" i="1"/>
  <c r="I173" i="1"/>
  <c r="G173" i="1"/>
  <c r="F173" i="1"/>
  <c r="E173" i="1"/>
  <c r="D173" i="1"/>
  <c r="Y172" i="1"/>
  <c r="W172" i="1"/>
  <c r="R172" i="1"/>
  <c r="M172" i="1"/>
  <c r="H172" i="1"/>
  <c r="X171" i="1"/>
  <c r="Y171" i="1" s="1"/>
  <c r="V171" i="1"/>
  <c r="U171" i="1"/>
  <c r="T171" i="1"/>
  <c r="S171" i="1"/>
  <c r="Q171" i="1"/>
  <c r="P171" i="1"/>
  <c r="O171" i="1"/>
  <c r="N171" i="1"/>
  <c r="L171" i="1"/>
  <c r="K171" i="1"/>
  <c r="J171" i="1"/>
  <c r="I171" i="1"/>
  <c r="G171" i="1"/>
  <c r="F171" i="1"/>
  <c r="E171" i="1"/>
  <c r="D171" i="1"/>
  <c r="Y170" i="1"/>
  <c r="W170" i="1"/>
  <c r="R170" i="1"/>
  <c r="M170" i="1"/>
  <c r="H170" i="1"/>
  <c r="X169" i="1"/>
  <c r="Y169" i="1" s="1"/>
  <c r="V169" i="1"/>
  <c r="U169" i="1"/>
  <c r="T169" i="1"/>
  <c r="S169" i="1"/>
  <c r="Q169" i="1"/>
  <c r="P169" i="1"/>
  <c r="O169" i="1"/>
  <c r="N169" i="1"/>
  <c r="L169" i="1"/>
  <c r="K169" i="1"/>
  <c r="J169" i="1"/>
  <c r="I169" i="1"/>
  <c r="G169" i="1"/>
  <c r="F169" i="1"/>
  <c r="E169" i="1"/>
  <c r="D169" i="1"/>
  <c r="Y168" i="1"/>
  <c r="W168" i="1"/>
  <c r="R168" i="1"/>
  <c r="M168" i="1"/>
  <c r="H168" i="1"/>
  <c r="X167" i="1"/>
  <c r="Y167" i="1" s="1"/>
  <c r="V167" i="1"/>
  <c r="U167" i="1"/>
  <c r="T167" i="1"/>
  <c r="S167" i="1"/>
  <c r="Q167" i="1"/>
  <c r="P167" i="1"/>
  <c r="O167" i="1"/>
  <c r="N167" i="1"/>
  <c r="L167" i="1"/>
  <c r="K167" i="1"/>
  <c r="J167" i="1"/>
  <c r="I167" i="1"/>
  <c r="G167" i="1"/>
  <c r="F167" i="1"/>
  <c r="E167" i="1"/>
  <c r="D167" i="1"/>
  <c r="Y166" i="1"/>
  <c r="W166" i="1"/>
  <c r="R166" i="1"/>
  <c r="M166" i="1"/>
  <c r="H166" i="1"/>
  <c r="X165" i="1"/>
  <c r="Y165" i="1" s="1"/>
  <c r="V165" i="1"/>
  <c r="U165" i="1"/>
  <c r="T165" i="1"/>
  <c r="S165" i="1"/>
  <c r="Q165" i="1"/>
  <c r="P165" i="1"/>
  <c r="O165" i="1"/>
  <c r="N165" i="1"/>
  <c r="L165" i="1"/>
  <c r="K165" i="1"/>
  <c r="J165" i="1"/>
  <c r="I165" i="1"/>
  <c r="G165" i="1"/>
  <c r="F165" i="1"/>
  <c r="E165" i="1"/>
  <c r="D165" i="1"/>
  <c r="Y164" i="1"/>
  <c r="W164" i="1"/>
  <c r="R164" i="1"/>
  <c r="M164" i="1"/>
  <c r="H164" i="1"/>
  <c r="X163" i="1"/>
  <c r="Y163" i="1" s="1"/>
  <c r="V163" i="1"/>
  <c r="U163" i="1"/>
  <c r="T163" i="1"/>
  <c r="S163" i="1"/>
  <c r="Q163" i="1"/>
  <c r="P163" i="1"/>
  <c r="O163" i="1"/>
  <c r="N163" i="1"/>
  <c r="L163" i="1"/>
  <c r="K163" i="1"/>
  <c r="J163" i="1"/>
  <c r="I163" i="1"/>
  <c r="G163" i="1"/>
  <c r="F163" i="1"/>
  <c r="E163" i="1"/>
  <c r="D163" i="1"/>
  <c r="Y162" i="1"/>
  <c r="W162" i="1"/>
  <c r="R162" i="1"/>
  <c r="M162" i="1"/>
  <c r="H162" i="1"/>
  <c r="X161" i="1"/>
  <c r="Y161" i="1" s="1"/>
  <c r="V161" i="1"/>
  <c r="U161" i="1"/>
  <c r="T161" i="1"/>
  <c r="S161" i="1"/>
  <c r="Q161" i="1"/>
  <c r="P161" i="1"/>
  <c r="O161" i="1"/>
  <c r="N161" i="1"/>
  <c r="L161" i="1"/>
  <c r="K161" i="1"/>
  <c r="J161" i="1"/>
  <c r="I161" i="1"/>
  <c r="G161" i="1"/>
  <c r="F161" i="1"/>
  <c r="E161" i="1"/>
  <c r="D161" i="1"/>
  <c r="Y160" i="1"/>
  <c r="W160" i="1"/>
  <c r="R160" i="1"/>
  <c r="M160" i="1"/>
  <c r="H160" i="1"/>
  <c r="X159" i="1"/>
  <c r="Y159" i="1" s="1"/>
  <c r="V159" i="1"/>
  <c r="U159" i="1"/>
  <c r="T159" i="1"/>
  <c r="S159" i="1"/>
  <c r="Q159" i="1"/>
  <c r="P159" i="1"/>
  <c r="O159" i="1"/>
  <c r="N159" i="1"/>
  <c r="L159" i="1"/>
  <c r="K159" i="1"/>
  <c r="J159" i="1"/>
  <c r="I159" i="1"/>
  <c r="G159" i="1"/>
  <c r="F159" i="1"/>
  <c r="E159" i="1"/>
  <c r="D159" i="1"/>
  <c r="Y158" i="1"/>
  <c r="W158" i="1"/>
  <c r="R158" i="1"/>
  <c r="M158" i="1"/>
  <c r="H158" i="1"/>
  <c r="X157" i="1"/>
  <c r="Y157" i="1" s="1"/>
  <c r="V157" i="1"/>
  <c r="U157" i="1"/>
  <c r="T157" i="1"/>
  <c r="S157" i="1"/>
  <c r="Q157" i="1"/>
  <c r="P157" i="1"/>
  <c r="O157" i="1"/>
  <c r="N157" i="1"/>
  <c r="L157" i="1"/>
  <c r="K157" i="1"/>
  <c r="J157" i="1"/>
  <c r="I157" i="1"/>
  <c r="G157" i="1"/>
  <c r="F157" i="1"/>
  <c r="E157" i="1"/>
  <c r="D157" i="1"/>
  <c r="Y156" i="1"/>
  <c r="W156" i="1"/>
  <c r="R156" i="1"/>
  <c r="M156" i="1"/>
  <c r="H156" i="1"/>
  <c r="X155" i="1"/>
  <c r="Y155" i="1" s="1"/>
  <c r="V155" i="1"/>
  <c r="U155" i="1"/>
  <c r="T155" i="1"/>
  <c r="S155" i="1"/>
  <c r="Q155" i="1"/>
  <c r="P155" i="1"/>
  <c r="O155" i="1"/>
  <c r="N155" i="1"/>
  <c r="L155" i="1"/>
  <c r="K155" i="1"/>
  <c r="J155" i="1"/>
  <c r="I155" i="1"/>
  <c r="G155" i="1"/>
  <c r="F155" i="1"/>
  <c r="E155" i="1"/>
  <c r="D155" i="1"/>
  <c r="Y154" i="1"/>
  <c r="W154" i="1"/>
  <c r="R154" i="1"/>
  <c r="M154" i="1"/>
  <c r="H154" i="1"/>
  <c r="X153" i="1"/>
  <c r="Y153" i="1" s="1"/>
  <c r="V153" i="1"/>
  <c r="U153" i="1"/>
  <c r="T153" i="1"/>
  <c r="S153" i="1"/>
  <c r="Q153" i="1"/>
  <c r="P153" i="1"/>
  <c r="O153" i="1"/>
  <c r="N153" i="1"/>
  <c r="L153" i="1"/>
  <c r="K153" i="1"/>
  <c r="J153" i="1"/>
  <c r="I153" i="1"/>
  <c r="G153" i="1"/>
  <c r="F153" i="1"/>
  <c r="E153" i="1"/>
  <c r="D153" i="1"/>
  <c r="Y152" i="1"/>
  <c r="W152" i="1"/>
  <c r="R152" i="1"/>
  <c r="M152" i="1"/>
  <c r="H152" i="1"/>
  <c r="X151" i="1"/>
  <c r="Y151" i="1" s="1"/>
  <c r="V151" i="1"/>
  <c r="U151" i="1"/>
  <c r="T151" i="1"/>
  <c r="S151" i="1"/>
  <c r="Q151" i="1"/>
  <c r="P151" i="1"/>
  <c r="O151" i="1"/>
  <c r="N151" i="1"/>
  <c r="L151" i="1"/>
  <c r="K151" i="1"/>
  <c r="J151" i="1"/>
  <c r="I151" i="1"/>
  <c r="G151" i="1"/>
  <c r="F151" i="1"/>
  <c r="E151" i="1"/>
  <c r="D151" i="1"/>
  <c r="Y150" i="1"/>
  <c r="W150" i="1"/>
  <c r="R150" i="1"/>
  <c r="M150" i="1"/>
  <c r="H150" i="1"/>
  <c r="X149" i="1"/>
  <c r="Y149" i="1" s="1"/>
  <c r="V149" i="1"/>
  <c r="U149" i="1"/>
  <c r="T149" i="1"/>
  <c r="S149" i="1"/>
  <c r="Q149" i="1"/>
  <c r="P149" i="1"/>
  <c r="O149" i="1"/>
  <c r="N149" i="1"/>
  <c r="L149" i="1"/>
  <c r="K149" i="1"/>
  <c r="J149" i="1"/>
  <c r="I149" i="1"/>
  <c r="G149" i="1"/>
  <c r="F149" i="1"/>
  <c r="E149" i="1"/>
  <c r="D149" i="1"/>
  <c r="Y148" i="1"/>
  <c r="W148" i="1"/>
  <c r="R148" i="1"/>
  <c r="M148" i="1"/>
  <c r="H148" i="1"/>
  <c r="X147" i="1"/>
  <c r="Y147" i="1" s="1"/>
  <c r="V147" i="1"/>
  <c r="U147" i="1"/>
  <c r="T147" i="1"/>
  <c r="S147" i="1"/>
  <c r="Q147" i="1"/>
  <c r="P147" i="1"/>
  <c r="O147" i="1"/>
  <c r="N147" i="1"/>
  <c r="L147" i="1"/>
  <c r="K147" i="1"/>
  <c r="J147" i="1"/>
  <c r="I147" i="1"/>
  <c r="G147" i="1"/>
  <c r="F147" i="1"/>
  <c r="E147" i="1"/>
  <c r="D147" i="1"/>
  <c r="Y146" i="1"/>
  <c r="W146" i="1"/>
  <c r="R146" i="1"/>
  <c r="M146" i="1"/>
  <c r="H146" i="1"/>
  <c r="X145" i="1"/>
  <c r="Y145" i="1" s="1"/>
  <c r="V145" i="1"/>
  <c r="U145" i="1"/>
  <c r="T145" i="1"/>
  <c r="S145" i="1"/>
  <c r="Q145" i="1"/>
  <c r="P145" i="1"/>
  <c r="O145" i="1"/>
  <c r="N145" i="1"/>
  <c r="L145" i="1"/>
  <c r="K145" i="1"/>
  <c r="J145" i="1"/>
  <c r="I145" i="1"/>
  <c r="G145" i="1"/>
  <c r="F145" i="1"/>
  <c r="E145" i="1"/>
  <c r="D145" i="1"/>
  <c r="Y144" i="1"/>
  <c r="W144" i="1"/>
  <c r="R144" i="1"/>
  <c r="M144" i="1"/>
  <c r="H144" i="1"/>
  <c r="X143" i="1"/>
  <c r="Y143" i="1" s="1"/>
  <c r="V143" i="1"/>
  <c r="U143" i="1"/>
  <c r="T143" i="1"/>
  <c r="S143" i="1"/>
  <c r="Q143" i="1"/>
  <c r="P143" i="1"/>
  <c r="O143" i="1"/>
  <c r="N143" i="1"/>
  <c r="L143" i="1"/>
  <c r="K143" i="1"/>
  <c r="J143" i="1"/>
  <c r="I143" i="1"/>
  <c r="G143" i="1"/>
  <c r="F143" i="1"/>
  <c r="E143" i="1"/>
  <c r="D143" i="1"/>
  <c r="Y142" i="1"/>
  <c r="W142" i="1"/>
  <c r="R142" i="1"/>
  <c r="M142" i="1"/>
  <c r="H142" i="1"/>
  <c r="X141" i="1"/>
  <c r="Y141" i="1" s="1"/>
  <c r="V141" i="1"/>
  <c r="U141" i="1"/>
  <c r="T141" i="1"/>
  <c r="S141" i="1"/>
  <c r="Q141" i="1"/>
  <c r="P141" i="1"/>
  <c r="O141" i="1"/>
  <c r="N141" i="1"/>
  <c r="L141" i="1"/>
  <c r="K141" i="1"/>
  <c r="J141" i="1"/>
  <c r="I141" i="1"/>
  <c r="G141" i="1"/>
  <c r="F141" i="1"/>
  <c r="E141" i="1"/>
  <c r="D141" i="1"/>
  <c r="Y140" i="1"/>
  <c r="W140" i="1"/>
  <c r="R140" i="1"/>
  <c r="M140" i="1"/>
  <c r="H140" i="1"/>
  <c r="X139" i="1"/>
  <c r="Y139" i="1" s="1"/>
  <c r="V139" i="1"/>
  <c r="U139" i="1"/>
  <c r="T139" i="1"/>
  <c r="S139" i="1"/>
  <c r="Q139" i="1"/>
  <c r="P139" i="1"/>
  <c r="O139" i="1"/>
  <c r="N139" i="1"/>
  <c r="L139" i="1"/>
  <c r="K139" i="1"/>
  <c r="J139" i="1"/>
  <c r="I139" i="1"/>
  <c r="G139" i="1"/>
  <c r="F139" i="1"/>
  <c r="E139" i="1"/>
  <c r="D139" i="1"/>
  <c r="Y138" i="1"/>
  <c r="W138" i="1"/>
  <c r="R138" i="1"/>
  <c r="M138" i="1"/>
  <c r="H138" i="1"/>
  <c r="X137" i="1"/>
  <c r="Y137" i="1" s="1"/>
  <c r="V137" i="1"/>
  <c r="U137" i="1"/>
  <c r="T137" i="1"/>
  <c r="S137" i="1"/>
  <c r="Q137" i="1"/>
  <c r="P137" i="1"/>
  <c r="O137" i="1"/>
  <c r="N137" i="1"/>
  <c r="L137" i="1"/>
  <c r="K137" i="1"/>
  <c r="J137" i="1"/>
  <c r="I137" i="1"/>
  <c r="G137" i="1"/>
  <c r="F137" i="1"/>
  <c r="E137" i="1"/>
  <c r="D137" i="1"/>
  <c r="Y136" i="1"/>
  <c r="W136" i="1"/>
  <c r="R136" i="1"/>
  <c r="M136" i="1"/>
  <c r="H136" i="1"/>
  <c r="X135" i="1"/>
  <c r="Y135" i="1" s="1"/>
  <c r="V135" i="1"/>
  <c r="U135" i="1"/>
  <c r="T135" i="1"/>
  <c r="S135" i="1"/>
  <c r="Q135" i="1"/>
  <c r="P135" i="1"/>
  <c r="O135" i="1"/>
  <c r="N135" i="1"/>
  <c r="L135" i="1"/>
  <c r="K135" i="1"/>
  <c r="J135" i="1"/>
  <c r="I135" i="1"/>
  <c r="G135" i="1"/>
  <c r="F135" i="1"/>
  <c r="E135" i="1"/>
  <c r="D135" i="1"/>
  <c r="Y134" i="1"/>
  <c r="W134" i="1"/>
  <c r="R134" i="1"/>
  <c r="M134" i="1"/>
  <c r="H134" i="1"/>
  <c r="X133" i="1"/>
  <c r="Y133" i="1" s="1"/>
  <c r="V133" i="1"/>
  <c r="U133" i="1"/>
  <c r="T133" i="1"/>
  <c r="S133" i="1"/>
  <c r="Q133" i="1"/>
  <c r="P133" i="1"/>
  <c r="O133" i="1"/>
  <c r="N133" i="1"/>
  <c r="L133" i="1"/>
  <c r="K133" i="1"/>
  <c r="J133" i="1"/>
  <c r="I133" i="1"/>
  <c r="G133" i="1"/>
  <c r="F133" i="1"/>
  <c r="E133" i="1"/>
  <c r="D133" i="1"/>
  <c r="Y132" i="1"/>
  <c r="W132" i="1"/>
  <c r="R132" i="1"/>
  <c r="M132" i="1"/>
  <c r="H132" i="1"/>
  <c r="X131" i="1"/>
  <c r="Y131" i="1" s="1"/>
  <c r="V131" i="1"/>
  <c r="U131" i="1"/>
  <c r="T131" i="1"/>
  <c r="S131" i="1"/>
  <c r="Q131" i="1"/>
  <c r="P131" i="1"/>
  <c r="O131" i="1"/>
  <c r="N131" i="1"/>
  <c r="L131" i="1"/>
  <c r="K131" i="1"/>
  <c r="J131" i="1"/>
  <c r="I131" i="1"/>
  <c r="G131" i="1"/>
  <c r="F131" i="1"/>
  <c r="E131" i="1"/>
  <c r="D131" i="1"/>
  <c r="Y130" i="1"/>
  <c r="W130" i="1"/>
  <c r="R130" i="1"/>
  <c r="M130" i="1"/>
  <c r="H130" i="1"/>
  <c r="X129" i="1"/>
  <c r="Y129" i="1" s="1"/>
  <c r="V129" i="1"/>
  <c r="U129" i="1"/>
  <c r="T129" i="1"/>
  <c r="S129" i="1"/>
  <c r="Q129" i="1"/>
  <c r="P129" i="1"/>
  <c r="O129" i="1"/>
  <c r="N129" i="1"/>
  <c r="L129" i="1"/>
  <c r="K129" i="1"/>
  <c r="J129" i="1"/>
  <c r="I129" i="1"/>
  <c r="G129" i="1"/>
  <c r="F129" i="1"/>
  <c r="E129" i="1"/>
  <c r="D129" i="1"/>
  <c r="Y128" i="1"/>
  <c r="W128" i="1"/>
  <c r="R128" i="1"/>
  <c r="M128" i="1"/>
  <c r="H128" i="1"/>
  <c r="X127" i="1"/>
  <c r="Y127" i="1" s="1"/>
  <c r="V127" i="1"/>
  <c r="U127" i="1"/>
  <c r="T127" i="1"/>
  <c r="S127" i="1"/>
  <c r="Q127" i="1"/>
  <c r="P127" i="1"/>
  <c r="O127" i="1"/>
  <c r="N127" i="1"/>
  <c r="L127" i="1"/>
  <c r="K127" i="1"/>
  <c r="J127" i="1"/>
  <c r="I127" i="1"/>
  <c r="G127" i="1"/>
  <c r="F127" i="1"/>
  <c r="E127" i="1"/>
  <c r="D127" i="1"/>
  <c r="Y126" i="1"/>
  <c r="W126" i="1"/>
  <c r="R126" i="1"/>
  <c r="M126" i="1"/>
  <c r="H126" i="1"/>
  <c r="X125" i="1"/>
  <c r="Y125" i="1" s="1"/>
  <c r="V125" i="1"/>
  <c r="U125" i="1"/>
  <c r="T125" i="1"/>
  <c r="S125" i="1"/>
  <c r="Q125" i="1"/>
  <c r="P125" i="1"/>
  <c r="O125" i="1"/>
  <c r="N125" i="1"/>
  <c r="L125" i="1"/>
  <c r="K125" i="1"/>
  <c r="J125" i="1"/>
  <c r="I125" i="1"/>
  <c r="G125" i="1"/>
  <c r="F125" i="1"/>
  <c r="E125" i="1"/>
  <c r="D125" i="1"/>
  <c r="Y124" i="1"/>
  <c r="W124" i="1"/>
  <c r="R124" i="1"/>
  <c r="M124" i="1"/>
  <c r="H124" i="1"/>
  <c r="X123" i="1"/>
  <c r="Y123" i="1" s="1"/>
  <c r="V123" i="1"/>
  <c r="U123" i="1"/>
  <c r="T123" i="1"/>
  <c r="S123" i="1"/>
  <c r="Q123" i="1"/>
  <c r="P123" i="1"/>
  <c r="O123" i="1"/>
  <c r="N123" i="1"/>
  <c r="L123" i="1"/>
  <c r="K123" i="1"/>
  <c r="J123" i="1"/>
  <c r="I123" i="1"/>
  <c r="G123" i="1"/>
  <c r="F123" i="1"/>
  <c r="E123" i="1"/>
  <c r="D123" i="1"/>
  <c r="Y122" i="1"/>
  <c r="W122" i="1"/>
  <c r="R122" i="1"/>
  <c r="M122" i="1"/>
  <c r="H122" i="1"/>
  <c r="X121" i="1"/>
  <c r="Y121" i="1" s="1"/>
  <c r="V121" i="1"/>
  <c r="U121" i="1"/>
  <c r="T121" i="1"/>
  <c r="S121" i="1"/>
  <c r="Q121" i="1"/>
  <c r="P121" i="1"/>
  <c r="O121" i="1"/>
  <c r="N121" i="1"/>
  <c r="L121" i="1"/>
  <c r="K121" i="1"/>
  <c r="J121" i="1"/>
  <c r="I121" i="1"/>
  <c r="G121" i="1"/>
  <c r="F121" i="1"/>
  <c r="E121" i="1"/>
  <c r="D121" i="1"/>
  <c r="Y120" i="1"/>
  <c r="W120" i="1"/>
  <c r="R120" i="1"/>
  <c r="M120" i="1"/>
  <c r="H120" i="1"/>
  <c r="X119" i="1"/>
  <c r="Y119" i="1" s="1"/>
  <c r="V119" i="1"/>
  <c r="U119" i="1"/>
  <c r="T119" i="1"/>
  <c r="S119" i="1"/>
  <c r="Q119" i="1"/>
  <c r="P119" i="1"/>
  <c r="O119" i="1"/>
  <c r="N119" i="1"/>
  <c r="L119" i="1"/>
  <c r="K119" i="1"/>
  <c r="J119" i="1"/>
  <c r="I119" i="1"/>
  <c r="G119" i="1"/>
  <c r="F119" i="1"/>
  <c r="E119" i="1"/>
  <c r="D119" i="1"/>
  <c r="Y118" i="1"/>
  <c r="W118" i="1"/>
  <c r="R118" i="1"/>
  <c r="M118" i="1"/>
  <c r="H118" i="1"/>
  <c r="X117" i="1"/>
  <c r="Y117" i="1" s="1"/>
  <c r="V117" i="1"/>
  <c r="U117" i="1"/>
  <c r="T117" i="1"/>
  <c r="S117" i="1"/>
  <c r="Q117" i="1"/>
  <c r="P117" i="1"/>
  <c r="O117" i="1"/>
  <c r="N117" i="1"/>
  <c r="L117" i="1"/>
  <c r="K117" i="1"/>
  <c r="J117" i="1"/>
  <c r="I117" i="1"/>
  <c r="G117" i="1"/>
  <c r="F117" i="1"/>
  <c r="E117" i="1"/>
  <c r="D117" i="1"/>
  <c r="Y116" i="1"/>
  <c r="W116" i="1"/>
  <c r="R116" i="1"/>
  <c r="M116" i="1"/>
  <c r="H116" i="1"/>
  <c r="X115" i="1"/>
  <c r="Y115" i="1" s="1"/>
  <c r="V115" i="1"/>
  <c r="U115" i="1"/>
  <c r="T115" i="1"/>
  <c r="S115" i="1"/>
  <c r="Q115" i="1"/>
  <c r="P115" i="1"/>
  <c r="O115" i="1"/>
  <c r="N115" i="1"/>
  <c r="L115" i="1"/>
  <c r="K115" i="1"/>
  <c r="J115" i="1"/>
  <c r="I115" i="1"/>
  <c r="G115" i="1"/>
  <c r="F115" i="1"/>
  <c r="E115" i="1"/>
  <c r="D115" i="1"/>
  <c r="Y114" i="1"/>
  <c r="W114" i="1"/>
  <c r="R114" i="1"/>
  <c r="M114" i="1"/>
  <c r="H114" i="1"/>
  <c r="X113" i="1"/>
  <c r="Y113" i="1" s="1"/>
  <c r="V113" i="1"/>
  <c r="U113" i="1"/>
  <c r="T113" i="1"/>
  <c r="S113" i="1"/>
  <c r="Q113" i="1"/>
  <c r="P113" i="1"/>
  <c r="O113" i="1"/>
  <c r="N113" i="1"/>
  <c r="L113" i="1"/>
  <c r="K113" i="1"/>
  <c r="J113" i="1"/>
  <c r="I113" i="1"/>
  <c r="G113" i="1"/>
  <c r="F113" i="1"/>
  <c r="E113" i="1"/>
  <c r="D113" i="1"/>
  <c r="Y112" i="1"/>
  <c r="W112" i="1"/>
  <c r="R112" i="1"/>
  <c r="M112" i="1"/>
  <c r="H112" i="1"/>
  <c r="X111" i="1"/>
  <c r="Y111" i="1" s="1"/>
  <c r="V111" i="1"/>
  <c r="U111" i="1"/>
  <c r="T111" i="1"/>
  <c r="S111" i="1"/>
  <c r="Q111" i="1"/>
  <c r="P111" i="1"/>
  <c r="O111" i="1"/>
  <c r="N111" i="1"/>
  <c r="L111" i="1"/>
  <c r="K111" i="1"/>
  <c r="J111" i="1"/>
  <c r="I111" i="1"/>
  <c r="G111" i="1"/>
  <c r="F111" i="1"/>
  <c r="E111" i="1"/>
  <c r="D111" i="1"/>
  <c r="Y110" i="1"/>
  <c r="W110" i="1"/>
  <c r="R110" i="1"/>
  <c r="M110" i="1"/>
  <c r="H110" i="1"/>
  <c r="X109" i="1"/>
  <c r="Y109" i="1" s="1"/>
  <c r="V109" i="1"/>
  <c r="U109" i="1"/>
  <c r="T109" i="1"/>
  <c r="S109" i="1"/>
  <c r="Q109" i="1"/>
  <c r="P109" i="1"/>
  <c r="O109" i="1"/>
  <c r="N109" i="1"/>
  <c r="L109" i="1"/>
  <c r="K109" i="1"/>
  <c r="J109" i="1"/>
  <c r="I109" i="1"/>
  <c r="G109" i="1"/>
  <c r="F109" i="1"/>
  <c r="E109" i="1"/>
  <c r="D109" i="1"/>
  <c r="Y108" i="1"/>
  <c r="W108" i="1"/>
  <c r="R108" i="1"/>
  <c r="M108" i="1"/>
  <c r="H108" i="1"/>
  <c r="X107" i="1"/>
  <c r="Y107" i="1" s="1"/>
  <c r="V107" i="1"/>
  <c r="U107" i="1"/>
  <c r="T107" i="1"/>
  <c r="S107" i="1"/>
  <c r="Q107" i="1"/>
  <c r="P107" i="1"/>
  <c r="O107" i="1"/>
  <c r="N107" i="1"/>
  <c r="L107" i="1"/>
  <c r="K107" i="1"/>
  <c r="J107" i="1"/>
  <c r="I107" i="1"/>
  <c r="G107" i="1"/>
  <c r="F107" i="1"/>
  <c r="E107" i="1"/>
  <c r="D107" i="1"/>
  <c r="Y106" i="1"/>
  <c r="W106" i="1"/>
  <c r="R106" i="1"/>
  <c r="M106" i="1"/>
  <c r="H106" i="1"/>
  <c r="X105" i="1"/>
  <c r="Y105" i="1" s="1"/>
  <c r="V105" i="1"/>
  <c r="U105" i="1"/>
  <c r="T105" i="1"/>
  <c r="S105" i="1"/>
  <c r="Q105" i="1"/>
  <c r="P105" i="1"/>
  <c r="O105" i="1"/>
  <c r="N105" i="1"/>
  <c r="L105" i="1"/>
  <c r="K105" i="1"/>
  <c r="J105" i="1"/>
  <c r="I105" i="1"/>
  <c r="G105" i="1"/>
  <c r="F105" i="1"/>
  <c r="E105" i="1"/>
  <c r="D105" i="1"/>
  <c r="Y104" i="1"/>
  <c r="W104" i="1"/>
  <c r="R104" i="1"/>
  <c r="M104" i="1"/>
  <c r="H104" i="1"/>
  <c r="X103" i="1"/>
  <c r="Y103" i="1" s="1"/>
  <c r="V103" i="1"/>
  <c r="U103" i="1"/>
  <c r="T103" i="1"/>
  <c r="S103" i="1"/>
  <c r="Q103" i="1"/>
  <c r="P103" i="1"/>
  <c r="O103" i="1"/>
  <c r="N103" i="1"/>
  <c r="L103" i="1"/>
  <c r="K103" i="1"/>
  <c r="J103" i="1"/>
  <c r="I103" i="1"/>
  <c r="G103" i="1"/>
  <c r="F103" i="1"/>
  <c r="E103" i="1"/>
  <c r="D103" i="1"/>
  <c r="Y102" i="1"/>
  <c r="W102" i="1"/>
  <c r="R102" i="1"/>
  <c r="M102" i="1"/>
  <c r="H102" i="1"/>
  <c r="X101" i="1"/>
  <c r="Y101" i="1" s="1"/>
  <c r="V101" i="1"/>
  <c r="U101" i="1"/>
  <c r="T101" i="1"/>
  <c r="S101" i="1"/>
  <c r="Q101" i="1"/>
  <c r="P101" i="1"/>
  <c r="O101" i="1"/>
  <c r="N101" i="1"/>
  <c r="L101" i="1"/>
  <c r="K101" i="1"/>
  <c r="J101" i="1"/>
  <c r="I101" i="1"/>
  <c r="G101" i="1"/>
  <c r="F101" i="1"/>
  <c r="E101" i="1"/>
  <c r="D101" i="1"/>
  <c r="Y100" i="1"/>
  <c r="W100" i="1"/>
  <c r="R100" i="1"/>
  <c r="M100" i="1"/>
  <c r="H100" i="1"/>
  <c r="X99" i="1"/>
  <c r="Y99" i="1" s="1"/>
  <c r="V99" i="1"/>
  <c r="U99" i="1"/>
  <c r="T99" i="1"/>
  <c r="S99" i="1"/>
  <c r="Q99" i="1"/>
  <c r="P99" i="1"/>
  <c r="O99" i="1"/>
  <c r="N99" i="1"/>
  <c r="L99" i="1"/>
  <c r="K99" i="1"/>
  <c r="J99" i="1"/>
  <c r="I99" i="1"/>
  <c r="G99" i="1"/>
  <c r="F99" i="1"/>
  <c r="E99" i="1"/>
  <c r="D99" i="1"/>
  <c r="Y98" i="1"/>
  <c r="W98" i="1"/>
  <c r="R98" i="1"/>
  <c r="M98" i="1"/>
  <c r="H98" i="1"/>
  <c r="X97" i="1"/>
  <c r="Y97" i="1" s="1"/>
  <c r="V97" i="1"/>
  <c r="U97" i="1"/>
  <c r="T97" i="1"/>
  <c r="S97" i="1"/>
  <c r="Q97" i="1"/>
  <c r="P97" i="1"/>
  <c r="O97" i="1"/>
  <c r="N97" i="1"/>
  <c r="L97" i="1"/>
  <c r="K97" i="1"/>
  <c r="J97" i="1"/>
  <c r="I97" i="1"/>
  <c r="G97" i="1"/>
  <c r="F97" i="1"/>
  <c r="E97" i="1"/>
  <c r="D97" i="1"/>
  <c r="Y96" i="1"/>
  <c r="W96" i="1"/>
  <c r="R96" i="1"/>
  <c r="M96" i="1"/>
  <c r="H96" i="1"/>
  <c r="X95" i="1"/>
  <c r="Y95" i="1" s="1"/>
  <c r="V95" i="1"/>
  <c r="U95" i="1"/>
  <c r="T95" i="1"/>
  <c r="S95" i="1"/>
  <c r="Q95" i="1"/>
  <c r="P95" i="1"/>
  <c r="O95" i="1"/>
  <c r="N95" i="1"/>
  <c r="L95" i="1"/>
  <c r="K95" i="1"/>
  <c r="J95" i="1"/>
  <c r="I95" i="1"/>
  <c r="G95" i="1"/>
  <c r="F95" i="1"/>
  <c r="E95" i="1"/>
  <c r="D95" i="1"/>
  <c r="Y94" i="1"/>
  <c r="W94" i="1"/>
  <c r="R94" i="1"/>
  <c r="M94" i="1"/>
  <c r="H94" i="1"/>
  <c r="X93" i="1"/>
  <c r="Y93" i="1" s="1"/>
  <c r="V93" i="1"/>
  <c r="U93" i="1"/>
  <c r="T93" i="1"/>
  <c r="S93" i="1"/>
  <c r="Q93" i="1"/>
  <c r="P93" i="1"/>
  <c r="O93" i="1"/>
  <c r="N93" i="1"/>
  <c r="L93" i="1"/>
  <c r="K93" i="1"/>
  <c r="J93" i="1"/>
  <c r="I93" i="1"/>
  <c r="G93" i="1"/>
  <c r="F93" i="1"/>
  <c r="E93" i="1"/>
  <c r="D93" i="1"/>
  <c r="Y92" i="1"/>
  <c r="W92" i="1"/>
  <c r="R92" i="1"/>
  <c r="M92" i="1"/>
  <c r="H92" i="1"/>
  <c r="X91" i="1"/>
  <c r="Y91" i="1" s="1"/>
  <c r="V91" i="1"/>
  <c r="U91" i="1"/>
  <c r="T91" i="1"/>
  <c r="S91" i="1"/>
  <c r="Q91" i="1"/>
  <c r="P91" i="1"/>
  <c r="O91" i="1"/>
  <c r="N91" i="1"/>
  <c r="L91" i="1"/>
  <c r="K91" i="1"/>
  <c r="J91" i="1"/>
  <c r="I91" i="1"/>
  <c r="G91" i="1"/>
  <c r="F91" i="1"/>
  <c r="E91" i="1"/>
  <c r="D91" i="1"/>
  <c r="Y90" i="1"/>
  <c r="W90" i="1"/>
  <c r="R90" i="1"/>
  <c r="M90" i="1"/>
  <c r="H90" i="1"/>
  <c r="X89" i="1"/>
  <c r="Y89" i="1" s="1"/>
  <c r="V89" i="1"/>
  <c r="U89" i="1"/>
  <c r="T89" i="1"/>
  <c r="S89" i="1"/>
  <c r="Q89" i="1"/>
  <c r="P89" i="1"/>
  <c r="O89" i="1"/>
  <c r="N89" i="1"/>
  <c r="L89" i="1"/>
  <c r="K89" i="1"/>
  <c r="J89" i="1"/>
  <c r="I89" i="1"/>
  <c r="G89" i="1"/>
  <c r="F89" i="1"/>
  <c r="E89" i="1"/>
  <c r="D89" i="1"/>
  <c r="Y88" i="1"/>
  <c r="W88" i="1"/>
  <c r="R88" i="1"/>
  <c r="M88" i="1"/>
  <c r="H88" i="1"/>
  <c r="X87" i="1"/>
  <c r="Y87" i="1" s="1"/>
  <c r="V87" i="1"/>
  <c r="U87" i="1"/>
  <c r="T87" i="1"/>
  <c r="S87" i="1"/>
  <c r="Q87" i="1"/>
  <c r="P87" i="1"/>
  <c r="O87" i="1"/>
  <c r="N87" i="1"/>
  <c r="L87" i="1"/>
  <c r="K87" i="1"/>
  <c r="J87" i="1"/>
  <c r="I87" i="1"/>
  <c r="G87" i="1"/>
  <c r="F87" i="1"/>
  <c r="E87" i="1"/>
  <c r="D87" i="1"/>
  <c r="Y86" i="1"/>
  <c r="W86" i="1"/>
  <c r="R86" i="1"/>
  <c r="M86" i="1"/>
  <c r="H86" i="1"/>
  <c r="X85" i="1"/>
  <c r="Y85" i="1" s="1"/>
  <c r="V85" i="1"/>
  <c r="U85" i="1"/>
  <c r="T85" i="1"/>
  <c r="S85" i="1"/>
  <c r="Q85" i="1"/>
  <c r="P85" i="1"/>
  <c r="O85" i="1"/>
  <c r="N85" i="1"/>
  <c r="L85" i="1"/>
  <c r="K85" i="1"/>
  <c r="J85" i="1"/>
  <c r="I85" i="1"/>
  <c r="G85" i="1"/>
  <c r="F85" i="1"/>
  <c r="E85" i="1"/>
  <c r="D85" i="1"/>
  <c r="Y84" i="1"/>
  <c r="W84" i="1"/>
  <c r="R84" i="1"/>
  <c r="M84" i="1"/>
  <c r="H84" i="1"/>
  <c r="X83" i="1"/>
  <c r="Y83" i="1" s="1"/>
  <c r="V83" i="1"/>
  <c r="U83" i="1"/>
  <c r="T83" i="1"/>
  <c r="S83" i="1"/>
  <c r="Q83" i="1"/>
  <c r="P83" i="1"/>
  <c r="O83" i="1"/>
  <c r="N83" i="1"/>
  <c r="L83" i="1"/>
  <c r="K83" i="1"/>
  <c r="J83" i="1"/>
  <c r="I83" i="1"/>
  <c r="G83" i="1"/>
  <c r="F83" i="1"/>
  <c r="E83" i="1"/>
  <c r="D83" i="1"/>
  <c r="Y82" i="1"/>
  <c r="W82" i="1"/>
  <c r="R82" i="1"/>
  <c r="M82" i="1"/>
  <c r="H82" i="1"/>
  <c r="X81" i="1"/>
  <c r="Y81" i="1" s="1"/>
  <c r="V81" i="1"/>
  <c r="U81" i="1"/>
  <c r="T81" i="1"/>
  <c r="S81" i="1"/>
  <c r="Q81" i="1"/>
  <c r="P81" i="1"/>
  <c r="O81" i="1"/>
  <c r="N81" i="1"/>
  <c r="L81" i="1"/>
  <c r="K81" i="1"/>
  <c r="J81" i="1"/>
  <c r="I81" i="1"/>
  <c r="G81" i="1"/>
  <c r="F81" i="1"/>
  <c r="E81" i="1"/>
  <c r="D81" i="1"/>
  <c r="Y80" i="1"/>
  <c r="W80" i="1"/>
  <c r="R80" i="1"/>
  <c r="M80" i="1"/>
  <c r="H80" i="1"/>
  <c r="X79" i="1"/>
  <c r="Y79" i="1" s="1"/>
  <c r="V79" i="1"/>
  <c r="U79" i="1"/>
  <c r="T79" i="1"/>
  <c r="S79" i="1"/>
  <c r="Q79" i="1"/>
  <c r="P79" i="1"/>
  <c r="O79" i="1"/>
  <c r="N79" i="1"/>
  <c r="L79" i="1"/>
  <c r="K79" i="1"/>
  <c r="J79" i="1"/>
  <c r="I79" i="1"/>
  <c r="G79" i="1"/>
  <c r="F79" i="1"/>
  <c r="E79" i="1"/>
  <c r="D79" i="1"/>
  <c r="Y78" i="1"/>
  <c r="W78" i="1"/>
  <c r="R78" i="1"/>
  <c r="M78" i="1"/>
  <c r="H78" i="1"/>
  <c r="X77" i="1"/>
  <c r="Y77" i="1" s="1"/>
  <c r="V77" i="1"/>
  <c r="U77" i="1"/>
  <c r="T77" i="1"/>
  <c r="S77" i="1"/>
  <c r="Q77" i="1"/>
  <c r="P77" i="1"/>
  <c r="O77" i="1"/>
  <c r="N77" i="1"/>
  <c r="L77" i="1"/>
  <c r="K77" i="1"/>
  <c r="J77" i="1"/>
  <c r="I77" i="1"/>
  <c r="G77" i="1"/>
  <c r="F77" i="1"/>
  <c r="E77" i="1"/>
  <c r="D77" i="1"/>
  <c r="Y76" i="1"/>
  <c r="W76" i="1"/>
  <c r="R76" i="1"/>
  <c r="M76" i="1"/>
  <c r="H76" i="1"/>
  <c r="X75" i="1"/>
  <c r="Y75" i="1" s="1"/>
  <c r="V75" i="1"/>
  <c r="U75" i="1"/>
  <c r="T75" i="1"/>
  <c r="S75" i="1"/>
  <c r="Q75" i="1"/>
  <c r="P75" i="1"/>
  <c r="O75" i="1"/>
  <c r="N75" i="1"/>
  <c r="L75" i="1"/>
  <c r="K75" i="1"/>
  <c r="J75" i="1"/>
  <c r="I75" i="1"/>
  <c r="G75" i="1"/>
  <c r="F75" i="1"/>
  <c r="E75" i="1"/>
  <c r="D75" i="1"/>
  <c r="Y74" i="1"/>
  <c r="W74" i="1"/>
  <c r="R74" i="1"/>
  <c r="M74" i="1"/>
  <c r="H74" i="1"/>
  <c r="X73" i="1"/>
  <c r="Y73" i="1" s="1"/>
  <c r="V73" i="1"/>
  <c r="U73" i="1"/>
  <c r="T73" i="1"/>
  <c r="S73" i="1"/>
  <c r="Q73" i="1"/>
  <c r="P73" i="1"/>
  <c r="O73" i="1"/>
  <c r="N73" i="1"/>
  <c r="L73" i="1"/>
  <c r="K73" i="1"/>
  <c r="J73" i="1"/>
  <c r="I73" i="1"/>
  <c r="G73" i="1"/>
  <c r="F73" i="1"/>
  <c r="E73" i="1"/>
  <c r="D73" i="1"/>
  <c r="Y72" i="1"/>
  <c r="W72" i="1"/>
  <c r="R72" i="1"/>
  <c r="M72" i="1"/>
  <c r="H72" i="1"/>
  <c r="X71" i="1"/>
  <c r="Y71" i="1" s="1"/>
  <c r="V71" i="1"/>
  <c r="U71" i="1"/>
  <c r="T71" i="1"/>
  <c r="S71" i="1"/>
  <c r="Q71" i="1"/>
  <c r="P71" i="1"/>
  <c r="O71" i="1"/>
  <c r="N71" i="1"/>
  <c r="L71" i="1"/>
  <c r="K71" i="1"/>
  <c r="J71" i="1"/>
  <c r="I71" i="1"/>
  <c r="G71" i="1"/>
  <c r="F71" i="1"/>
  <c r="E71" i="1"/>
  <c r="D71" i="1"/>
  <c r="Y70" i="1"/>
  <c r="W70" i="1"/>
  <c r="R70" i="1"/>
  <c r="M70" i="1"/>
  <c r="H70" i="1"/>
  <c r="X69" i="1"/>
  <c r="Y69" i="1" s="1"/>
  <c r="V69" i="1"/>
  <c r="U69" i="1"/>
  <c r="T69" i="1"/>
  <c r="S69" i="1"/>
  <c r="Q69" i="1"/>
  <c r="P69" i="1"/>
  <c r="O69" i="1"/>
  <c r="N69" i="1"/>
  <c r="L69" i="1"/>
  <c r="K69" i="1"/>
  <c r="J69" i="1"/>
  <c r="I69" i="1"/>
  <c r="G69" i="1"/>
  <c r="F69" i="1"/>
  <c r="E69" i="1"/>
  <c r="D69" i="1"/>
  <c r="Y68" i="1"/>
  <c r="W68" i="1"/>
  <c r="R68" i="1"/>
  <c r="M68" i="1"/>
  <c r="H68" i="1"/>
  <c r="X67" i="1"/>
  <c r="Y67" i="1" s="1"/>
  <c r="V67" i="1"/>
  <c r="U67" i="1"/>
  <c r="T67" i="1"/>
  <c r="S67" i="1"/>
  <c r="Q67" i="1"/>
  <c r="P67" i="1"/>
  <c r="O67" i="1"/>
  <c r="N67" i="1"/>
  <c r="L67" i="1"/>
  <c r="K67" i="1"/>
  <c r="J67" i="1"/>
  <c r="I67" i="1"/>
  <c r="G67" i="1"/>
  <c r="F67" i="1"/>
  <c r="E67" i="1"/>
  <c r="D67" i="1"/>
  <c r="Y66" i="1"/>
  <c r="W66" i="1"/>
  <c r="R66" i="1"/>
  <c r="M66" i="1"/>
  <c r="H66" i="1"/>
  <c r="X65" i="1"/>
  <c r="Y65" i="1" s="1"/>
  <c r="V65" i="1"/>
  <c r="U65" i="1"/>
  <c r="T65" i="1"/>
  <c r="S65" i="1"/>
  <c r="Q65" i="1"/>
  <c r="P65" i="1"/>
  <c r="O65" i="1"/>
  <c r="N65" i="1"/>
  <c r="L65" i="1"/>
  <c r="K65" i="1"/>
  <c r="J65" i="1"/>
  <c r="I65" i="1"/>
  <c r="G65" i="1"/>
  <c r="F65" i="1"/>
  <c r="E65" i="1"/>
  <c r="D65" i="1"/>
  <c r="Y64" i="1"/>
  <c r="W64" i="1"/>
  <c r="R64" i="1"/>
  <c r="M64" i="1"/>
  <c r="H64" i="1"/>
  <c r="X63" i="1"/>
  <c r="Y63" i="1" s="1"/>
  <c r="V63" i="1"/>
  <c r="U63" i="1"/>
  <c r="T63" i="1"/>
  <c r="S63" i="1"/>
  <c r="Q63" i="1"/>
  <c r="P63" i="1"/>
  <c r="O63" i="1"/>
  <c r="N63" i="1"/>
  <c r="L63" i="1"/>
  <c r="K63" i="1"/>
  <c r="J63" i="1"/>
  <c r="I63" i="1"/>
  <c r="G63" i="1"/>
  <c r="F63" i="1"/>
  <c r="E63" i="1"/>
  <c r="D63" i="1"/>
  <c r="Y62" i="1"/>
  <c r="W62" i="1"/>
  <c r="R62" i="1"/>
  <c r="M62" i="1"/>
  <c r="H62" i="1"/>
  <c r="X61" i="1"/>
  <c r="Y61" i="1" s="1"/>
  <c r="V61" i="1"/>
  <c r="U61" i="1"/>
  <c r="T61" i="1"/>
  <c r="S61" i="1"/>
  <c r="Q61" i="1"/>
  <c r="P61" i="1"/>
  <c r="O61" i="1"/>
  <c r="N61" i="1"/>
  <c r="L61" i="1"/>
  <c r="K61" i="1"/>
  <c r="J61" i="1"/>
  <c r="I61" i="1"/>
  <c r="G61" i="1"/>
  <c r="F61" i="1"/>
  <c r="E61" i="1"/>
  <c r="D61" i="1"/>
  <c r="Y60" i="1"/>
  <c r="W60" i="1"/>
  <c r="R60" i="1"/>
  <c r="M60" i="1"/>
  <c r="H60" i="1"/>
  <c r="X59" i="1"/>
  <c r="Y59" i="1" s="1"/>
  <c r="V59" i="1"/>
  <c r="U59" i="1"/>
  <c r="T59" i="1"/>
  <c r="S59" i="1"/>
  <c r="Q59" i="1"/>
  <c r="P59" i="1"/>
  <c r="O59" i="1"/>
  <c r="N59" i="1"/>
  <c r="L59" i="1"/>
  <c r="K59" i="1"/>
  <c r="J59" i="1"/>
  <c r="I59" i="1"/>
  <c r="G59" i="1"/>
  <c r="F59" i="1"/>
  <c r="E59" i="1"/>
  <c r="D59" i="1"/>
  <c r="Y58" i="1"/>
  <c r="W58" i="1"/>
  <c r="R58" i="1"/>
  <c r="M58" i="1"/>
  <c r="H58" i="1"/>
  <c r="X57" i="1"/>
  <c r="Y57" i="1" s="1"/>
  <c r="V57" i="1"/>
  <c r="U57" i="1"/>
  <c r="T57" i="1"/>
  <c r="S57" i="1"/>
  <c r="Q57" i="1"/>
  <c r="P57" i="1"/>
  <c r="O57" i="1"/>
  <c r="N57" i="1"/>
  <c r="L57" i="1"/>
  <c r="K57" i="1"/>
  <c r="J57" i="1"/>
  <c r="I57" i="1"/>
  <c r="G57" i="1"/>
  <c r="F57" i="1"/>
  <c r="E57" i="1"/>
  <c r="D57" i="1"/>
  <c r="Y56" i="1"/>
  <c r="W56" i="1"/>
  <c r="R56" i="1"/>
  <c r="M56" i="1"/>
  <c r="H56" i="1"/>
  <c r="X55" i="1"/>
  <c r="Y55" i="1" s="1"/>
  <c r="V55" i="1"/>
  <c r="U55" i="1"/>
  <c r="T55" i="1"/>
  <c r="S55" i="1"/>
  <c r="Q55" i="1"/>
  <c r="P55" i="1"/>
  <c r="O55" i="1"/>
  <c r="N55" i="1"/>
  <c r="L55" i="1"/>
  <c r="K55" i="1"/>
  <c r="J55" i="1"/>
  <c r="I55" i="1"/>
  <c r="G55" i="1"/>
  <c r="F55" i="1"/>
  <c r="E55" i="1"/>
  <c r="D55" i="1"/>
  <c r="Y54" i="1"/>
  <c r="W54" i="1"/>
  <c r="R54" i="1"/>
  <c r="M54" i="1"/>
  <c r="H54" i="1"/>
  <c r="X53" i="1"/>
  <c r="Y53" i="1" s="1"/>
  <c r="V53" i="1"/>
  <c r="U53" i="1"/>
  <c r="T53" i="1"/>
  <c r="S53" i="1"/>
  <c r="Q53" i="1"/>
  <c r="P53" i="1"/>
  <c r="O53" i="1"/>
  <c r="N53" i="1"/>
  <c r="L53" i="1"/>
  <c r="K53" i="1"/>
  <c r="J53" i="1"/>
  <c r="I53" i="1"/>
  <c r="G53" i="1"/>
  <c r="F53" i="1"/>
  <c r="E53" i="1"/>
  <c r="D53" i="1"/>
  <c r="Y52" i="1"/>
  <c r="W52" i="1"/>
  <c r="R52" i="1"/>
  <c r="M52" i="1"/>
  <c r="H52" i="1"/>
  <c r="X51" i="1"/>
  <c r="Y51" i="1" s="1"/>
  <c r="V51" i="1"/>
  <c r="U51" i="1"/>
  <c r="T51" i="1"/>
  <c r="S51" i="1"/>
  <c r="Q51" i="1"/>
  <c r="P51" i="1"/>
  <c r="O51" i="1"/>
  <c r="N51" i="1"/>
  <c r="L51" i="1"/>
  <c r="K51" i="1"/>
  <c r="J51" i="1"/>
  <c r="I51" i="1"/>
  <c r="G51" i="1"/>
  <c r="F51" i="1"/>
  <c r="E51" i="1"/>
  <c r="D51" i="1"/>
  <c r="Y50" i="1"/>
  <c r="W50" i="1"/>
  <c r="R50" i="1"/>
  <c r="M50" i="1"/>
  <c r="H50" i="1"/>
  <c r="X49" i="1"/>
  <c r="Y49" i="1" s="1"/>
  <c r="V49" i="1"/>
  <c r="U49" i="1"/>
  <c r="T49" i="1"/>
  <c r="S49" i="1"/>
  <c r="Q49" i="1"/>
  <c r="P49" i="1"/>
  <c r="O49" i="1"/>
  <c r="N49" i="1"/>
  <c r="L49" i="1"/>
  <c r="K49" i="1"/>
  <c r="J49" i="1"/>
  <c r="I49" i="1"/>
  <c r="G49" i="1"/>
  <c r="F49" i="1"/>
  <c r="E49" i="1"/>
  <c r="D49" i="1"/>
  <c r="Y48" i="1"/>
  <c r="W48" i="1"/>
  <c r="R48" i="1"/>
  <c r="M48" i="1"/>
  <c r="H48" i="1"/>
  <c r="X47" i="1"/>
  <c r="Y47" i="1" s="1"/>
  <c r="V47" i="1"/>
  <c r="U47" i="1"/>
  <c r="T47" i="1"/>
  <c r="S47" i="1"/>
  <c r="Q47" i="1"/>
  <c r="P47" i="1"/>
  <c r="O47" i="1"/>
  <c r="N47" i="1"/>
  <c r="L47" i="1"/>
  <c r="K47" i="1"/>
  <c r="J47" i="1"/>
  <c r="I47" i="1"/>
  <c r="G47" i="1"/>
  <c r="F47" i="1"/>
  <c r="E47" i="1"/>
  <c r="D47" i="1"/>
  <c r="Y46" i="1"/>
  <c r="W46" i="1"/>
  <c r="R46" i="1"/>
  <c r="M46" i="1"/>
  <c r="H46" i="1"/>
  <c r="X45" i="1"/>
  <c r="Y45" i="1" s="1"/>
  <c r="V45" i="1"/>
  <c r="U45" i="1"/>
  <c r="T45" i="1"/>
  <c r="S45" i="1"/>
  <c r="Q45" i="1"/>
  <c r="P45" i="1"/>
  <c r="O45" i="1"/>
  <c r="N45" i="1"/>
  <c r="L45" i="1"/>
  <c r="K45" i="1"/>
  <c r="J45" i="1"/>
  <c r="I45" i="1"/>
  <c r="G45" i="1"/>
  <c r="F45" i="1"/>
  <c r="E45" i="1"/>
  <c r="D45" i="1"/>
  <c r="Y44" i="1"/>
  <c r="W44" i="1"/>
  <c r="R44" i="1"/>
  <c r="M44" i="1"/>
  <c r="H44" i="1"/>
  <c r="X43" i="1"/>
  <c r="Y43" i="1" s="1"/>
  <c r="V43" i="1"/>
  <c r="U43" i="1"/>
  <c r="T43" i="1"/>
  <c r="S43" i="1"/>
  <c r="Q43" i="1"/>
  <c r="P43" i="1"/>
  <c r="O43" i="1"/>
  <c r="N43" i="1"/>
  <c r="L43" i="1"/>
  <c r="K43" i="1"/>
  <c r="J43" i="1"/>
  <c r="I43" i="1"/>
  <c r="G43" i="1"/>
  <c r="F43" i="1"/>
  <c r="E43" i="1"/>
  <c r="D43" i="1"/>
  <c r="Y42" i="1"/>
  <c r="W42" i="1"/>
  <c r="R42" i="1"/>
  <c r="M42" i="1"/>
  <c r="H42" i="1"/>
  <c r="X41" i="1"/>
  <c r="Y41" i="1" s="1"/>
  <c r="V41" i="1"/>
  <c r="U41" i="1"/>
  <c r="T41" i="1"/>
  <c r="S41" i="1"/>
  <c r="Q41" i="1"/>
  <c r="P41" i="1"/>
  <c r="O41" i="1"/>
  <c r="N41" i="1"/>
  <c r="L41" i="1"/>
  <c r="K41" i="1"/>
  <c r="J41" i="1"/>
  <c r="I41" i="1"/>
  <c r="G41" i="1"/>
  <c r="F41" i="1"/>
  <c r="E41" i="1"/>
  <c r="D41" i="1"/>
  <c r="Y40" i="1"/>
  <c r="W40" i="1"/>
  <c r="R40" i="1"/>
  <c r="M40" i="1"/>
  <c r="H40" i="1"/>
  <c r="X39" i="1"/>
  <c r="Y39" i="1" s="1"/>
  <c r="V39" i="1"/>
  <c r="U39" i="1"/>
  <c r="T39" i="1"/>
  <c r="S39" i="1"/>
  <c r="Q39" i="1"/>
  <c r="P39" i="1"/>
  <c r="O39" i="1"/>
  <c r="N39" i="1"/>
  <c r="L39" i="1"/>
  <c r="K39" i="1"/>
  <c r="J39" i="1"/>
  <c r="I39" i="1"/>
  <c r="G39" i="1"/>
  <c r="F39" i="1"/>
  <c r="E39" i="1"/>
  <c r="D39" i="1"/>
  <c r="Y38" i="1"/>
  <c r="W38" i="1"/>
  <c r="R38" i="1"/>
  <c r="M38" i="1"/>
  <c r="H38" i="1"/>
  <c r="X37" i="1"/>
  <c r="Y37" i="1" s="1"/>
  <c r="V37" i="1"/>
  <c r="U37" i="1"/>
  <c r="T37" i="1"/>
  <c r="S37" i="1"/>
  <c r="Q37" i="1"/>
  <c r="P37" i="1"/>
  <c r="O37" i="1"/>
  <c r="N37" i="1"/>
  <c r="L37" i="1"/>
  <c r="K37" i="1"/>
  <c r="J37" i="1"/>
  <c r="I37" i="1"/>
  <c r="G37" i="1"/>
  <c r="F37" i="1"/>
  <c r="E37" i="1"/>
  <c r="D37" i="1"/>
  <c r="Y36" i="1"/>
  <c r="W36" i="1"/>
  <c r="R36" i="1"/>
  <c r="M36" i="1"/>
  <c r="H36" i="1"/>
  <c r="X35" i="1"/>
  <c r="Y35" i="1" s="1"/>
  <c r="V35" i="1"/>
  <c r="U35" i="1"/>
  <c r="T35" i="1"/>
  <c r="S35" i="1"/>
  <c r="Q35" i="1"/>
  <c r="P35" i="1"/>
  <c r="O35" i="1"/>
  <c r="N35" i="1"/>
  <c r="L35" i="1"/>
  <c r="K35" i="1"/>
  <c r="J35" i="1"/>
  <c r="I35" i="1"/>
  <c r="G35" i="1"/>
  <c r="F35" i="1"/>
  <c r="E35" i="1"/>
  <c r="D35" i="1"/>
  <c r="Y34" i="1"/>
  <c r="W34" i="1"/>
  <c r="R34" i="1"/>
  <c r="M34" i="1"/>
  <c r="H34" i="1"/>
  <c r="X33" i="1"/>
  <c r="Y33" i="1" s="1"/>
  <c r="V33" i="1"/>
  <c r="U33" i="1"/>
  <c r="T33" i="1"/>
  <c r="S33" i="1"/>
  <c r="Q33" i="1"/>
  <c r="P33" i="1"/>
  <c r="O33" i="1"/>
  <c r="N33" i="1"/>
  <c r="L33" i="1"/>
  <c r="K33" i="1"/>
  <c r="J33" i="1"/>
  <c r="I33" i="1"/>
  <c r="G33" i="1"/>
  <c r="F33" i="1"/>
  <c r="E33" i="1"/>
  <c r="D33" i="1"/>
  <c r="Y32" i="1"/>
  <c r="W32" i="1"/>
  <c r="R32" i="1"/>
  <c r="M32" i="1"/>
  <c r="H32" i="1"/>
  <c r="X31" i="1"/>
  <c r="Y31" i="1" s="1"/>
  <c r="V31" i="1"/>
  <c r="U31" i="1"/>
  <c r="T31" i="1"/>
  <c r="S31" i="1"/>
  <c r="Q31" i="1"/>
  <c r="P31" i="1"/>
  <c r="O31" i="1"/>
  <c r="N31" i="1"/>
  <c r="L31" i="1"/>
  <c r="K31" i="1"/>
  <c r="J31" i="1"/>
  <c r="I31" i="1"/>
  <c r="G31" i="1"/>
  <c r="F31" i="1"/>
  <c r="E31" i="1"/>
  <c r="D31" i="1"/>
  <c r="Y30" i="1"/>
  <c r="W30" i="1"/>
  <c r="R30" i="1"/>
  <c r="M30" i="1"/>
  <c r="H30" i="1"/>
  <c r="X29" i="1"/>
  <c r="Y29" i="1" s="1"/>
  <c r="V29" i="1"/>
  <c r="U29" i="1"/>
  <c r="T29" i="1"/>
  <c r="S29" i="1"/>
  <c r="Q29" i="1"/>
  <c r="P29" i="1"/>
  <c r="O29" i="1"/>
  <c r="N29" i="1"/>
  <c r="L29" i="1"/>
  <c r="K29" i="1"/>
  <c r="J29" i="1"/>
  <c r="I29" i="1"/>
  <c r="G29" i="1"/>
  <c r="F29" i="1"/>
  <c r="E29" i="1"/>
  <c r="D29" i="1"/>
  <c r="Y28" i="1"/>
  <c r="W28" i="1"/>
  <c r="R28" i="1"/>
  <c r="M28" i="1"/>
  <c r="H28" i="1"/>
  <c r="X27" i="1"/>
  <c r="Y27" i="1" s="1"/>
  <c r="V27" i="1"/>
  <c r="U27" i="1"/>
  <c r="T27" i="1"/>
  <c r="S27" i="1"/>
  <c r="Q27" i="1"/>
  <c r="P27" i="1"/>
  <c r="O27" i="1"/>
  <c r="N27" i="1"/>
  <c r="L27" i="1"/>
  <c r="K27" i="1"/>
  <c r="J27" i="1"/>
  <c r="I27" i="1"/>
  <c r="G27" i="1"/>
  <c r="F27" i="1"/>
  <c r="E27" i="1"/>
  <c r="D27" i="1"/>
  <c r="Y26" i="1"/>
  <c r="W26" i="1"/>
  <c r="R26" i="1"/>
  <c r="M26" i="1"/>
  <c r="H26" i="1"/>
  <c r="X25" i="1"/>
  <c r="Y25" i="1" s="1"/>
  <c r="V25" i="1"/>
  <c r="U25" i="1"/>
  <c r="T25" i="1"/>
  <c r="S25" i="1"/>
  <c r="Q25" i="1"/>
  <c r="P25" i="1"/>
  <c r="O25" i="1"/>
  <c r="N25" i="1"/>
  <c r="L25" i="1"/>
  <c r="K25" i="1"/>
  <c r="J25" i="1"/>
  <c r="I25" i="1"/>
  <c r="G25" i="1"/>
  <c r="F25" i="1"/>
  <c r="E25" i="1"/>
  <c r="D25" i="1"/>
  <c r="Y24" i="1"/>
  <c r="W24" i="1"/>
  <c r="R24" i="1"/>
  <c r="M24" i="1"/>
  <c r="H24" i="1"/>
  <c r="X23" i="1"/>
  <c r="Y23" i="1" s="1"/>
  <c r="V23" i="1"/>
  <c r="U23" i="1"/>
  <c r="T23" i="1"/>
  <c r="S23" i="1"/>
  <c r="Q23" i="1"/>
  <c r="P23" i="1"/>
  <c r="O23" i="1"/>
  <c r="N23" i="1"/>
  <c r="L23" i="1"/>
  <c r="K23" i="1"/>
  <c r="J23" i="1"/>
  <c r="I23" i="1"/>
  <c r="G23" i="1"/>
  <c r="F23" i="1"/>
  <c r="E23" i="1"/>
  <c r="D23" i="1"/>
  <c r="Y22" i="1"/>
  <c r="W22" i="1"/>
  <c r="R22" i="1"/>
  <c r="M22" i="1"/>
  <c r="H22" i="1"/>
  <c r="X21" i="1"/>
  <c r="Y21" i="1" s="1"/>
  <c r="V21" i="1"/>
  <c r="U21" i="1"/>
  <c r="T21" i="1"/>
  <c r="S21" i="1"/>
  <c r="Q21" i="1"/>
  <c r="P21" i="1"/>
  <c r="O21" i="1"/>
  <c r="N21" i="1"/>
  <c r="L21" i="1"/>
  <c r="K21" i="1"/>
  <c r="J21" i="1"/>
  <c r="I21" i="1"/>
  <c r="G21" i="1"/>
  <c r="F21" i="1"/>
  <c r="E21" i="1"/>
  <c r="D21" i="1"/>
  <c r="Y20" i="1"/>
  <c r="W20" i="1"/>
  <c r="R20" i="1"/>
  <c r="M20" i="1"/>
  <c r="H20" i="1"/>
  <c r="X19" i="1"/>
  <c r="Y19" i="1" s="1"/>
  <c r="V19" i="1"/>
  <c r="U19" i="1"/>
  <c r="T19" i="1"/>
  <c r="S19" i="1"/>
  <c r="Q19" i="1"/>
  <c r="P19" i="1"/>
  <c r="O19" i="1"/>
  <c r="N19" i="1"/>
  <c r="L19" i="1"/>
  <c r="K19" i="1"/>
  <c r="J19" i="1"/>
  <c r="I19" i="1"/>
  <c r="G19" i="1"/>
  <c r="F19" i="1"/>
  <c r="E19" i="1"/>
  <c r="D19" i="1"/>
  <c r="Y18" i="1"/>
  <c r="W18" i="1"/>
  <c r="R18" i="1"/>
  <c r="M18" i="1"/>
  <c r="H18" i="1"/>
  <c r="X17" i="1"/>
  <c r="Y17" i="1" s="1"/>
  <c r="V17" i="1"/>
  <c r="U17" i="1"/>
  <c r="T17" i="1"/>
  <c r="S17" i="1"/>
  <c r="Q17" i="1"/>
  <c r="P17" i="1"/>
  <c r="O17" i="1"/>
  <c r="N17" i="1"/>
  <c r="L17" i="1"/>
  <c r="K17" i="1"/>
  <c r="J17" i="1"/>
  <c r="I17" i="1"/>
  <c r="G17" i="1"/>
  <c r="F17" i="1"/>
  <c r="E17" i="1"/>
  <c r="D17" i="1"/>
  <c r="Y16" i="1"/>
  <c r="W16" i="1"/>
  <c r="R16" i="1"/>
  <c r="M16" i="1"/>
  <c r="H16" i="1"/>
  <c r="X15" i="1"/>
  <c r="Y15" i="1" s="1"/>
  <c r="V15" i="1"/>
  <c r="U15" i="1"/>
  <c r="T15" i="1"/>
  <c r="S15" i="1"/>
  <c r="Q15" i="1"/>
  <c r="P15" i="1"/>
  <c r="O15" i="1"/>
  <c r="N15" i="1"/>
  <c r="L15" i="1"/>
  <c r="K15" i="1"/>
  <c r="J15" i="1"/>
  <c r="I15" i="1"/>
  <c r="G15" i="1"/>
  <c r="F15" i="1"/>
  <c r="E15" i="1"/>
  <c r="D15" i="1"/>
  <c r="Y14" i="1"/>
  <c r="W14" i="1"/>
  <c r="R14" i="1"/>
  <c r="M14" i="1"/>
  <c r="H14" i="1"/>
  <c r="X13" i="1"/>
  <c r="Y13" i="1" s="1"/>
  <c r="V13" i="1"/>
  <c r="U13" i="1"/>
  <c r="T13" i="1"/>
  <c r="S13" i="1"/>
  <c r="Q13" i="1"/>
  <c r="P13" i="1"/>
  <c r="O13" i="1"/>
  <c r="N13" i="1"/>
  <c r="L13" i="1"/>
  <c r="K13" i="1"/>
  <c r="J13" i="1"/>
  <c r="I13" i="1"/>
  <c r="G13" i="1"/>
  <c r="F13" i="1"/>
  <c r="E13" i="1"/>
  <c r="D13" i="1"/>
  <c r="Y12" i="1"/>
  <c r="W12" i="1"/>
  <c r="R12" i="1"/>
  <c r="M12" i="1"/>
  <c r="H12" i="1"/>
  <c r="X11" i="1"/>
  <c r="Y11" i="1" s="1"/>
  <c r="V11" i="1"/>
  <c r="U11" i="1"/>
  <c r="T11" i="1"/>
  <c r="S11" i="1"/>
  <c r="Q11" i="1"/>
  <c r="P11" i="1"/>
  <c r="O11" i="1"/>
  <c r="N11" i="1"/>
  <c r="L11" i="1"/>
  <c r="K11" i="1"/>
  <c r="J11" i="1"/>
  <c r="I11" i="1"/>
  <c r="G11" i="1"/>
  <c r="F11" i="1"/>
  <c r="E11" i="1"/>
  <c r="D11" i="1"/>
  <c r="Y10" i="1"/>
  <c r="W10" i="1"/>
  <c r="R10" i="1"/>
  <c r="M10" i="1"/>
  <c r="H10" i="1"/>
  <c r="X9" i="1"/>
  <c r="Y9" i="1" s="1"/>
  <c r="V9" i="1"/>
  <c r="U9" i="1"/>
  <c r="T9" i="1"/>
  <c r="S9" i="1"/>
  <c r="Q9" i="1"/>
  <c r="P9" i="1"/>
  <c r="O9" i="1"/>
  <c r="N9" i="1"/>
  <c r="L9" i="1"/>
  <c r="K9" i="1"/>
  <c r="J9" i="1"/>
  <c r="I9" i="1"/>
  <c r="G9" i="1"/>
  <c r="F9" i="1"/>
  <c r="E9" i="1"/>
  <c r="D9" i="1"/>
  <c r="Y8" i="1"/>
  <c r="W8" i="1"/>
  <c r="R8" i="1"/>
  <c r="M8" i="1"/>
  <c r="H8" i="1"/>
  <c r="X7" i="1"/>
  <c r="Y7" i="1" s="1"/>
  <c r="V7" i="1"/>
  <c r="U7" i="1"/>
  <c r="T7" i="1"/>
  <c r="S7" i="1"/>
  <c r="Q7" i="1"/>
  <c r="P7" i="1"/>
  <c r="O7" i="1"/>
  <c r="N7" i="1"/>
  <c r="L7" i="1"/>
  <c r="K7" i="1"/>
  <c r="J7" i="1"/>
  <c r="I7" i="1"/>
  <c r="G7" i="1"/>
  <c r="F7" i="1"/>
  <c r="E7" i="1"/>
  <c r="D7" i="1"/>
  <c r="Y6" i="1"/>
  <c r="W6" i="1"/>
  <c r="R6" i="1"/>
  <c r="M6" i="1"/>
  <c r="H6" i="1"/>
  <c r="Y4" i="1"/>
  <c r="W4" i="1"/>
  <c r="R4" i="1"/>
  <c r="M4" i="1"/>
  <c r="H4" i="1"/>
  <c r="Y3" i="1"/>
  <c r="W3" i="1"/>
  <c r="R3" i="1"/>
  <c r="M3" i="1"/>
  <c r="H3" i="1"/>
  <c r="M165" i="1" l="1"/>
  <c r="H73" i="1"/>
  <c r="R71" i="1"/>
  <c r="M53" i="1"/>
  <c r="M161" i="1"/>
  <c r="H165" i="1"/>
  <c r="R159" i="1"/>
  <c r="H163" i="1"/>
  <c r="M169" i="1"/>
  <c r="M65" i="1"/>
  <c r="H69" i="1"/>
  <c r="H89" i="1"/>
  <c r="M93" i="1"/>
  <c r="H97" i="1"/>
  <c r="M101" i="1"/>
  <c r="H105" i="1"/>
  <c r="M109" i="1"/>
  <c r="M125" i="1"/>
  <c r="R183" i="1"/>
  <c r="R49" i="1"/>
  <c r="M85" i="1"/>
  <c r="M17" i="1"/>
  <c r="W17" i="1"/>
  <c r="R67" i="1"/>
  <c r="M71" i="1"/>
  <c r="R79" i="1"/>
  <c r="H103" i="1"/>
  <c r="R103" i="1"/>
  <c r="H119" i="1"/>
  <c r="R119" i="1"/>
  <c r="R139" i="1"/>
  <c r="M149" i="1"/>
  <c r="M157" i="1"/>
  <c r="W157" i="1"/>
  <c r="M89" i="1"/>
  <c r="H143" i="1"/>
  <c r="R143" i="1"/>
  <c r="M121" i="1"/>
  <c r="R151" i="1"/>
  <c r="H195" i="1"/>
  <c r="R127" i="1"/>
  <c r="H133" i="1"/>
  <c r="M145" i="1"/>
  <c r="W191" i="1"/>
  <c r="W39" i="1"/>
  <c r="R55" i="1"/>
  <c r="W59" i="1"/>
  <c r="H65" i="1"/>
  <c r="M153" i="1"/>
  <c r="M181" i="1"/>
  <c r="H201" i="1"/>
  <c r="W205" i="1"/>
  <c r="W19" i="1"/>
  <c r="W29" i="1"/>
  <c r="R45" i="1"/>
  <c r="M57" i="1"/>
  <c r="H61" i="1"/>
  <c r="M73" i="1"/>
  <c r="M81" i="1"/>
  <c r="M117" i="1"/>
  <c r="H125" i="1"/>
  <c r="M137" i="1"/>
  <c r="H157" i="1"/>
  <c r="H175" i="1"/>
  <c r="R175" i="1"/>
  <c r="M189" i="1"/>
  <c r="W189" i="1"/>
  <c r="M201" i="1"/>
  <c r="W13" i="1"/>
  <c r="H15" i="1"/>
  <c r="R15" i="1"/>
  <c r="W47" i="1"/>
  <c r="R63" i="1"/>
  <c r="M69" i="1"/>
  <c r="R87" i="1"/>
  <c r="W91" i="1"/>
  <c r="R115" i="1"/>
  <c r="R187" i="1"/>
  <c r="W107" i="1"/>
  <c r="R111" i="1"/>
  <c r="W135" i="1"/>
  <c r="R173" i="1"/>
  <c r="M205" i="1"/>
  <c r="W9" i="1"/>
  <c r="W25" i="1"/>
  <c r="H29" i="1"/>
  <c r="W33" i="1"/>
  <c r="H49" i="1"/>
  <c r="W79" i="1"/>
  <c r="M97" i="1"/>
  <c r="H101" i="1"/>
  <c r="M105" i="1"/>
  <c r="H129" i="1"/>
  <c r="M133" i="1"/>
  <c r="W133" i="1"/>
  <c r="W167" i="1"/>
  <c r="R181" i="1"/>
  <c r="H199" i="1"/>
  <c r="R199" i="1"/>
  <c r="H27" i="1"/>
  <c r="R41" i="1"/>
  <c r="R47" i="1"/>
  <c r="W61" i="1"/>
  <c r="R81" i="1"/>
  <c r="M113" i="1"/>
  <c r="H137" i="1"/>
  <c r="H169" i="1"/>
  <c r="H181" i="1"/>
  <c r="M185" i="1"/>
  <c r="M197" i="1"/>
  <c r="W203" i="1"/>
  <c r="H9" i="1"/>
  <c r="R9" i="1"/>
  <c r="H19" i="1"/>
  <c r="R37" i="1"/>
  <c r="H57" i="1"/>
  <c r="M61" i="1"/>
  <c r="M77" i="1"/>
  <c r="H81" i="1"/>
  <c r="H99" i="1"/>
  <c r="R99" i="1"/>
  <c r="H107" i="1"/>
  <c r="W131" i="1"/>
  <c r="R135" i="1"/>
  <c r="M141" i="1"/>
  <c r="H179" i="1"/>
  <c r="M193" i="1"/>
  <c r="H197" i="1"/>
  <c r="R205" i="1"/>
  <c r="W21" i="1"/>
  <c r="M23" i="1"/>
  <c r="H25" i="1"/>
  <c r="R25" i="1"/>
  <c r="M31" i="1"/>
  <c r="H45" i="1"/>
  <c r="M49" i="1"/>
  <c r="H115" i="1"/>
  <c r="M129" i="1"/>
  <c r="W163" i="1"/>
  <c r="R167" i="1"/>
  <c r="M173" i="1"/>
  <c r="M177" i="1"/>
  <c r="W183" i="1"/>
  <c r="H205" i="1"/>
  <c r="R7" i="1"/>
  <c r="R11" i="1"/>
  <c r="M13" i="1"/>
  <c r="W15" i="1"/>
  <c r="M19" i="1"/>
  <c r="H21" i="1"/>
  <c r="R21" i="1"/>
  <c r="R23" i="1"/>
  <c r="R31" i="1"/>
  <c r="M33" i="1"/>
  <c r="W35" i="1"/>
  <c r="W55" i="1"/>
  <c r="H63" i="1"/>
  <c r="H77" i="1"/>
  <c r="W87" i="1"/>
  <c r="M111" i="1"/>
  <c r="W115" i="1"/>
  <c r="H123" i="1"/>
  <c r="R125" i="1"/>
  <c r="W139" i="1"/>
  <c r="H147" i="1"/>
  <c r="H149" i="1"/>
  <c r="R149" i="1"/>
  <c r="R155" i="1"/>
  <c r="W159" i="1"/>
  <c r="H167" i="1"/>
  <c r="H171" i="1"/>
  <c r="R179" i="1"/>
  <c r="H191" i="1"/>
  <c r="H193" i="1"/>
  <c r="R193" i="1"/>
  <c r="R203" i="1"/>
  <c r="R27" i="1"/>
  <c r="M29" i="1"/>
  <c r="W31" i="1"/>
  <c r="R39" i="1"/>
  <c r="M47" i="1"/>
  <c r="W51" i="1"/>
  <c r="H59" i="1"/>
  <c r="M79" i="1"/>
  <c r="W83" i="1"/>
  <c r="H91" i="1"/>
  <c r="R107" i="1"/>
  <c r="H173" i="1"/>
  <c r="R195" i="1"/>
  <c r="M199" i="1"/>
  <c r="H7" i="1"/>
  <c r="H23" i="1"/>
  <c r="Z4" i="1"/>
  <c r="M9" i="1"/>
  <c r="W11" i="1"/>
  <c r="M15" i="1"/>
  <c r="H17" i="1"/>
  <c r="R17" i="1"/>
  <c r="R19" i="1"/>
  <c r="M25" i="1"/>
  <c r="W27" i="1"/>
  <c r="M35" i="1"/>
  <c r="H41" i="1"/>
  <c r="R43" i="1"/>
  <c r="H55" i="1"/>
  <c r="R75" i="1"/>
  <c r="H87" i="1"/>
  <c r="H93" i="1"/>
  <c r="R95" i="1"/>
  <c r="M103" i="1"/>
  <c r="W111" i="1"/>
  <c r="H121" i="1"/>
  <c r="W129" i="1"/>
  <c r="H145" i="1"/>
  <c r="R145" i="1"/>
  <c r="M151" i="1"/>
  <c r="W155" i="1"/>
  <c r="M175" i="1"/>
  <c r="W179" i="1"/>
  <c r="H187" i="1"/>
  <c r="R189" i="1"/>
  <c r="H117" i="1"/>
  <c r="R117" i="1"/>
  <c r="R123" i="1"/>
  <c r="W127" i="1"/>
  <c r="H135" i="1"/>
  <c r="H139" i="1"/>
  <c r="R141" i="1"/>
  <c r="R147" i="1"/>
  <c r="H159" i="1"/>
  <c r="H161" i="1"/>
  <c r="R161" i="1"/>
  <c r="R171" i="1"/>
  <c r="H183" i="1"/>
  <c r="H189" i="1"/>
  <c r="R191" i="1"/>
  <c r="W195" i="1"/>
  <c r="W197" i="1"/>
  <c r="W199" i="1"/>
  <c r="W7" i="1"/>
  <c r="M11" i="1"/>
  <c r="H13" i="1"/>
  <c r="R13" i="1"/>
  <c r="M21" i="1"/>
  <c r="W23" i="1"/>
  <c r="M27" i="1"/>
  <c r="R33" i="1"/>
  <c r="H35" i="1"/>
  <c r="H37" i="1"/>
  <c r="W43" i="1"/>
  <c r="M45" i="1"/>
  <c r="H51" i="1"/>
  <c r="H53" i="1"/>
  <c r="R53" i="1"/>
  <c r="R59" i="1"/>
  <c r="W75" i="1"/>
  <c r="H83" i="1"/>
  <c r="H85" i="1"/>
  <c r="R85" i="1"/>
  <c r="R91" i="1"/>
  <c r="W95" i="1"/>
  <c r="W97" i="1"/>
  <c r="W99" i="1"/>
  <c r="W101" i="1"/>
  <c r="W103" i="1"/>
  <c r="H111" i="1"/>
  <c r="W125" i="1"/>
  <c r="H131" i="1"/>
  <c r="H141" i="1"/>
  <c r="W151" i="1"/>
  <c r="R163" i="1"/>
  <c r="M167" i="1"/>
  <c r="W173" i="1"/>
  <c r="W175" i="1"/>
  <c r="H185" i="1"/>
  <c r="W193" i="1"/>
  <c r="R29" i="1"/>
  <c r="H31" i="1"/>
  <c r="H33" i="1"/>
  <c r="W41" i="1"/>
  <c r="W63" i="1"/>
  <c r="W65" i="1"/>
  <c r="W67" i="1"/>
  <c r="W69" i="1"/>
  <c r="W71" i="1"/>
  <c r="H79" i="1"/>
  <c r="W93" i="1"/>
  <c r="H113" i="1"/>
  <c r="R113" i="1"/>
  <c r="W123" i="1"/>
  <c r="M143" i="1"/>
  <c r="W147" i="1"/>
  <c r="H155" i="1"/>
  <c r="R157" i="1"/>
  <c r="W171" i="1"/>
  <c r="H203" i="1"/>
  <c r="M7" i="1"/>
  <c r="R109" i="1"/>
  <c r="H127" i="1"/>
  <c r="R129" i="1"/>
  <c r="H151" i="1"/>
  <c r="W165" i="1"/>
  <c r="H11" i="1"/>
  <c r="R35" i="1"/>
  <c r="M37" i="1"/>
  <c r="M41" i="1"/>
  <c r="R51" i="1"/>
  <c r="H67" i="1"/>
  <c r="H71" i="1"/>
  <c r="H75" i="1"/>
  <c r="R77" i="1"/>
  <c r="R83" i="1"/>
  <c r="H95" i="1"/>
  <c r="H109" i="1"/>
  <c r="W119" i="1"/>
  <c r="R131" i="1"/>
  <c r="M135" i="1"/>
  <c r="W141" i="1"/>
  <c r="W143" i="1"/>
  <c r="H153" i="1"/>
  <c r="W161" i="1"/>
  <c r="H177" i="1"/>
  <c r="R177" i="1"/>
  <c r="M183" i="1"/>
  <c r="W187" i="1"/>
  <c r="M75" i="1"/>
  <c r="M107" i="1"/>
  <c r="M139" i="1"/>
  <c r="M171" i="1"/>
  <c r="M203" i="1"/>
  <c r="M39" i="1"/>
  <c r="H43" i="1"/>
  <c r="W45" i="1"/>
  <c r="M51" i="1"/>
  <c r="R57" i="1"/>
  <c r="W73" i="1"/>
  <c r="M83" i="1"/>
  <c r="R89" i="1"/>
  <c r="W105" i="1"/>
  <c r="M115" i="1"/>
  <c r="R121" i="1"/>
  <c r="W137" i="1"/>
  <c r="M147" i="1"/>
  <c r="R153" i="1"/>
  <c r="W169" i="1"/>
  <c r="M179" i="1"/>
  <c r="R185" i="1"/>
  <c r="W201" i="1"/>
  <c r="W37" i="1"/>
  <c r="M55" i="1"/>
  <c r="R61" i="1"/>
  <c r="W77" i="1"/>
  <c r="M87" i="1"/>
  <c r="R93" i="1"/>
  <c r="W109" i="1"/>
  <c r="M119" i="1"/>
  <c r="W49" i="1"/>
  <c r="M59" i="1"/>
  <c r="R65" i="1"/>
  <c r="W81" i="1"/>
  <c r="Z81" i="1" s="1"/>
  <c r="M91" i="1"/>
  <c r="R97" i="1"/>
  <c r="W113" i="1"/>
  <c r="M123" i="1"/>
  <c r="W145" i="1"/>
  <c r="M155" i="1"/>
  <c r="W177" i="1"/>
  <c r="M187" i="1"/>
  <c r="H47" i="1"/>
  <c r="W53" i="1"/>
  <c r="M63" i="1"/>
  <c r="R69" i="1"/>
  <c r="W85" i="1"/>
  <c r="M95" i="1"/>
  <c r="R101" i="1"/>
  <c r="W117" i="1"/>
  <c r="M127" i="1"/>
  <c r="R133" i="1"/>
  <c r="W149" i="1"/>
  <c r="M159" i="1"/>
  <c r="R165" i="1"/>
  <c r="W181" i="1"/>
  <c r="M191" i="1"/>
  <c r="R197" i="1"/>
  <c r="H39" i="1"/>
  <c r="M43" i="1"/>
  <c r="W57" i="1"/>
  <c r="M67" i="1"/>
  <c r="R73" i="1"/>
  <c r="W89" i="1"/>
  <c r="M99" i="1"/>
  <c r="R105" i="1"/>
  <c r="W121" i="1"/>
  <c r="M131" i="1"/>
  <c r="R137" i="1"/>
  <c r="W153" i="1"/>
  <c r="M163" i="1"/>
  <c r="R169" i="1"/>
  <c r="W185" i="1"/>
  <c r="M195" i="1"/>
  <c r="R201" i="1"/>
  <c r="Z197" i="1" l="1"/>
  <c r="Z195" i="1"/>
  <c r="Z65" i="1"/>
  <c r="Z93" i="1"/>
  <c r="Z77" i="1"/>
  <c r="Z31" i="1"/>
  <c r="Z145" i="1"/>
  <c r="Z83" i="1"/>
  <c r="Z123" i="1"/>
  <c r="Z205" i="1"/>
  <c r="Z51" i="1"/>
  <c r="Z29" i="1"/>
  <c r="Z95" i="1"/>
  <c r="Z17" i="1"/>
  <c r="Z125" i="1"/>
  <c r="Z97" i="1"/>
  <c r="Z121" i="1"/>
  <c r="Z67" i="1"/>
  <c r="Z159" i="1"/>
  <c r="Z49" i="1"/>
  <c r="Z61" i="1"/>
  <c r="Z129" i="1"/>
  <c r="Z193" i="1"/>
  <c r="Z167" i="1"/>
  <c r="Z27" i="1"/>
  <c r="Z9" i="1"/>
  <c r="Z23" i="1"/>
  <c r="Z149" i="1"/>
  <c r="Z57" i="1"/>
  <c r="Z63" i="1"/>
  <c r="Z75" i="1"/>
  <c r="Z133" i="1"/>
  <c r="Z53" i="1"/>
  <c r="Z45" i="1"/>
  <c r="Z175" i="1"/>
  <c r="Z111" i="1"/>
  <c r="Z13" i="1"/>
  <c r="Z183" i="1"/>
  <c r="Z33" i="1"/>
  <c r="Z11" i="1"/>
  <c r="Z137" i="1"/>
  <c r="Z189" i="1"/>
  <c r="Z73" i="1"/>
  <c r="Z47" i="1"/>
  <c r="Z201" i="1"/>
  <c r="Z115" i="1"/>
  <c r="Z161" i="1"/>
  <c r="Z185" i="1"/>
  <c r="Z105" i="1"/>
  <c r="Z99" i="1"/>
  <c r="Z101" i="1"/>
  <c r="Z169" i="1"/>
  <c r="Z89" i="1"/>
  <c r="Z155" i="1"/>
  <c r="Z87" i="1"/>
  <c r="Z171" i="1"/>
  <c r="Z157" i="1"/>
  <c r="Z15" i="1"/>
  <c r="Z43" i="1"/>
  <c r="Z117" i="1"/>
  <c r="Z143" i="1"/>
  <c r="Z203" i="1"/>
  <c r="Z113" i="1"/>
  <c r="Z173" i="1"/>
  <c r="Z103" i="1"/>
  <c r="Z179" i="1"/>
  <c r="Z35" i="1"/>
  <c r="Z153" i="1"/>
  <c r="Z191" i="1"/>
  <c r="Z141" i="1"/>
  <c r="Z41" i="1"/>
  <c r="Z7" i="1"/>
  <c r="Z25" i="1"/>
  <c r="Z79" i="1"/>
  <c r="Z181" i="1"/>
  <c r="Z147" i="1"/>
  <c r="Z135" i="1"/>
  <c r="Z165" i="1"/>
  <c r="Z163" i="1"/>
  <c r="Z59" i="1"/>
  <c r="Z199" i="1"/>
  <c r="Z21" i="1"/>
  <c r="Z127" i="1"/>
  <c r="Z55" i="1"/>
  <c r="Z91" i="1"/>
  <c r="Z119" i="1"/>
  <c r="Z37" i="1"/>
  <c r="Z139" i="1"/>
  <c r="Z151" i="1"/>
  <c r="Z131" i="1"/>
  <c r="Z69" i="1"/>
  <c r="Z109" i="1"/>
  <c r="Z107" i="1"/>
  <c r="Z19" i="1"/>
  <c r="Z71" i="1"/>
  <c r="Z39" i="1"/>
  <c r="Z187" i="1"/>
  <c r="Z85" i="1"/>
  <c r="Z17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Mallik</author>
    <author>Abhishek Acharya</author>
  </authors>
  <commentList>
    <comment ref="D1" authorId="0" shapeId="0" xr:uid="{00000000-0006-0000-0000-000001000000}">
      <text>
        <r>
          <rPr>
            <sz val="11"/>
            <color rgb="FF000000"/>
            <rFont val="Calibri"/>
          </rPr>
          <t xml:space="preserve">Teaching, Learning &amp; Resources
</t>
        </r>
      </text>
    </comment>
    <comment ref="I1" authorId="0" shapeId="0" xr:uid="{00000000-0006-0000-0000-000002000000}">
      <text>
        <r>
          <rPr>
            <sz val="11"/>
            <color rgb="FF000000"/>
            <rFont val="Calibri"/>
          </rPr>
          <t xml:space="preserve">Research &amp; Professional Practice
</t>
        </r>
      </text>
    </comment>
    <comment ref="S1" authorId="0" shapeId="0" xr:uid="{00000000-0006-0000-0000-000003000000}">
      <text>
        <r>
          <rPr>
            <sz val="11"/>
            <color rgb="FF000000"/>
            <rFont val="Calibri"/>
          </rPr>
          <t xml:space="preserve">Outreach &amp; Inclusivity
</t>
        </r>
      </text>
    </comment>
    <comment ref="X1" authorId="0" shapeId="0" xr:uid="{00000000-0006-0000-0000-000004000000}">
      <text>
        <r>
          <rPr>
            <sz val="11"/>
            <color rgb="FF000000"/>
            <rFont val="Calibri"/>
          </rPr>
          <t xml:space="preserve">Perception
</t>
        </r>
      </text>
    </comment>
    <comment ref="D2" authorId="0" shapeId="0" xr:uid="{00000000-0006-0000-0000-000005000000}">
      <text>
        <r>
          <rPr>
            <sz val="11"/>
            <color rgb="FF000000"/>
            <rFont val="Calibri"/>
          </rPr>
          <t xml:space="preserve">Student Strength
</t>
        </r>
      </text>
    </comment>
    <comment ref="E2" authorId="0" shapeId="0" xr:uid="{00000000-0006-0000-0000-000006000000}">
      <text>
        <r>
          <rPr>
            <sz val="11"/>
            <color rgb="FF000000"/>
            <rFont val="Calibri"/>
          </rPr>
          <t>Faculty Student Ratio</t>
        </r>
      </text>
    </comment>
    <comment ref="F2" authorId="0" shapeId="0" xr:uid="{00000000-0006-0000-0000-000007000000}">
      <text>
        <r>
          <rPr>
            <sz val="11"/>
            <color rgb="FF000000"/>
            <rFont val="Calibri"/>
          </rPr>
          <t xml:space="preserve">Faculty's Qualification &amp; Experience
</t>
        </r>
      </text>
    </comment>
    <comment ref="G2" authorId="0" shapeId="0" xr:uid="{00000000-0006-0000-0000-000008000000}">
      <text>
        <r>
          <rPr>
            <sz val="11"/>
            <color rgb="FF000000"/>
            <rFont val="Calibri"/>
          </rPr>
          <t xml:space="preserve">Financial Resources &amp; Utilisation
</t>
        </r>
      </text>
    </comment>
    <comment ref="I2" authorId="0" shapeId="0" xr:uid="{00000000-0006-0000-0000-000009000000}">
      <text>
        <r>
          <rPr>
            <sz val="11"/>
            <color rgb="FF000000"/>
            <rFont val="Calibri"/>
          </rPr>
          <t xml:space="preserve">Publications
</t>
        </r>
      </text>
    </comment>
    <comment ref="J2" authorId="0" shapeId="0" xr:uid="{00000000-0006-0000-0000-00000A000000}">
      <text>
        <r>
          <rPr>
            <sz val="11"/>
            <color rgb="FF000000"/>
            <rFont val="Calibri"/>
          </rPr>
          <t xml:space="preserve">Quality of Publications
</t>
        </r>
      </text>
    </comment>
    <comment ref="K2" authorId="1" shapeId="0" xr:uid="{00000000-0006-0000-0000-00000B000000}">
      <text>
        <r>
          <rPr>
            <sz val="11"/>
            <color rgb="FF000000"/>
            <rFont val="Calibri"/>
          </rPr>
          <t>Abhishek Acharya:
Patents Published &amp; Granted</t>
        </r>
      </text>
    </comment>
    <comment ref="L2" authorId="0" shapeId="0" xr:uid="{00000000-0006-0000-0000-00000C000000}">
      <text>
        <r>
          <rPr>
            <sz val="11"/>
            <color rgb="FF000000"/>
            <rFont val="Calibri"/>
          </rPr>
          <t xml:space="preserve">Footprint of Projects, Professional practice, EDPs
</t>
        </r>
      </text>
    </comment>
    <comment ref="N2" authorId="0" shapeId="0" xr:uid="{00000000-0006-0000-0000-00000D000000}">
      <text>
        <r>
          <rPr>
            <sz val="11"/>
            <color rgb="FF000000"/>
            <rFont val="Calibri"/>
          </rPr>
          <t>Metric for University Examinations</t>
        </r>
      </text>
    </comment>
    <comment ref="O2" authorId="0" shapeId="0" xr:uid="{00000000-0006-0000-0000-00000E000000}">
      <text>
        <r>
          <rPr>
            <sz val="11"/>
            <color rgb="FF000000"/>
            <rFont val="Calibri"/>
          </rPr>
          <t>Metric for University Examinations</t>
        </r>
      </text>
    </comment>
    <comment ref="P2" authorId="1" shapeId="0" xr:uid="{00000000-0006-0000-0000-00000F000000}">
      <text>
        <r>
          <rPr>
            <sz val="11"/>
            <color rgb="FF000000"/>
            <rFont val="Calibri"/>
          </rPr>
          <t xml:space="preserve">Abhishek Acharya:
Median Salary
</t>
        </r>
      </text>
    </comment>
    <comment ref="Q2" authorId="1" shapeId="0" xr:uid="{00000000-0006-0000-0000-000010000000}">
      <text>
        <r>
          <rPr>
            <sz val="11"/>
            <color rgb="FF000000"/>
            <rFont val="Calibri"/>
          </rPr>
          <t>Abhishek Acharya:
Ph.D Students Graduated</t>
        </r>
      </text>
    </comment>
    <comment ref="S2" authorId="0" shapeId="0" xr:uid="{00000000-0006-0000-0000-000011000000}">
      <text>
        <r>
          <rPr>
            <sz val="11"/>
            <color rgb="FF000000"/>
            <rFont val="Calibri"/>
          </rPr>
          <t xml:space="preserve">Region Diversity; (other regions / countries)
</t>
        </r>
      </text>
    </comment>
    <comment ref="T2" authorId="0" shapeId="0" xr:uid="{00000000-0006-0000-0000-000012000000}">
      <text>
        <r>
          <rPr>
            <sz val="11"/>
            <color rgb="FF000000"/>
            <rFont val="Calibri"/>
          </rPr>
          <t xml:space="preserve">Women Diversity
</t>
        </r>
      </text>
    </comment>
    <comment ref="U2" authorId="0" shapeId="0" xr:uid="{00000000-0006-0000-0000-000013000000}">
      <text>
        <r>
          <rPr>
            <sz val="11"/>
            <color rgb="FF000000"/>
            <rFont val="Calibri"/>
          </rPr>
          <t xml:space="preserve">Economincally &amp; Socially challenged sudents
</t>
        </r>
      </text>
    </comment>
    <comment ref="V2" authorId="0" shapeId="0" xr:uid="{00000000-0006-0000-0000-000014000000}">
      <text>
        <r>
          <rPr>
            <sz val="11"/>
            <color rgb="FF000000"/>
            <rFont val="Calibri"/>
          </rPr>
          <t>Facilities for Physically Challenged Students</t>
        </r>
      </text>
    </comment>
    <comment ref="X2" authorId="0" shapeId="0" xr:uid="{00000000-0006-0000-0000-000015000000}">
      <text>
        <r>
          <rPr>
            <sz val="11"/>
            <color rgb="FF000000"/>
            <rFont val="Calibri"/>
          </rPr>
          <t xml:space="preserve">Peer Perception; Employers &amp; Research investors
</t>
        </r>
      </text>
    </comment>
    <comment ref="D5" authorId="0" shapeId="0" xr:uid="{00000000-0006-0000-0000-000016000000}">
      <text>
        <r>
          <rPr>
            <sz val="11"/>
            <color rgb="FF000000"/>
            <rFont val="Calibri"/>
          </rPr>
          <t xml:space="preserve">Student Strength
</t>
        </r>
      </text>
    </comment>
    <comment ref="E5" authorId="0" shapeId="0" xr:uid="{00000000-0006-0000-0000-000017000000}">
      <text>
        <r>
          <rPr>
            <sz val="11"/>
            <color rgb="FF000000"/>
            <rFont val="Calibri"/>
          </rPr>
          <t>Faculty Student Ratio</t>
        </r>
      </text>
    </comment>
    <comment ref="F5" authorId="0" shapeId="0" xr:uid="{00000000-0006-0000-0000-000018000000}">
      <text>
        <r>
          <rPr>
            <sz val="11"/>
            <color rgb="FF000000"/>
            <rFont val="Calibri"/>
          </rPr>
          <t xml:space="preserve">Faculty's Qualification &amp; Experience
</t>
        </r>
      </text>
    </comment>
    <comment ref="G5" authorId="0" shapeId="0" xr:uid="{00000000-0006-0000-0000-000019000000}">
      <text>
        <r>
          <rPr>
            <sz val="11"/>
            <color rgb="FF000000"/>
            <rFont val="Calibri"/>
          </rPr>
          <t xml:space="preserve">Financial Resources &amp; Utilisation
</t>
        </r>
      </text>
    </comment>
    <comment ref="I5" authorId="0" shapeId="0" xr:uid="{00000000-0006-0000-0000-00001A000000}">
      <text>
        <r>
          <rPr>
            <sz val="11"/>
            <color rgb="FF000000"/>
            <rFont val="Calibri"/>
          </rPr>
          <t xml:space="preserve">Publications
</t>
        </r>
      </text>
    </comment>
    <comment ref="J5" authorId="0" shapeId="0" xr:uid="{00000000-0006-0000-0000-00001B000000}">
      <text>
        <r>
          <rPr>
            <sz val="11"/>
            <color rgb="FF000000"/>
            <rFont val="Calibri"/>
          </rPr>
          <t xml:space="preserve">Quality of Publications
</t>
        </r>
      </text>
    </comment>
    <comment ref="K5" authorId="1" shapeId="0" xr:uid="{00000000-0006-0000-0000-00001C000000}">
      <text>
        <r>
          <rPr>
            <sz val="11"/>
            <color rgb="FF000000"/>
            <rFont val="Calibri"/>
          </rPr>
          <t>Abhishek Acharya:
Patents Published &amp; Granted</t>
        </r>
      </text>
    </comment>
    <comment ref="L5" authorId="0" shapeId="0" xr:uid="{00000000-0006-0000-0000-00001D000000}">
      <text>
        <r>
          <rPr>
            <sz val="11"/>
            <color rgb="FF000000"/>
            <rFont val="Calibri"/>
          </rPr>
          <t xml:space="preserve">Footprint of Projects, Professional practice, EDPs
</t>
        </r>
      </text>
    </comment>
    <comment ref="N5" authorId="0" shapeId="0" xr:uid="{00000000-0006-0000-0000-00001E000000}">
      <text>
        <r>
          <rPr>
            <sz val="11"/>
            <color rgb="FF000000"/>
            <rFont val="Calibri"/>
          </rPr>
          <t>Metric for University Examinations</t>
        </r>
      </text>
    </comment>
    <comment ref="O5" authorId="0" shapeId="0" xr:uid="{00000000-0006-0000-0000-00001F000000}">
      <text>
        <r>
          <rPr>
            <sz val="11"/>
            <color rgb="FF000000"/>
            <rFont val="Calibri"/>
          </rPr>
          <t>Metric for University Examinations</t>
        </r>
      </text>
    </comment>
    <comment ref="P5" authorId="1" shapeId="0" xr:uid="{00000000-0006-0000-0000-000020000000}">
      <text>
        <r>
          <rPr>
            <sz val="11"/>
            <color rgb="FF000000"/>
            <rFont val="Calibri"/>
          </rPr>
          <t xml:space="preserve">Abhishek Acharya:
Median Salary
</t>
        </r>
      </text>
    </comment>
    <comment ref="Q5" authorId="1" shapeId="0" xr:uid="{00000000-0006-0000-0000-000021000000}">
      <text>
        <r>
          <rPr>
            <sz val="11"/>
            <color rgb="FF000000"/>
            <rFont val="Calibri"/>
          </rPr>
          <t>Abhishek Acharya:
Ph.D Students Graduated</t>
        </r>
      </text>
    </comment>
    <comment ref="S5" authorId="0" shapeId="0" xr:uid="{00000000-0006-0000-0000-000022000000}">
      <text>
        <r>
          <rPr>
            <sz val="11"/>
            <color rgb="FF000000"/>
            <rFont val="Calibri"/>
          </rPr>
          <t xml:space="preserve">Region Diversity; (other regions / countries)
</t>
        </r>
      </text>
    </comment>
    <comment ref="T5" authorId="0" shapeId="0" xr:uid="{00000000-0006-0000-0000-000023000000}">
      <text>
        <r>
          <rPr>
            <sz val="11"/>
            <color rgb="FF000000"/>
            <rFont val="Calibri"/>
          </rPr>
          <t xml:space="preserve">Women Diversity
</t>
        </r>
      </text>
    </comment>
    <comment ref="U5" authorId="0" shapeId="0" xr:uid="{00000000-0006-0000-0000-000024000000}">
      <text>
        <r>
          <rPr>
            <sz val="11"/>
            <color rgb="FF000000"/>
            <rFont val="Calibri"/>
          </rPr>
          <t xml:space="preserve">Economincally &amp; Socially challenged sudents
</t>
        </r>
      </text>
    </comment>
    <comment ref="V5" authorId="0" shapeId="0" xr:uid="{00000000-0006-0000-0000-000025000000}">
      <text>
        <r>
          <rPr>
            <sz val="11"/>
            <color rgb="FF000000"/>
            <rFont val="Calibri"/>
          </rPr>
          <t>Facilities for Physically Challenged Students</t>
        </r>
      </text>
    </comment>
    <comment ref="X5" authorId="0" shapeId="0" xr:uid="{00000000-0006-0000-0000-000026000000}">
      <text>
        <r>
          <rPr>
            <sz val="11"/>
            <color rgb="FF000000"/>
            <rFont val="Calibri"/>
          </rPr>
          <t xml:space="preserve">Peer Perception; Employers &amp; Research investors
</t>
        </r>
      </text>
    </comment>
  </commentList>
</comments>
</file>

<file path=xl/sharedStrings.xml><?xml version="1.0" encoding="utf-8"?>
<sst xmlns="http://schemas.openxmlformats.org/spreadsheetml/2006/main" count="356" uniqueCount="147">
  <si>
    <t>TLR</t>
  </si>
  <si>
    <t>RP</t>
  </si>
  <si>
    <t>GO</t>
  </si>
  <si>
    <t>OI</t>
  </si>
  <si>
    <t>PR</t>
  </si>
  <si>
    <t>FINAL SCORE</t>
  </si>
  <si>
    <t>SS - Sanctioned Strength</t>
  </si>
  <si>
    <t>FSR - Faculty Student Ratio</t>
  </si>
  <si>
    <t>FQE - Financial Quotient Education</t>
  </si>
  <si>
    <t>FRU - Faculty Resource Utilization</t>
  </si>
  <si>
    <t>TOTAL</t>
  </si>
  <si>
    <t>PU - Publications</t>
  </si>
  <si>
    <t>QP - Quality of Publications</t>
  </si>
  <si>
    <t>IPR - Intellectual Property Rights</t>
  </si>
  <si>
    <t>FPPP - Footprints of Projects and Professions</t>
  </si>
  <si>
    <t>GPH - Graduate Professional Hiring</t>
  </si>
  <si>
    <t>GUE - Graduate Unemployment Rat</t>
  </si>
  <si>
    <t>MS - Median Salary</t>
  </si>
  <si>
    <t>GPHD - Graduate PhD Enrollment</t>
  </si>
  <si>
    <t>RD - Research and Development</t>
  </si>
  <si>
    <t>WD - Web Distribution</t>
  </si>
  <si>
    <t>ESCS - Executive Student Collaboration</t>
  </si>
  <si>
    <t>PCS - Placement and Career Support</t>
  </si>
  <si>
    <t>PR - Peer Perception</t>
  </si>
  <si>
    <t>Max Score &gt;&gt;</t>
  </si>
  <si>
    <t>Weightage &gt;&gt;</t>
  </si>
  <si>
    <t>College Name</t>
  </si>
  <si>
    <t>Score</t>
  </si>
  <si>
    <t>SS</t>
  </si>
  <si>
    <t>FSR</t>
  </si>
  <si>
    <t>FQE</t>
  </si>
  <si>
    <t>FRU</t>
  </si>
  <si>
    <t>PU</t>
  </si>
  <si>
    <t>QP</t>
  </si>
  <si>
    <t>IPR</t>
  </si>
  <si>
    <t>FPPP</t>
  </si>
  <si>
    <t>GPH</t>
  </si>
  <si>
    <t>GUE</t>
  </si>
  <si>
    <t>MS</t>
  </si>
  <si>
    <t>GPHD</t>
  </si>
  <si>
    <t>RD</t>
  </si>
  <si>
    <t>WD</t>
  </si>
  <si>
    <t>ESCS</t>
  </si>
  <si>
    <t>PCS</t>
  </si>
  <si>
    <t>Calculated Score</t>
  </si>
  <si>
    <t>Indian Institute of Technology Madras</t>
  </si>
  <si>
    <t>Adj. Score</t>
  </si>
  <si>
    <t>Indian Institute of Technology,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</si>
  <si>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</si>
  <si>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</si>
  <si>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</si>
  <si>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</si>
  <si>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</si>
  <si>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</si>
  <si>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Tiruchirappalli</t>
  </si>
  <si>
    <t>Indian Institute of Technology (BHU) Varanasi</t>
  </si>
  <si>
    <t>Vellore Institute of Technology</t>
  </si>
  <si>
    <t>Jadavpur University</t>
  </si>
  <si>
    <t>S.R.M. Institute of Science and Technology</t>
  </si>
  <si>
    <t>Anna University</t>
  </si>
  <si>
    <t>Indian Institute of Technology (Indian School of Mines)</t>
  </si>
  <si>
    <t>Indian Institute of Technology Indore</t>
  </si>
  <si>
    <t>National Institute of Technology Karnataka, Surathkal</t>
  </si>
  <si>
    <t>Indian Institute of Technology Gandhinagar</t>
  </si>
  <si>
    <t>National Institute of Technology Rourkela</t>
  </si>
  <si>
    <t>Birla Institute of Technology &amp; Science -Pilani</t>
  </si>
  <si>
    <t>National Institute of Technology Warangal</t>
  </si>
  <si>
    <t>Indian Institute of Technology Ropar</t>
  </si>
  <si>
    <t>Amrita Vishwa Vidyapeetham</t>
  </si>
  <si>
    <t>Jamia Millia Islamia</t>
  </si>
  <si>
    <t>National Institute of Technology Calicut</t>
  </si>
  <si>
    <t>Siksha `O` Anusandhan</t>
  </si>
  <si>
    <t>Delhi Technological University</t>
  </si>
  <si>
    <t>Indian Institute of Technology Jodhpur</t>
  </si>
  <si>
    <t>Thapar Institute of Engineering and Technology (Deemed-to-be-university)</t>
  </si>
  <si>
    <t>Amity University, Noida</t>
  </si>
  <si>
    <t>Indian Institute of Technology Mandi</t>
  </si>
  <si>
    <t>Chandigarh University</t>
  </si>
  <si>
    <t>Aligarh Muslim University</t>
  </si>
  <si>
    <t>Indian Institute of Technology Patna</t>
  </si>
  <si>
    <t>Koneru Lakshmaiah Education Foundation University (K L College of Engineering)</t>
  </si>
  <si>
    <t>Kalasalingam Academy of Research and Education</t>
  </si>
  <si>
    <t>Kalinga Institute of Industrial Technology</t>
  </si>
  <si>
    <t>Shanmugha Arts Science Technology &amp; Research Academy</t>
  </si>
  <si>
    <t>Visvesvaraya National Institute of Technology, Nagpur</t>
  </si>
  <si>
    <t>National Institute of Technology Silchar</t>
  </si>
  <si>
    <t>Institute of Chemical Technology</t>
  </si>
  <si>
    <t>UPES</t>
  </si>
  <si>
    <t>Malaviya National Institute of Technology</t>
  </si>
  <si>
    <t>National Institute of Technology Durgapur</t>
  </si>
  <si>
    <t>National Institute of Technology Delhi</t>
  </si>
  <si>
    <t>Sri Sivasubramaniya Nadar College of Engineering</t>
  </si>
  <si>
    <t>International Institute of Information Technology Hyderabad</t>
  </si>
  <si>
    <t>Birla Institute of Technology</t>
  </si>
  <si>
    <t>Indian Institute of Engineering Science and Technology, Shibpur</t>
  </si>
  <si>
    <t>Lovely Professional University</t>
  </si>
  <si>
    <t>Indian Institute of Space Science and Technology</t>
  </si>
  <si>
    <t>Graphic Era University</t>
  </si>
  <si>
    <t>Saveetha Institute of Medical and Technical Sciences</t>
  </si>
  <si>
    <t>Indian Institute of Technology Bhubaneswar</t>
  </si>
  <si>
    <t>National Institute of Technology Patna</t>
  </si>
  <si>
    <t>Manipal Institute of Technology</t>
  </si>
  <si>
    <t>Netaji Subhas University of Technology (NSUT)</t>
  </si>
  <si>
    <t>Dr. B R Ambedkar National Institute of Technology, Jalandhar</t>
  </si>
  <si>
    <t>Sardar Vallabhbhai National Institute of Technology</t>
  </si>
  <si>
    <t>Motilal Nehru National Institute of Technology</t>
  </si>
  <si>
    <t>Indian Institute of Technology Tirupati</t>
  </si>
  <si>
    <t>Indian Institute of Technology Jammu</t>
  </si>
  <si>
    <t>Defence Institute of Advanced Technology</t>
  </si>
  <si>
    <t>Indian Institute of Technology Palakkad</t>
  </si>
  <si>
    <t>Manipal University Jaipur</t>
  </si>
  <si>
    <t>Sathyabama Institute of Science and Technology</t>
  </si>
  <si>
    <t>PSG College of Technology</t>
  </si>
  <si>
    <t>National Institute of Technology Meghalaya</t>
  </si>
  <si>
    <t>Visvesvaraya Technological University</t>
  </si>
  <si>
    <t>University of Hyderabad</t>
  </si>
  <si>
    <t>National Institute of Technology Raipur</t>
  </si>
  <si>
    <t>Maulana Azad National Institute of Technology</t>
  </si>
  <si>
    <t>Indian Institute of Technology Bhilai</t>
  </si>
  <si>
    <t>International Institute of Information Technology Bangalore</t>
  </si>
  <si>
    <t>M. S. Ramaiah Institute of Technology</t>
  </si>
  <si>
    <t>Sant Longowal Institute of Engineering &amp; Technology</t>
  </si>
  <si>
    <t>COEP Technological University</t>
  </si>
  <si>
    <t>Banasthali Vidyapith</t>
  </si>
  <si>
    <t>National Institute of Technology Srinagar</t>
  </si>
  <si>
    <t>Rajiv Gandhi Institute of Petroleum Technology</t>
  </si>
  <si>
    <t>National Institute of Technology Kurukshetra</t>
  </si>
  <si>
    <t>National Institute of Technology Agartala</t>
  </si>
  <si>
    <t>Sri Krishna College of Engineering and Technology</t>
  </si>
  <si>
    <t>Madan Mohan Malaviya University of Technology</t>
  </si>
  <si>
    <t>Indraprastha Institute of Information Technology Delhi</t>
  </si>
  <si>
    <t>Vel Tech Rangarajan Dr. Sagunthala R &amp; D Institute of Science and Technology</t>
  </si>
  <si>
    <t>Indian Institute of Information Technology Allahabad</t>
  </si>
  <si>
    <t>Jawaharlal Nehru Technological University</t>
  </si>
  <si>
    <t>Guru Gobind Singh Indraprastha University</t>
  </si>
  <si>
    <t>AU College of Engineering (A)</t>
  </si>
  <si>
    <t>Vignan's Foundation for Science, Technology and Research</t>
  </si>
  <si>
    <t>Shoolini University of Biotechnology and Management Sciences</t>
  </si>
  <si>
    <t>Christ University</t>
  </si>
  <si>
    <t>Chitkara University</t>
  </si>
  <si>
    <t>Jain University, Bangalore</t>
  </si>
  <si>
    <t>C.V. Raman Global University, Odisha</t>
  </si>
  <si>
    <t>National Institute of Technology Puducherry</t>
  </si>
  <si>
    <t>SR University</t>
  </si>
  <si>
    <t>Siddaganga Institute of Technology</t>
  </si>
  <si>
    <t>R.V. College of Engineering</t>
  </si>
  <si>
    <t>Original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</si>
</sst>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212529"/>
      <name val="Calibri"/>
      <family val="2"/>
    </font>
    <font>
      <b/>
      <sz val="9"/>
      <color rgb="FF212529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  <scheme val="minor"/>
    </font>
    <font>
      <b/>
      <sz val="9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FAFAFA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9" fontId="3" fillId="3" borderId="5" xfId="1" applyNumberFormat="1" applyFont="1" applyFill="1" applyBorder="1" applyAlignment="1">
      <alignment horizontal="center" vertical="center" wrapText="1"/>
    </xf>
    <xf numFmtId="9" fontId="3" fillId="4" borderId="4" xfId="1" applyNumberFormat="1" applyFont="1" applyFill="1" applyBorder="1" applyAlignment="1">
      <alignment horizontal="center" vertical="center" wrapText="1"/>
    </xf>
    <xf numFmtId="9" fontId="3" fillId="5" borderId="5" xfId="1" applyNumberFormat="1" applyFont="1" applyFill="1" applyBorder="1" applyAlignment="1">
      <alignment horizontal="center" vertical="center" wrapText="1"/>
    </xf>
    <xf numFmtId="9" fontId="3" fillId="6" borderId="4" xfId="1" applyNumberFormat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9" fontId="3" fillId="7" borderId="5" xfId="1" applyNumberFormat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 vertical="center" wrapText="1"/>
    </xf>
    <xf numFmtId="0" fontId="2" fillId="9" borderId="7" xfId="1" applyFont="1" applyFill="1" applyBorder="1" applyAlignment="1">
      <alignment horizontal="center" vertical="center" wrapText="1"/>
    </xf>
    <xf numFmtId="0" fontId="4" fillId="9" borderId="7" xfId="1" applyFont="1" applyFill="1" applyBorder="1" applyAlignment="1">
      <alignment horizontal="center" vertical="center" wrapText="1"/>
    </xf>
    <xf numFmtId="0" fontId="2" fillId="10" borderId="5" xfId="1" applyFont="1" applyFill="1" applyBorder="1" applyAlignment="1">
      <alignment horizontal="center" vertical="center" wrapText="1"/>
    </xf>
    <xf numFmtId="0" fontId="2" fillId="10" borderId="7" xfId="1" applyFont="1" applyFill="1" applyBorder="1" applyAlignment="1">
      <alignment horizontal="center" vertical="center" wrapText="1"/>
    </xf>
    <xf numFmtId="0" fontId="4" fillId="10" borderId="3" xfId="1" applyFont="1" applyFill="1" applyBorder="1" applyAlignment="1">
      <alignment horizontal="center" vertical="center" wrapText="1"/>
    </xf>
    <xf numFmtId="0" fontId="2" fillId="11" borderId="7" xfId="1" applyFont="1" applyFill="1" applyBorder="1" applyAlignment="1">
      <alignment horizontal="center" vertical="center" wrapText="1"/>
    </xf>
    <xf numFmtId="0" fontId="4" fillId="11" borderId="7" xfId="1" applyFont="1" applyFill="1" applyBorder="1" applyAlignment="1">
      <alignment horizontal="center" vertical="center" wrapText="1"/>
    </xf>
    <xf numFmtId="0" fontId="2" fillId="12" borderId="5" xfId="1" applyFont="1" applyFill="1" applyBorder="1" applyAlignment="1">
      <alignment horizontal="center" vertical="center" wrapText="1"/>
    </xf>
    <xf numFmtId="0" fontId="2" fillId="12" borderId="7" xfId="1" applyFont="1" applyFill="1" applyBorder="1" applyAlignment="1">
      <alignment horizontal="center" vertical="center" wrapText="1"/>
    </xf>
    <xf numFmtId="0" fontId="4" fillId="12" borderId="3" xfId="1" applyFont="1" applyFill="1" applyBorder="1" applyAlignment="1">
      <alignment horizontal="center" vertical="center" wrapText="1"/>
    </xf>
    <xf numFmtId="0" fontId="2" fillId="13" borderId="7" xfId="1" applyFont="1" applyFill="1" applyBorder="1" applyAlignment="1">
      <alignment horizontal="center" vertical="center" wrapText="1"/>
    </xf>
    <xf numFmtId="0" fontId="4" fillId="13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left" vertical="center" wrapText="1"/>
    </xf>
    <xf numFmtId="2" fontId="2" fillId="9" borderId="7" xfId="1" applyNumberFormat="1" applyFont="1" applyFill="1" applyBorder="1" applyAlignment="1">
      <alignment horizontal="center" vertical="center" wrapText="1"/>
    </xf>
    <xf numFmtId="2" fontId="4" fillId="9" borderId="7" xfId="1" applyNumberFormat="1" applyFont="1" applyFill="1" applyBorder="1" applyAlignment="1">
      <alignment horizontal="center" vertical="center" wrapText="1"/>
    </xf>
    <xf numFmtId="2" fontId="2" fillId="10" borderId="7" xfId="1" applyNumberFormat="1" applyFont="1" applyFill="1" applyBorder="1" applyAlignment="1">
      <alignment horizontal="center" vertical="center" wrapText="1"/>
    </xf>
    <xf numFmtId="2" fontId="4" fillId="10" borderId="7" xfId="1" applyNumberFormat="1" applyFont="1" applyFill="1" applyBorder="1" applyAlignment="1">
      <alignment horizontal="center" vertical="center" wrapText="1"/>
    </xf>
    <xf numFmtId="2" fontId="2" fillId="11" borderId="7" xfId="1" applyNumberFormat="1" applyFont="1" applyFill="1" applyBorder="1" applyAlignment="1">
      <alignment horizontal="center" vertical="center" wrapText="1"/>
    </xf>
    <xf numFmtId="2" fontId="4" fillId="11" borderId="7" xfId="1" applyNumberFormat="1" applyFont="1" applyFill="1" applyBorder="1" applyAlignment="1">
      <alignment horizontal="center" vertical="center" wrapText="1"/>
    </xf>
    <xf numFmtId="2" fontId="2" fillId="12" borderId="7" xfId="1" applyNumberFormat="1" applyFont="1" applyFill="1" applyBorder="1" applyAlignment="1">
      <alignment horizontal="center" vertical="center" wrapText="1"/>
    </xf>
    <xf numFmtId="2" fontId="4" fillId="12" borderId="7" xfId="1" applyNumberFormat="1" applyFont="1" applyFill="1" applyBorder="1" applyAlignment="1">
      <alignment horizontal="center" vertical="center" wrapText="1"/>
    </xf>
    <xf numFmtId="2" fontId="2" fillId="13" borderId="7" xfId="1" applyNumberFormat="1" applyFont="1" applyFill="1" applyBorder="1" applyAlignment="1">
      <alignment horizontal="center" vertical="center" wrapText="1"/>
    </xf>
    <xf numFmtId="2" fontId="4" fillId="13" borderId="7" xfId="1" applyNumberFormat="1" applyFont="1" applyFill="1" applyBorder="1" applyAlignment="1">
      <alignment horizontal="center" vertical="center" wrapText="1"/>
    </xf>
    <xf numFmtId="2" fontId="4" fillId="8" borderId="7" xfId="1" applyNumberFormat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10" borderId="7" xfId="1" applyFont="1" applyFill="1" applyBorder="1" applyAlignment="1">
      <alignment horizontal="center" vertical="center" wrapText="1"/>
    </xf>
    <xf numFmtId="0" fontId="4" fillId="12" borderId="7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2" fontId="7" fillId="0" borderId="7" xfId="1" applyNumberFormat="1" applyFont="1" applyBorder="1" applyAlignment="1">
      <alignment horizontal="center" vertical="center" wrapText="1"/>
    </xf>
    <xf numFmtId="2" fontId="8" fillId="0" borderId="7" xfId="1" applyNumberFormat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2" fontId="9" fillId="0" borderId="7" xfId="1" applyNumberFormat="1" applyFont="1" applyBorder="1" applyAlignment="1">
      <alignment horizontal="center" vertical="center" wrapText="1"/>
    </xf>
    <xf numFmtId="2" fontId="5" fillId="0" borderId="7" xfId="1" applyNumberFormat="1" applyFont="1" applyBorder="1" applyAlignment="1">
      <alignment horizontal="center" vertical="center" wrapText="1"/>
    </xf>
    <xf numFmtId="2" fontId="7" fillId="12" borderId="7" xfId="1" applyNumberFormat="1" applyFont="1" applyFill="1" applyBorder="1" applyAlignment="1">
      <alignment horizontal="center" vertical="center" wrapText="1"/>
    </xf>
    <xf numFmtId="2" fontId="8" fillId="12" borderId="7" xfId="1" applyNumberFormat="1" applyFont="1" applyFill="1" applyBorder="1" applyAlignment="1">
      <alignment horizontal="center" vertical="center" wrapText="1"/>
    </xf>
    <xf numFmtId="0" fontId="8" fillId="12" borderId="7" xfId="1" applyFont="1" applyFill="1" applyBorder="1" applyAlignment="1">
      <alignment horizontal="center" vertical="center" wrapText="1"/>
    </xf>
    <xf numFmtId="0" fontId="7" fillId="12" borderId="7" xfId="1" applyFont="1" applyFill="1" applyBorder="1" applyAlignment="1">
      <alignment horizontal="center" vertical="center" wrapText="1"/>
    </xf>
    <xf numFmtId="0" fontId="7" fillId="14" borderId="7" xfId="1" applyFont="1" applyFill="1" applyBorder="1" applyAlignment="1">
      <alignment horizontal="center" vertical="center" wrapText="1"/>
    </xf>
    <xf numFmtId="2" fontId="7" fillId="15" borderId="7" xfId="1" applyNumberFormat="1" applyFont="1" applyFill="1" applyBorder="1" applyAlignment="1">
      <alignment horizontal="center" vertical="center" wrapText="1"/>
    </xf>
    <xf numFmtId="2" fontId="9" fillId="12" borderId="7" xfId="1" applyNumberFormat="1" applyFont="1" applyFill="1" applyBorder="1" applyAlignment="1">
      <alignment horizontal="center" vertical="center" wrapText="1"/>
    </xf>
    <xf numFmtId="2" fontId="10" fillId="16" borderId="7" xfId="1" applyNumberFormat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2" fontId="11" fillId="16" borderId="7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2" fontId="5" fillId="0" borderId="0" xfId="1" applyNumberFormat="1" applyFont="1" applyAlignment="1">
      <alignment horizontal="left" wrapText="1"/>
    </xf>
    <xf numFmtId="0" fontId="3" fillId="4" borderId="4" xfId="1" applyFont="1" applyFill="1" applyBorder="1" applyAlignment="1">
      <alignment horizontal="center" vertical="center" wrapText="1"/>
    </xf>
    <xf numFmtId="0" fontId="0" fillId="0" borderId="4" xfId="0" applyBorder="1"/>
    <xf numFmtId="0" fontId="3" fillId="5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4" fillId="8" borderId="7" xfId="1" applyFont="1" applyFill="1" applyBorder="1" applyAlignment="1">
      <alignment horizontal="center" vertical="center" wrapText="1"/>
    </xf>
    <xf numFmtId="0" fontId="0" fillId="0" borderId="8" xfId="0" applyBorder="1"/>
    <xf numFmtId="0" fontId="3" fillId="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5"/>
  <sheetViews>
    <sheetView tabSelected="1" workbookViewId="0">
      <pane xSplit="5" ySplit="5" topLeftCell="F6" activePane="bottomRight" state="frozen"/>
      <selection pane="topRight" activeCell="B1" sqref="B1"/>
      <selection pane="bottomLeft" activeCell="A6" sqref="A6"/>
      <selection pane="bottomRight" activeCell="L5" sqref="L5"/>
    </sheetView>
  </sheetViews>
  <sheetFormatPr defaultColWidth="12.5546875" defaultRowHeight="12" x14ac:dyDescent="0.25"/>
  <cols>
    <col min="1" max="1" width="7.88671875" style="57" customWidth="1"/>
    <col min="2" max="2" width="13.77734375" style="57" customWidth="1"/>
    <col min="3" max="3" width="8.33203125" style="57" customWidth="1"/>
    <col min="4" max="4" width="8" style="58" customWidth="1"/>
    <col min="5" max="5" width="7.5546875" style="58" customWidth="1"/>
    <col min="6" max="6" width="8.5546875" style="58" customWidth="1"/>
    <col min="7" max="7" width="8.88671875" style="58" customWidth="1"/>
    <col min="8" max="8" width="6.5546875" style="58" customWidth="1"/>
    <col min="9" max="9" width="6.77734375" style="58" customWidth="1"/>
    <col min="10" max="10" width="6.33203125" style="58" customWidth="1"/>
    <col min="11" max="11" width="8.44140625" style="58" customWidth="1"/>
    <col min="12" max="12" width="11.44140625" style="58" customWidth="1"/>
    <col min="13" max="13" width="6.5546875" style="58" customWidth="1"/>
    <col min="14" max="15" width="8" style="58" customWidth="1"/>
    <col min="16" max="16" width="7.109375" style="58" customWidth="1"/>
    <col min="17" max="17" width="7" style="58" customWidth="1"/>
    <col min="18" max="18" width="6.44140625" style="58" bestFit="1" customWidth="1"/>
    <col min="19" max="19" width="7" style="58" customWidth="1"/>
    <col min="20" max="20" width="7.109375" style="58" customWidth="1"/>
    <col min="21" max="21" width="8.44140625" style="58" customWidth="1"/>
    <col min="22" max="22" width="7.109375" style="58" customWidth="1"/>
    <col min="23" max="25" width="6.44140625" style="58" bestFit="1" customWidth="1"/>
    <col min="26" max="26" width="9.33203125" style="58" customWidth="1"/>
    <col min="27" max="94" width="12.5546875" style="57" customWidth="1"/>
    <col min="95" max="16384" width="12.5546875" style="57"/>
  </cols>
  <sheetData>
    <row r="1" spans="1:26" ht="13.8" customHeight="1" x14ac:dyDescent="0.3">
      <c r="B1" s="1"/>
      <c r="C1" s="2"/>
      <c r="D1" s="63" t="s">
        <v>0</v>
      </c>
      <c r="E1" s="61"/>
      <c r="F1" s="61"/>
      <c r="G1" s="61"/>
      <c r="H1" s="3">
        <v>0.3</v>
      </c>
      <c r="I1" s="60" t="s">
        <v>1</v>
      </c>
      <c r="J1" s="61"/>
      <c r="K1" s="61"/>
      <c r="L1" s="61"/>
      <c r="M1" s="4">
        <v>0.3</v>
      </c>
      <c r="N1" s="62" t="s">
        <v>2</v>
      </c>
      <c r="O1" s="61"/>
      <c r="P1" s="61"/>
      <c r="Q1" s="61"/>
      <c r="R1" s="5">
        <v>0.2</v>
      </c>
      <c r="S1" s="66" t="s">
        <v>3</v>
      </c>
      <c r="T1" s="61"/>
      <c r="U1" s="61"/>
      <c r="V1" s="61"/>
      <c r="W1" s="6">
        <v>0.1</v>
      </c>
      <c r="X1" s="7" t="s">
        <v>4</v>
      </c>
      <c r="Y1" s="8">
        <v>0.1</v>
      </c>
      <c r="Z1" s="64" t="s">
        <v>5</v>
      </c>
    </row>
    <row r="2" spans="1:26" ht="82.8" customHeight="1" x14ac:dyDescent="0.25">
      <c r="B2" s="9"/>
      <c r="C2" s="10"/>
      <c r="D2" s="11" t="s">
        <v>6</v>
      </c>
      <c r="E2" s="11" t="s">
        <v>7</v>
      </c>
      <c r="F2" s="11" t="s">
        <v>8</v>
      </c>
      <c r="G2" s="11" t="s">
        <v>9</v>
      </c>
      <c r="H2" s="12" t="s">
        <v>10</v>
      </c>
      <c r="I2" s="13" t="s">
        <v>11</v>
      </c>
      <c r="J2" s="14" t="s">
        <v>12</v>
      </c>
      <c r="K2" s="14" t="s">
        <v>13</v>
      </c>
      <c r="L2" s="14" t="s">
        <v>14</v>
      </c>
      <c r="M2" s="15" t="s">
        <v>10</v>
      </c>
      <c r="N2" s="16" t="s">
        <v>15</v>
      </c>
      <c r="O2" s="16" t="s">
        <v>16</v>
      </c>
      <c r="P2" s="16" t="s">
        <v>17</v>
      </c>
      <c r="Q2" s="16" t="s">
        <v>18</v>
      </c>
      <c r="R2" s="17" t="s">
        <v>10</v>
      </c>
      <c r="S2" s="18" t="s">
        <v>19</v>
      </c>
      <c r="T2" s="19" t="s">
        <v>20</v>
      </c>
      <c r="U2" s="19" t="s">
        <v>21</v>
      </c>
      <c r="V2" s="19" t="s">
        <v>22</v>
      </c>
      <c r="W2" s="20" t="s">
        <v>10</v>
      </c>
      <c r="X2" s="21" t="s">
        <v>23</v>
      </c>
      <c r="Y2" s="22" t="s">
        <v>10</v>
      </c>
      <c r="Z2" s="65"/>
    </row>
    <row r="3" spans="1:26" ht="13.8" customHeight="1" x14ac:dyDescent="0.25">
      <c r="B3" s="23"/>
      <c r="C3" s="23" t="s">
        <v>24</v>
      </c>
      <c r="D3" s="24">
        <v>20</v>
      </c>
      <c r="E3" s="24">
        <v>30</v>
      </c>
      <c r="F3" s="24">
        <v>20</v>
      </c>
      <c r="G3" s="24">
        <v>30</v>
      </c>
      <c r="H3" s="25">
        <f>SUM(D3:G3)</f>
        <v>100</v>
      </c>
      <c r="I3" s="26">
        <v>35</v>
      </c>
      <c r="J3" s="26">
        <v>40</v>
      </c>
      <c r="K3" s="26">
        <v>15</v>
      </c>
      <c r="L3" s="26">
        <v>10</v>
      </c>
      <c r="M3" s="27">
        <f>SUM(I3:L3)</f>
        <v>100</v>
      </c>
      <c r="N3" s="28">
        <v>40</v>
      </c>
      <c r="O3" s="28">
        <v>15</v>
      </c>
      <c r="P3" s="28">
        <v>25</v>
      </c>
      <c r="Q3" s="28">
        <v>20</v>
      </c>
      <c r="R3" s="29">
        <f>SUM(N3:Q3)</f>
        <v>100</v>
      </c>
      <c r="S3" s="30">
        <v>30</v>
      </c>
      <c r="T3" s="30">
        <v>30</v>
      </c>
      <c r="U3" s="30">
        <v>20</v>
      </c>
      <c r="V3" s="30">
        <v>20</v>
      </c>
      <c r="W3" s="31">
        <f>SUM(S3:V3)</f>
        <v>100</v>
      </c>
      <c r="X3" s="32">
        <v>100</v>
      </c>
      <c r="Y3" s="33">
        <f>+X3</f>
        <v>100</v>
      </c>
      <c r="Z3" s="34"/>
    </row>
    <row r="4" spans="1:26" ht="13.8" customHeight="1" x14ac:dyDescent="0.25">
      <c r="B4" s="23"/>
      <c r="C4" s="23" t="s">
        <v>25</v>
      </c>
      <c r="D4" s="24">
        <v>0</v>
      </c>
      <c r="E4" s="24">
        <v>0</v>
      </c>
      <c r="F4" s="24">
        <v>0</v>
      </c>
      <c r="G4" s="24">
        <v>0</v>
      </c>
      <c r="H4" s="25">
        <f>SUM(D4:G4)</f>
        <v>0</v>
      </c>
      <c r="I4" s="26">
        <v>0</v>
      </c>
      <c r="J4" s="26">
        <v>0</v>
      </c>
      <c r="K4" s="26">
        <v>0</v>
      </c>
      <c r="L4" s="26">
        <v>0</v>
      </c>
      <c r="M4" s="27">
        <f>SUM(I4:L4)</f>
        <v>0</v>
      </c>
      <c r="N4" s="28">
        <v>0</v>
      </c>
      <c r="O4" s="28">
        <v>0</v>
      </c>
      <c r="P4" s="28">
        <v>0</v>
      </c>
      <c r="Q4" s="28">
        <v>0</v>
      </c>
      <c r="R4" s="29">
        <f>SUM(N4:Q4)</f>
        <v>0</v>
      </c>
      <c r="S4" s="30">
        <v>0</v>
      </c>
      <c r="T4" s="30">
        <v>0</v>
      </c>
      <c r="U4" s="30">
        <v>0</v>
      </c>
      <c r="V4" s="30">
        <v>0</v>
      </c>
      <c r="W4" s="31">
        <f>SUM(S4:V4)</f>
        <v>0</v>
      </c>
      <c r="X4" s="32">
        <v>0</v>
      </c>
      <c r="Y4" s="33">
        <f>+X4</f>
        <v>0</v>
      </c>
      <c r="Z4" s="34">
        <f>+Y4+W4+R4+M4+H4</f>
        <v>0</v>
      </c>
    </row>
    <row r="5" spans="1:26" ht="27.6" customHeight="1" x14ac:dyDescent="0.25">
      <c r="A5" s="35" t="s">
        <v>146</v>
      </c>
      <c r="B5" s="35" t="s">
        <v>26</v>
      </c>
      <c r="C5" s="23" t="s">
        <v>27</v>
      </c>
      <c r="D5" s="11" t="s">
        <v>28</v>
      </c>
      <c r="E5" s="11" t="s">
        <v>29</v>
      </c>
      <c r="F5" s="11" t="s">
        <v>30</v>
      </c>
      <c r="G5" s="11" t="s">
        <v>31</v>
      </c>
      <c r="H5" s="12" t="s">
        <v>10</v>
      </c>
      <c r="I5" s="14" t="s">
        <v>32</v>
      </c>
      <c r="J5" s="14" t="s">
        <v>33</v>
      </c>
      <c r="K5" s="14" t="s">
        <v>34</v>
      </c>
      <c r="L5" s="14" t="s">
        <v>35</v>
      </c>
      <c r="M5" s="36" t="s">
        <v>10</v>
      </c>
      <c r="N5" s="16" t="s">
        <v>36</v>
      </c>
      <c r="O5" s="16" t="s">
        <v>37</v>
      </c>
      <c r="P5" s="16" t="s">
        <v>38</v>
      </c>
      <c r="Q5" s="16" t="s">
        <v>39</v>
      </c>
      <c r="R5" s="17" t="s">
        <v>10</v>
      </c>
      <c r="S5" s="19" t="s">
        <v>40</v>
      </c>
      <c r="T5" s="19" t="s">
        <v>41</v>
      </c>
      <c r="U5" s="19" t="s">
        <v>42</v>
      </c>
      <c r="V5" s="19" t="s">
        <v>43</v>
      </c>
      <c r="W5" s="37" t="s">
        <v>10</v>
      </c>
      <c r="X5" s="21" t="s">
        <v>4</v>
      </c>
      <c r="Y5" s="22" t="s">
        <v>10</v>
      </c>
      <c r="Z5" s="34" t="s">
        <v>44</v>
      </c>
    </row>
    <row r="6" spans="1:26" ht="18" customHeight="1" x14ac:dyDescent="0.25">
      <c r="B6" s="38"/>
      <c r="C6" s="39" t="s">
        <v>27</v>
      </c>
      <c r="D6" s="40">
        <v>18.5</v>
      </c>
      <c r="E6" s="40">
        <v>30</v>
      </c>
      <c r="F6" s="40">
        <v>17.29</v>
      </c>
      <c r="G6" s="40">
        <v>30</v>
      </c>
      <c r="H6" s="41">
        <f t="shared" ref="H6:H37" si="0">+SUM(D6:G6)</f>
        <v>95.789999999999992</v>
      </c>
      <c r="I6" s="40">
        <v>34.950000000000003</v>
      </c>
      <c r="J6" s="40">
        <v>34.369999999999997</v>
      </c>
      <c r="K6" s="40">
        <v>14</v>
      </c>
      <c r="L6" s="40">
        <v>9.7799999999999994</v>
      </c>
      <c r="M6" s="42">
        <f t="shared" ref="M6:M37" si="1">+SUM(I6:L6)</f>
        <v>93.1</v>
      </c>
      <c r="N6" s="43">
        <v>29.74</v>
      </c>
      <c r="O6" s="43">
        <v>15</v>
      </c>
      <c r="P6" s="43">
        <v>19.34</v>
      </c>
      <c r="Q6" s="40">
        <v>16.98</v>
      </c>
      <c r="R6" s="42">
        <f t="shared" ref="R6:R37" si="2">+SUM(N6:Q6)</f>
        <v>81.06</v>
      </c>
      <c r="S6" s="40">
        <v>21.57</v>
      </c>
      <c r="T6" s="43">
        <v>14.88</v>
      </c>
      <c r="U6" s="43">
        <v>9.4</v>
      </c>
      <c r="V6" s="40">
        <v>20</v>
      </c>
      <c r="W6" s="42">
        <f t="shared" ref="W6:W37" si="3">+SUM(S6:V6)</f>
        <v>65.849999999999994</v>
      </c>
      <c r="X6" s="40">
        <v>100</v>
      </c>
      <c r="Y6" s="44">
        <f t="shared" ref="Y6:Y37" si="4">+X6</f>
        <v>100</v>
      </c>
      <c r="Z6" s="45"/>
    </row>
    <row r="7" spans="1:26" ht="24" customHeight="1" x14ac:dyDescent="0.25">
      <c r="A7" s="59">
        <v>89.463999999999999</v>
      </c>
      <c r="B7" s="38" t="s">
        <v>45</v>
      </c>
      <c r="C7" s="39" t="s">
        <v>46</v>
      </c>
      <c r="D7" s="46">
        <f>+D6/D$3*D$4</f>
        <v>0</v>
      </c>
      <c r="E7" s="46">
        <f>+E6/E$3*E$4</f>
        <v>0</v>
      </c>
      <c r="F7" s="46">
        <f>+F6/F$3*F$4</f>
        <v>0</v>
      </c>
      <c r="G7" s="46">
        <f>+G6/G$3*G$4</f>
        <v>0</v>
      </c>
      <c r="H7" s="47">
        <f t="shared" si="0"/>
        <v>0</v>
      </c>
      <c r="I7" s="46">
        <f>+I6/I$3*I$4</f>
        <v>0</v>
      </c>
      <c r="J7" s="46">
        <f>+J6/J$3*J$4</f>
        <v>0</v>
      </c>
      <c r="K7" s="46">
        <f>+K6/K$3*K$4</f>
        <v>0</v>
      </c>
      <c r="L7" s="46">
        <f>+L6/L$3*L$4</f>
        <v>0</v>
      </c>
      <c r="M7" s="48">
        <f t="shared" si="1"/>
        <v>0</v>
      </c>
      <c r="N7" s="49">
        <f>+N6/N$3*N$4</f>
        <v>0</v>
      </c>
      <c r="O7" s="49">
        <f>+O6/O$3*O$4</f>
        <v>0</v>
      </c>
      <c r="P7" s="49">
        <f>+P6/P$3*P$4</f>
        <v>0</v>
      </c>
      <c r="Q7" s="46">
        <f>+Q6/Q$3*Q$4</f>
        <v>0</v>
      </c>
      <c r="R7" s="48">
        <f t="shared" si="2"/>
        <v>0</v>
      </c>
      <c r="S7" s="46">
        <f>+S6/S$3*S$4</f>
        <v>0</v>
      </c>
      <c r="T7" s="49">
        <f>+T6/T$3*T$4</f>
        <v>0</v>
      </c>
      <c r="U7" s="50">
        <f>+U6/U$3*U$4</f>
        <v>0</v>
      </c>
      <c r="V7" s="46">
        <f>+V6/V$3*V$4</f>
        <v>0</v>
      </c>
      <c r="W7" s="48">
        <f t="shared" si="3"/>
        <v>0</v>
      </c>
      <c r="X7" s="51">
        <f>+X6/X$3*X$4</f>
        <v>0</v>
      </c>
      <c r="Y7" s="52">
        <f t="shared" si="4"/>
        <v>0</v>
      </c>
      <c r="Z7" s="53">
        <f>+Y7+W7+R7+M7+H7</f>
        <v>0</v>
      </c>
    </row>
    <row r="8" spans="1:26" x14ac:dyDescent="0.25">
      <c r="B8" s="38"/>
      <c r="C8" s="54" t="s">
        <v>27</v>
      </c>
      <c r="D8" s="40">
        <v>18.5</v>
      </c>
      <c r="E8" s="40">
        <v>23.18</v>
      </c>
      <c r="F8" s="40">
        <v>15.61</v>
      </c>
      <c r="G8" s="40">
        <v>28.41</v>
      </c>
      <c r="H8" s="41">
        <f t="shared" si="0"/>
        <v>85.7</v>
      </c>
      <c r="I8" s="40">
        <v>35</v>
      </c>
      <c r="J8" s="40">
        <v>37.630000000000003</v>
      </c>
      <c r="K8" s="40">
        <v>13</v>
      </c>
      <c r="L8" s="40">
        <v>6.56</v>
      </c>
      <c r="M8" s="42">
        <f t="shared" si="1"/>
        <v>92.19</v>
      </c>
      <c r="N8" s="43">
        <v>33.049999999999997</v>
      </c>
      <c r="O8" s="43">
        <v>13.06</v>
      </c>
      <c r="P8" s="43">
        <v>20.93</v>
      </c>
      <c r="Q8" s="40">
        <v>17.489999999999998</v>
      </c>
      <c r="R8" s="42">
        <f t="shared" si="2"/>
        <v>84.529999999999987</v>
      </c>
      <c r="S8" s="40">
        <v>24.05</v>
      </c>
      <c r="T8" s="43">
        <v>14.07</v>
      </c>
      <c r="U8" s="43">
        <v>7.27</v>
      </c>
      <c r="V8" s="40">
        <v>20</v>
      </c>
      <c r="W8" s="42">
        <f t="shared" si="3"/>
        <v>65.39</v>
      </c>
      <c r="X8" s="40">
        <v>98.53</v>
      </c>
      <c r="Y8" s="44">
        <f t="shared" si="4"/>
        <v>98.53</v>
      </c>
      <c r="Z8" s="45"/>
    </row>
    <row r="9" spans="1:26" ht="24" customHeight="1" x14ac:dyDescent="0.25">
      <c r="A9" s="59">
        <v>86.664999999999992</v>
      </c>
      <c r="B9" s="38" t="s">
        <v>47</v>
      </c>
      <c r="C9" s="39" t="s">
        <v>46</v>
      </c>
      <c r="D9" s="46">
        <f>+D8/D$3*D$4</f>
        <v>0</v>
      </c>
      <c r="E9" s="46">
        <f>+E8/E$3*E$4</f>
        <v>0</v>
      </c>
      <c r="F9" s="46">
        <f>+F8/F$3*F$4</f>
        <v>0</v>
      </c>
      <c r="G9" s="46">
        <f>+G8/G$3*G$4</f>
        <v>0</v>
      </c>
      <c r="H9" s="47">
        <f t="shared" si="0"/>
        <v>0</v>
      </c>
      <c r="I9" s="46">
        <f>+I8/I$3*I$4</f>
        <v>0</v>
      </c>
      <c r="J9" s="46">
        <f>+J8/J$3*J$4</f>
        <v>0</v>
      </c>
      <c r="K9" s="46">
        <f>+K8/K$3*K$4</f>
        <v>0</v>
      </c>
      <c r="L9" s="46">
        <f>+L8/L$3*L$4</f>
        <v>0</v>
      </c>
      <c r="M9" s="48">
        <f t="shared" si="1"/>
        <v>0</v>
      </c>
      <c r="N9" s="49">
        <f>+N8/N$3*N$4</f>
        <v>0</v>
      </c>
      <c r="O9" s="49">
        <f>+O8/O$3*O$4</f>
        <v>0</v>
      </c>
      <c r="P9" s="49">
        <f>+P8/P$3*P$4</f>
        <v>0</v>
      </c>
      <c r="Q9" s="46">
        <f>+Q8/Q$3*Q$4</f>
        <v>0</v>
      </c>
      <c r="R9" s="48">
        <f t="shared" si="2"/>
        <v>0</v>
      </c>
      <c r="S9" s="46">
        <f>+S8/S$3*S$4</f>
        <v>0</v>
      </c>
      <c r="T9" s="49">
        <f>+T8/T$3*T$4</f>
        <v>0</v>
      </c>
      <c r="U9" s="50">
        <f>+U8/U$3*U$4</f>
        <v>0</v>
      </c>
      <c r="V9" s="46">
        <f>+V8/V$3*V$4</f>
        <v>0</v>
      </c>
      <c r="W9" s="48">
        <f t="shared" si="3"/>
        <v>0</v>
      </c>
      <c r="X9" s="51">
        <f>+X8/X$3*X$4</f>
        <v>0</v>
      </c>
      <c r="Y9" s="52">
        <f t="shared" si="4"/>
        <v>0</v>
      </c>
      <c r="Z9" s="53">
        <f>+Y9+W9+R9+M9+H9</f>
        <v>0</v>
      </c>
    </row>
    <row r="10" spans="1:26" x14ac:dyDescent="0.25">
      <c r="B10" s="55"/>
      <c r="C10" s="39" t="s">
        <v>27</v>
      </c>
      <c r="D10" s="40">
        <v>18.5</v>
      </c>
      <c r="E10" s="40">
        <v>25.58</v>
      </c>
      <c r="F10" s="40">
        <v>16.91</v>
      </c>
      <c r="G10" s="40">
        <v>25.36</v>
      </c>
      <c r="H10" s="41">
        <f t="shared" si="0"/>
        <v>86.35</v>
      </c>
      <c r="I10" s="40">
        <v>31.61</v>
      </c>
      <c r="J10" s="40">
        <v>32.520000000000003</v>
      </c>
      <c r="K10" s="40">
        <v>13</v>
      </c>
      <c r="L10" s="40">
        <v>7.06</v>
      </c>
      <c r="M10" s="41">
        <f t="shared" si="1"/>
        <v>84.19</v>
      </c>
      <c r="N10" s="43">
        <v>32</v>
      </c>
      <c r="O10" s="43">
        <v>13.93</v>
      </c>
      <c r="P10" s="43">
        <v>19.989999999999998</v>
      </c>
      <c r="Q10" s="40">
        <v>18.87</v>
      </c>
      <c r="R10" s="41">
        <f t="shared" si="2"/>
        <v>84.79</v>
      </c>
      <c r="S10" s="40">
        <v>19.25</v>
      </c>
      <c r="T10" s="43">
        <v>14.89</v>
      </c>
      <c r="U10" s="43">
        <v>4.53</v>
      </c>
      <c r="V10" s="40">
        <v>20</v>
      </c>
      <c r="W10" s="41">
        <f t="shared" si="3"/>
        <v>58.67</v>
      </c>
      <c r="X10" s="40">
        <v>91.13</v>
      </c>
      <c r="Y10" s="44">
        <f t="shared" si="4"/>
        <v>91.13</v>
      </c>
      <c r="Z10" s="45"/>
    </row>
    <row r="11" spans="1:26" ht="24" customHeight="1" x14ac:dyDescent="0.25">
      <c r="A11" s="59">
        <v>83.1</v>
      </c>
      <c r="B11" s="55" t="s">
        <v>48</v>
      </c>
      <c r="C11" s="39" t="s">
        <v>46</v>
      </c>
      <c r="D11" s="46">
        <f>+D10/D$3*D$4</f>
        <v>0</v>
      </c>
      <c r="E11" s="46">
        <f>+E10/E$3*E$4</f>
        <v>0</v>
      </c>
      <c r="F11" s="46">
        <f>+F10/F$3*F$4</f>
        <v>0</v>
      </c>
      <c r="G11" s="46">
        <f>+G10/G$3*G$4</f>
        <v>0</v>
      </c>
      <c r="H11" s="47">
        <f t="shared" si="0"/>
        <v>0</v>
      </c>
      <c r="I11" s="46">
        <f>+I10/I$3*I$4</f>
        <v>0</v>
      </c>
      <c r="J11" s="46">
        <f>+J10/J$3*J$4</f>
        <v>0</v>
      </c>
      <c r="K11" s="46">
        <f>+K10/K$3*K$4</f>
        <v>0</v>
      </c>
      <c r="L11" s="46">
        <f>+L10/L$3*L$4</f>
        <v>0</v>
      </c>
      <c r="M11" s="47">
        <f t="shared" si="1"/>
        <v>0</v>
      </c>
      <c r="N11" s="49">
        <f>+N10/N$3*N$4</f>
        <v>0</v>
      </c>
      <c r="O11" s="49">
        <f>+O10/O$3*O$4</f>
        <v>0</v>
      </c>
      <c r="P11" s="49">
        <f>+P10/P$3*P$4</f>
        <v>0</v>
      </c>
      <c r="Q11" s="46">
        <f>+Q10/Q$3*Q$4</f>
        <v>0</v>
      </c>
      <c r="R11" s="47">
        <f t="shared" si="2"/>
        <v>0</v>
      </c>
      <c r="S11" s="46">
        <f>+S10/S$3*S$4</f>
        <v>0</v>
      </c>
      <c r="T11" s="49">
        <f>+T10/T$3*T$4</f>
        <v>0</v>
      </c>
      <c r="U11" s="50">
        <f>+U10/U$3*U$4</f>
        <v>0</v>
      </c>
      <c r="V11" s="46">
        <f>+V10/V$3*V$4</f>
        <v>0</v>
      </c>
      <c r="W11" s="47">
        <f t="shared" si="3"/>
        <v>0</v>
      </c>
      <c r="X11" s="51">
        <f>+X10/X$3*X$4</f>
        <v>0</v>
      </c>
      <c r="Y11" s="52">
        <f t="shared" si="4"/>
        <v>0</v>
      </c>
      <c r="Z11" s="56">
        <f>+Y11+W11+R11+M11+H11</f>
        <v>0</v>
      </c>
    </row>
    <row r="12" spans="1:26" x14ac:dyDescent="0.25">
      <c r="B12" s="55"/>
      <c r="C12" s="39" t="s">
        <v>27</v>
      </c>
      <c r="D12" s="40">
        <v>18.329999999999998</v>
      </c>
      <c r="E12" s="40">
        <v>28.72</v>
      </c>
      <c r="F12" s="40">
        <v>19.45</v>
      </c>
      <c r="G12" s="40">
        <v>27.76</v>
      </c>
      <c r="H12" s="41">
        <f t="shared" si="0"/>
        <v>94.26</v>
      </c>
      <c r="I12" s="40">
        <v>28.49</v>
      </c>
      <c r="J12" s="40">
        <v>28.87</v>
      </c>
      <c r="K12" s="40">
        <v>10</v>
      </c>
      <c r="L12" s="40">
        <v>6.72</v>
      </c>
      <c r="M12" s="41">
        <f t="shared" si="1"/>
        <v>74.08</v>
      </c>
      <c r="N12" s="43">
        <v>36.130000000000003</v>
      </c>
      <c r="O12" s="43">
        <v>15</v>
      </c>
      <c r="P12" s="43">
        <v>21.84</v>
      </c>
      <c r="Q12" s="40">
        <v>16.079999999999998</v>
      </c>
      <c r="R12" s="41">
        <f t="shared" si="2"/>
        <v>89.05</v>
      </c>
      <c r="S12" s="40">
        <v>19.940000000000001</v>
      </c>
      <c r="T12" s="43">
        <v>12.94</v>
      </c>
      <c r="U12" s="43">
        <v>7.74</v>
      </c>
      <c r="V12" s="40">
        <v>20</v>
      </c>
      <c r="W12" s="41">
        <f t="shared" si="3"/>
        <v>60.620000000000005</v>
      </c>
      <c r="X12" s="40">
        <v>84.19</v>
      </c>
      <c r="Y12" s="44">
        <f t="shared" si="4"/>
        <v>84.19</v>
      </c>
      <c r="Z12" s="45"/>
    </row>
    <row r="13" spans="1:26" ht="24" customHeight="1" x14ac:dyDescent="0.25">
      <c r="A13" s="59">
        <v>82.792999999999992</v>
      </c>
      <c r="B13" s="55" t="s">
        <v>49</v>
      </c>
      <c r="C13" s="39" t="s">
        <v>46</v>
      </c>
      <c r="D13" s="46">
        <f>+D12/D$3*D$4</f>
        <v>0</v>
      </c>
      <c r="E13" s="46">
        <f>+E12/E$3*E$4</f>
        <v>0</v>
      </c>
      <c r="F13" s="46">
        <f>+F12/F$3*F$4</f>
        <v>0</v>
      </c>
      <c r="G13" s="46">
        <f>+G12/G$3*G$4</f>
        <v>0</v>
      </c>
      <c r="H13" s="47">
        <f t="shared" si="0"/>
        <v>0</v>
      </c>
      <c r="I13" s="46">
        <f>+I12/I$3*I$4</f>
        <v>0</v>
      </c>
      <c r="J13" s="46">
        <f>+J12/J$3*J$4</f>
        <v>0</v>
      </c>
      <c r="K13" s="46">
        <f>+K12/K$3*K$4</f>
        <v>0</v>
      </c>
      <c r="L13" s="46">
        <f>+L12/L$3*L$4</f>
        <v>0</v>
      </c>
      <c r="M13" s="47">
        <f t="shared" si="1"/>
        <v>0</v>
      </c>
      <c r="N13" s="49">
        <f>+N12/N$3*N$4</f>
        <v>0</v>
      </c>
      <c r="O13" s="49">
        <f>+O12/O$3*O$4</f>
        <v>0</v>
      </c>
      <c r="P13" s="49">
        <f>+P12/P$3*P$4</f>
        <v>0</v>
      </c>
      <c r="Q13" s="46">
        <f>+Q12/Q$3*Q$4</f>
        <v>0</v>
      </c>
      <c r="R13" s="47">
        <f t="shared" si="2"/>
        <v>0</v>
      </c>
      <c r="S13" s="46">
        <f>+S12/S$3*S$4</f>
        <v>0</v>
      </c>
      <c r="T13" s="49">
        <f>+T12/T$3*T$4</f>
        <v>0</v>
      </c>
      <c r="U13" s="50">
        <f>+U12/U$3*U$4</f>
        <v>0</v>
      </c>
      <c r="V13" s="46">
        <f>+V12/V$3*V$4</f>
        <v>0</v>
      </c>
      <c r="W13" s="47">
        <f t="shared" si="3"/>
        <v>0</v>
      </c>
      <c r="X13" s="51">
        <f>+X12/X$3*X$4</f>
        <v>0</v>
      </c>
      <c r="Y13" s="52">
        <f t="shared" si="4"/>
        <v>0</v>
      </c>
      <c r="Z13" s="56">
        <f>+Y13+W13+R13+M13+H13</f>
        <v>0</v>
      </c>
    </row>
    <row r="14" spans="1:26" x14ac:dyDescent="0.25">
      <c r="B14" s="55"/>
      <c r="C14" s="39" t="s">
        <v>27</v>
      </c>
      <c r="D14" s="40">
        <v>19.760000000000002</v>
      </c>
      <c r="E14" s="40">
        <v>21.5</v>
      </c>
      <c r="F14" s="40">
        <v>14.79</v>
      </c>
      <c r="G14" s="40">
        <v>22.17</v>
      </c>
      <c r="H14" s="41">
        <f t="shared" si="0"/>
        <v>78.22</v>
      </c>
      <c r="I14" s="40">
        <v>30.68</v>
      </c>
      <c r="J14" s="40">
        <v>34.86</v>
      </c>
      <c r="K14" s="40">
        <v>10</v>
      </c>
      <c r="L14" s="40">
        <v>3.75</v>
      </c>
      <c r="M14" s="41">
        <f t="shared" si="1"/>
        <v>79.289999999999992</v>
      </c>
      <c r="N14" s="43">
        <v>24.3</v>
      </c>
      <c r="O14" s="43">
        <v>13.99</v>
      </c>
      <c r="P14" s="43">
        <v>20.87</v>
      </c>
      <c r="Q14" s="40">
        <v>20</v>
      </c>
      <c r="R14" s="41">
        <f t="shared" si="2"/>
        <v>79.16</v>
      </c>
      <c r="S14" s="40">
        <v>21.87</v>
      </c>
      <c r="T14" s="43">
        <v>11.93</v>
      </c>
      <c r="U14" s="43">
        <v>4.0199999999999996</v>
      </c>
      <c r="V14" s="40">
        <v>20</v>
      </c>
      <c r="W14" s="41">
        <f t="shared" si="3"/>
        <v>57.819999999999993</v>
      </c>
      <c r="X14" s="40">
        <v>80.260000000000005</v>
      </c>
      <c r="Y14" s="44">
        <f t="shared" si="4"/>
        <v>80.260000000000005</v>
      </c>
      <c r="Z14" s="45"/>
    </row>
    <row r="15" spans="1:26" ht="24" customHeight="1" x14ac:dyDescent="0.25">
      <c r="A15" s="59">
        <v>76.893000000000001</v>
      </c>
      <c r="B15" s="55" t="s">
        <v>50</v>
      </c>
      <c r="C15" s="39" t="s">
        <v>46</v>
      </c>
      <c r="D15" s="46">
        <f>+D14/D$3*D$4</f>
        <v>0</v>
      </c>
      <c r="E15" s="46">
        <f>+E14/E$3*E$4</f>
        <v>0</v>
      </c>
      <c r="F15" s="46">
        <f>+F14/F$3*F$4</f>
        <v>0</v>
      </c>
      <c r="G15" s="46">
        <f>+G14/G$3*G$4</f>
        <v>0</v>
      </c>
      <c r="H15" s="47">
        <f t="shared" si="0"/>
        <v>0</v>
      </c>
      <c r="I15" s="46">
        <f>+I14/I$3*I$4</f>
        <v>0</v>
      </c>
      <c r="J15" s="46">
        <f>+J14/J$3*J$4</f>
        <v>0</v>
      </c>
      <c r="K15" s="46">
        <f>+K14/K$3*K$4</f>
        <v>0</v>
      </c>
      <c r="L15" s="46">
        <f>+L14/L$3*L$4</f>
        <v>0</v>
      </c>
      <c r="M15" s="47">
        <f t="shared" si="1"/>
        <v>0</v>
      </c>
      <c r="N15" s="49">
        <f>+N14/N$3*N$4</f>
        <v>0</v>
      </c>
      <c r="O15" s="49">
        <f>+O14/O$3*O$4</f>
        <v>0</v>
      </c>
      <c r="P15" s="49">
        <f>+P14/P$3*P$4</f>
        <v>0</v>
      </c>
      <c r="Q15" s="46">
        <f>+Q14/Q$3*Q$4</f>
        <v>0</v>
      </c>
      <c r="R15" s="47">
        <f t="shared" si="2"/>
        <v>0</v>
      </c>
      <c r="S15" s="46">
        <f>+S14/S$3*S$4</f>
        <v>0</v>
      </c>
      <c r="T15" s="49">
        <f>+T14/T$3*T$4</f>
        <v>0</v>
      </c>
      <c r="U15" s="50">
        <f>+U14/U$3*U$4</f>
        <v>0</v>
      </c>
      <c r="V15" s="46">
        <f>+V14/V$3*V$4</f>
        <v>0</v>
      </c>
      <c r="W15" s="47">
        <f t="shared" si="3"/>
        <v>0</v>
      </c>
      <c r="X15" s="51">
        <f>+X14/X$3*X$4</f>
        <v>0</v>
      </c>
      <c r="Y15" s="52">
        <f t="shared" si="4"/>
        <v>0</v>
      </c>
      <c r="Z15" s="56">
        <f>+Y15+W15+R15+M15+H15</f>
        <v>0</v>
      </c>
    </row>
    <row r="16" spans="1:26" x14ac:dyDescent="0.25">
      <c r="B16" s="55"/>
      <c r="C16" s="39" t="s">
        <v>27</v>
      </c>
      <c r="D16" s="40">
        <v>17.66</v>
      </c>
      <c r="E16" s="40">
        <v>23.13</v>
      </c>
      <c r="F16" s="40">
        <v>15.28</v>
      </c>
      <c r="G16" s="40">
        <v>21.67</v>
      </c>
      <c r="H16" s="41">
        <f t="shared" si="0"/>
        <v>77.740000000000009</v>
      </c>
      <c r="I16" s="40">
        <v>30.25</v>
      </c>
      <c r="J16" s="40">
        <v>33.200000000000003</v>
      </c>
      <c r="K16" s="40">
        <v>7</v>
      </c>
      <c r="L16" s="40">
        <v>4.25</v>
      </c>
      <c r="M16" s="41">
        <f t="shared" si="1"/>
        <v>74.7</v>
      </c>
      <c r="N16" s="43">
        <v>37.74</v>
      </c>
      <c r="O16" s="43">
        <v>15</v>
      </c>
      <c r="P16" s="43">
        <v>20.170000000000002</v>
      </c>
      <c r="Q16" s="40">
        <v>14.44</v>
      </c>
      <c r="R16" s="41">
        <f t="shared" si="2"/>
        <v>87.35</v>
      </c>
      <c r="S16" s="40">
        <v>23.72</v>
      </c>
      <c r="T16" s="43">
        <v>12.64</v>
      </c>
      <c r="U16" s="43">
        <v>5.84</v>
      </c>
      <c r="V16" s="40">
        <v>20</v>
      </c>
      <c r="W16" s="41">
        <f t="shared" si="3"/>
        <v>62.2</v>
      </c>
      <c r="X16" s="40">
        <v>65.790000000000006</v>
      </c>
      <c r="Y16" s="44">
        <f t="shared" si="4"/>
        <v>65.790000000000006</v>
      </c>
      <c r="Z16" s="45"/>
    </row>
    <row r="17" spans="1:26" ht="24" customHeight="1" x14ac:dyDescent="0.25">
      <c r="A17" s="59">
        <v>76.001000000000005</v>
      </c>
      <c r="B17" s="55" t="s">
        <v>51</v>
      </c>
      <c r="C17" s="39" t="s">
        <v>46</v>
      </c>
      <c r="D17" s="46">
        <f>+D16/D$3*D$4</f>
        <v>0</v>
      </c>
      <c r="E17" s="46">
        <f>+E16/E$3*E$4</f>
        <v>0</v>
      </c>
      <c r="F17" s="46">
        <f>+F16/F$3*F$4</f>
        <v>0</v>
      </c>
      <c r="G17" s="46">
        <f>+G16/G$3*G$4</f>
        <v>0</v>
      </c>
      <c r="H17" s="47">
        <f t="shared" si="0"/>
        <v>0</v>
      </c>
      <c r="I17" s="46">
        <f>+I16/I$3*I$4</f>
        <v>0</v>
      </c>
      <c r="J17" s="46">
        <f>+J16/J$3*J$4</f>
        <v>0</v>
      </c>
      <c r="K17" s="46">
        <f>+K16/K$3*K$4</f>
        <v>0</v>
      </c>
      <c r="L17" s="46">
        <f>+L16/L$3*L$4</f>
        <v>0</v>
      </c>
      <c r="M17" s="47">
        <f t="shared" si="1"/>
        <v>0</v>
      </c>
      <c r="N17" s="49">
        <f>+N16/N$3*N$4</f>
        <v>0</v>
      </c>
      <c r="O17" s="49">
        <f>+O16/O$3*O$4</f>
        <v>0</v>
      </c>
      <c r="P17" s="49">
        <f>+P16/P$3*P$4</f>
        <v>0</v>
      </c>
      <c r="Q17" s="46">
        <f>+Q16/Q$3*Q$4</f>
        <v>0</v>
      </c>
      <c r="R17" s="47">
        <f t="shared" si="2"/>
        <v>0</v>
      </c>
      <c r="S17" s="46">
        <f>+S16/S$3*S$4</f>
        <v>0</v>
      </c>
      <c r="T17" s="49">
        <f>+T16/T$3*T$4</f>
        <v>0</v>
      </c>
      <c r="U17" s="50">
        <f>+U16/U$3*U$4</f>
        <v>0</v>
      </c>
      <c r="V17" s="46">
        <f>+V16/V$3*V$4</f>
        <v>0</v>
      </c>
      <c r="W17" s="47">
        <f t="shared" si="3"/>
        <v>0</v>
      </c>
      <c r="X17" s="51">
        <f>+X16/X$3*X$4</f>
        <v>0</v>
      </c>
      <c r="Y17" s="52">
        <f t="shared" si="4"/>
        <v>0</v>
      </c>
      <c r="Z17" s="56">
        <f>+Y17+W17+R17+M17+H17</f>
        <v>0</v>
      </c>
    </row>
    <row r="18" spans="1:26" x14ac:dyDescent="0.25">
      <c r="B18" s="55"/>
      <c r="C18" s="39" t="s">
        <v>27</v>
      </c>
      <c r="D18" s="40">
        <v>18.32</v>
      </c>
      <c r="E18" s="40">
        <v>24.57</v>
      </c>
      <c r="F18" s="40">
        <v>13.71</v>
      </c>
      <c r="G18" s="40">
        <v>20.22</v>
      </c>
      <c r="H18" s="41">
        <f t="shared" si="0"/>
        <v>76.819999999999993</v>
      </c>
      <c r="I18" s="40">
        <v>29.8</v>
      </c>
      <c r="J18" s="40">
        <v>29.68</v>
      </c>
      <c r="K18" s="40">
        <v>3</v>
      </c>
      <c r="L18" s="40">
        <v>5.58</v>
      </c>
      <c r="M18" s="41">
        <f t="shared" si="1"/>
        <v>68.06</v>
      </c>
      <c r="N18" s="43">
        <v>32.200000000000003</v>
      </c>
      <c r="O18" s="43">
        <v>14.94</v>
      </c>
      <c r="P18" s="43">
        <v>21.63</v>
      </c>
      <c r="Q18" s="40">
        <v>15.71</v>
      </c>
      <c r="R18" s="41">
        <f t="shared" si="2"/>
        <v>84.47999999999999</v>
      </c>
      <c r="S18" s="40">
        <v>24.79</v>
      </c>
      <c r="T18" s="43">
        <v>11.94</v>
      </c>
      <c r="U18" s="43">
        <v>2.84</v>
      </c>
      <c r="V18" s="40">
        <v>20</v>
      </c>
      <c r="W18" s="41">
        <f t="shared" si="3"/>
        <v>59.569999999999993</v>
      </c>
      <c r="X18" s="40">
        <v>55.38</v>
      </c>
      <c r="Y18" s="44">
        <f t="shared" si="4"/>
        <v>55.38</v>
      </c>
      <c r="Z18" s="45"/>
    </row>
    <row r="19" spans="1:26" ht="24" customHeight="1" x14ac:dyDescent="0.25">
      <c r="A19" s="59">
        <v>71.85499999999999</v>
      </c>
      <c r="B19" s="55" t="s">
        <v>52</v>
      </c>
      <c r="C19" s="39" t="s">
        <v>46</v>
      </c>
      <c r="D19" s="46">
        <f>+D18/D$3*D$4</f>
        <v>0</v>
      </c>
      <c r="E19" s="46">
        <f>+E18/E$3*E$4</f>
        <v>0</v>
      </c>
      <c r="F19" s="46">
        <f>+F18/F$3*F$4</f>
        <v>0</v>
      </c>
      <c r="G19" s="46">
        <f>+G18/G$3*G$4</f>
        <v>0</v>
      </c>
      <c r="H19" s="47">
        <f t="shared" si="0"/>
        <v>0</v>
      </c>
      <c r="I19" s="46">
        <f>+I18/I$3*I$4</f>
        <v>0</v>
      </c>
      <c r="J19" s="46">
        <f>+J18/J$3*J$4</f>
        <v>0</v>
      </c>
      <c r="K19" s="46">
        <f>+K18/K$3*K$4</f>
        <v>0</v>
      </c>
      <c r="L19" s="46">
        <f>+L18/L$3*L$4</f>
        <v>0</v>
      </c>
      <c r="M19" s="47">
        <f t="shared" si="1"/>
        <v>0</v>
      </c>
      <c r="N19" s="49">
        <f>+N18/N$3*N$4</f>
        <v>0</v>
      </c>
      <c r="O19" s="49">
        <f>+O18/O$3*O$4</f>
        <v>0</v>
      </c>
      <c r="P19" s="49">
        <f>+P18/P$3*P$4</f>
        <v>0</v>
      </c>
      <c r="Q19" s="46">
        <f>+Q18/Q$3*Q$4</f>
        <v>0</v>
      </c>
      <c r="R19" s="47">
        <f t="shared" si="2"/>
        <v>0</v>
      </c>
      <c r="S19" s="46">
        <f>+S18/S$3*S$4</f>
        <v>0</v>
      </c>
      <c r="T19" s="49">
        <f>+T18/T$3*T$4</f>
        <v>0</v>
      </c>
      <c r="U19" s="50">
        <f>+U18/U$3*U$4</f>
        <v>0</v>
      </c>
      <c r="V19" s="46">
        <f>+V18/V$3*V$4</f>
        <v>0</v>
      </c>
      <c r="W19" s="47">
        <f t="shared" si="3"/>
        <v>0</v>
      </c>
      <c r="X19" s="51">
        <f>+X18/X$3*X$4</f>
        <v>0</v>
      </c>
      <c r="Y19" s="52">
        <f t="shared" si="4"/>
        <v>0</v>
      </c>
      <c r="Z19" s="56">
        <f>+Y19+W19+R19+M19+H19</f>
        <v>0</v>
      </c>
    </row>
    <row r="20" spans="1:26" x14ac:dyDescent="0.25">
      <c r="B20" s="55"/>
      <c r="C20" s="39" t="s">
        <v>27</v>
      </c>
      <c r="D20" s="40">
        <v>12.41</v>
      </c>
      <c r="E20" s="40">
        <v>30</v>
      </c>
      <c r="F20" s="40">
        <v>19.489999999999998</v>
      </c>
      <c r="G20" s="40">
        <v>26.83</v>
      </c>
      <c r="H20" s="41">
        <f t="shared" si="0"/>
        <v>88.72999999999999</v>
      </c>
      <c r="I20" s="40">
        <v>25.51</v>
      </c>
      <c r="J20" s="40">
        <v>23.82</v>
      </c>
      <c r="K20" s="40">
        <v>3</v>
      </c>
      <c r="L20" s="40">
        <v>5.18</v>
      </c>
      <c r="M20" s="41">
        <f t="shared" si="1"/>
        <v>57.51</v>
      </c>
      <c r="N20" s="43">
        <v>33.08</v>
      </c>
      <c r="O20" s="43">
        <v>15</v>
      </c>
      <c r="P20" s="43">
        <v>20.79</v>
      </c>
      <c r="Q20" s="40">
        <v>9.01</v>
      </c>
      <c r="R20" s="41">
        <f t="shared" si="2"/>
        <v>77.88000000000001</v>
      </c>
      <c r="S20" s="40">
        <v>17.52</v>
      </c>
      <c r="T20" s="43">
        <v>12.57</v>
      </c>
      <c r="U20" s="43">
        <v>5.6</v>
      </c>
      <c r="V20" s="40">
        <v>20</v>
      </c>
      <c r="W20" s="41">
        <f t="shared" si="3"/>
        <v>55.69</v>
      </c>
      <c r="X20" s="40">
        <v>65.31</v>
      </c>
      <c r="Y20" s="44">
        <f t="shared" si="4"/>
        <v>65.31</v>
      </c>
      <c r="Z20" s="45"/>
    </row>
    <row r="21" spans="1:26" ht="24" customHeight="1" x14ac:dyDescent="0.25">
      <c r="A21" s="59">
        <v>71.548000000000002</v>
      </c>
      <c r="B21" s="55" t="s">
        <v>53</v>
      </c>
      <c r="C21" s="39" t="s">
        <v>46</v>
      </c>
      <c r="D21" s="46">
        <f>+D20/D$3*D$4</f>
        <v>0</v>
      </c>
      <c r="E21" s="46">
        <f>+E20/E$3*E$4</f>
        <v>0</v>
      </c>
      <c r="F21" s="46">
        <f>+F20/F$3*F$4</f>
        <v>0</v>
      </c>
      <c r="G21" s="46">
        <f>+G20/G$3*G$4</f>
        <v>0</v>
      </c>
      <c r="H21" s="47">
        <f t="shared" si="0"/>
        <v>0</v>
      </c>
      <c r="I21" s="46">
        <f>+I20/I$3*I$4</f>
        <v>0</v>
      </c>
      <c r="J21" s="46">
        <f>+J20/J$3*J$4</f>
        <v>0</v>
      </c>
      <c r="K21" s="46">
        <f>+K20/K$3*K$4</f>
        <v>0</v>
      </c>
      <c r="L21" s="46">
        <f>+L20/L$3*L$4</f>
        <v>0</v>
      </c>
      <c r="M21" s="47">
        <f t="shared" si="1"/>
        <v>0</v>
      </c>
      <c r="N21" s="49">
        <f>+N20/N$3*N$4</f>
        <v>0</v>
      </c>
      <c r="O21" s="49">
        <f>+O20/O$3*O$4</f>
        <v>0</v>
      </c>
      <c r="P21" s="49">
        <f>+P20/P$3*P$4</f>
        <v>0</v>
      </c>
      <c r="Q21" s="46">
        <f>+Q20/Q$3*Q$4</f>
        <v>0</v>
      </c>
      <c r="R21" s="47">
        <f t="shared" si="2"/>
        <v>0</v>
      </c>
      <c r="S21" s="46">
        <f>+S20/S$3*S$4</f>
        <v>0</v>
      </c>
      <c r="T21" s="49">
        <f>+T20/T$3*T$4</f>
        <v>0</v>
      </c>
      <c r="U21" s="50">
        <f>+U20/U$3*U$4</f>
        <v>0</v>
      </c>
      <c r="V21" s="46">
        <f>+V20/V$3*V$4</f>
        <v>0</v>
      </c>
      <c r="W21" s="47">
        <f t="shared" si="3"/>
        <v>0</v>
      </c>
      <c r="X21" s="51">
        <f>+X20/X$3*X$4</f>
        <v>0</v>
      </c>
      <c r="Y21" s="52">
        <f t="shared" si="4"/>
        <v>0</v>
      </c>
      <c r="Z21" s="56">
        <f>+Y21+W21+R21+M21+H21</f>
        <v>0</v>
      </c>
    </row>
    <row r="22" spans="1:26" x14ac:dyDescent="0.25">
      <c r="B22" s="55"/>
      <c r="C22" s="39" t="s">
        <v>27</v>
      </c>
      <c r="D22" s="40">
        <v>17.5</v>
      </c>
      <c r="E22" s="40">
        <v>19.309999999999999</v>
      </c>
      <c r="F22" s="40">
        <v>13.02</v>
      </c>
      <c r="G22" s="40">
        <v>19.87</v>
      </c>
      <c r="H22" s="41">
        <f t="shared" si="0"/>
        <v>69.7</v>
      </c>
      <c r="I22" s="40">
        <v>25.31</v>
      </c>
      <c r="J22" s="40">
        <v>25.66</v>
      </c>
      <c r="K22" s="40">
        <v>4.5</v>
      </c>
      <c r="L22" s="40">
        <v>1.55</v>
      </c>
      <c r="M22" s="41">
        <f t="shared" si="1"/>
        <v>57.019999999999996</v>
      </c>
      <c r="N22" s="43">
        <v>35</v>
      </c>
      <c r="O22" s="43">
        <v>15</v>
      </c>
      <c r="P22" s="43">
        <v>17.34</v>
      </c>
      <c r="Q22" s="40">
        <v>11.35</v>
      </c>
      <c r="R22" s="41">
        <f t="shared" si="2"/>
        <v>78.69</v>
      </c>
      <c r="S22" s="40">
        <v>16.71</v>
      </c>
      <c r="T22" s="43">
        <v>18.190000000000001</v>
      </c>
      <c r="U22" s="43">
        <v>8.2200000000000006</v>
      </c>
      <c r="V22" s="40">
        <v>20</v>
      </c>
      <c r="W22" s="41">
        <f t="shared" si="3"/>
        <v>63.120000000000005</v>
      </c>
      <c r="X22" s="40">
        <v>68.069999999999993</v>
      </c>
      <c r="Y22" s="44">
        <f t="shared" si="4"/>
        <v>68.069999999999993</v>
      </c>
      <c r="Z22" s="45"/>
    </row>
    <row r="23" spans="1:26" ht="24" customHeight="1" x14ac:dyDescent="0.25">
      <c r="A23" s="59">
        <v>66.87299999999999</v>
      </c>
      <c r="B23" s="55" t="s">
        <v>54</v>
      </c>
      <c r="C23" s="39" t="s">
        <v>46</v>
      </c>
      <c r="D23" s="46">
        <f>+D22/D$3*D$4</f>
        <v>0</v>
      </c>
      <c r="E23" s="46">
        <f>+E22/E$3*E$4</f>
        <v>0</v>
      </c>
      <c r="F23" s="46">
        <f>+F22/F$3*F$4</f>
        <v>0</v>
      </c>
      <c r="G23" s="46">
        <f>+G22/G$3*G$4</f>
        <v>0</v>
      </c>
      <c r="H23" s="47">
        <f t="shared" si="0"/>
        <v>0</v>
      </c>
      <c r="I23" s="46">
        <f>+I22/I$3*I$4</f>
        <v>0</v>
      </c>
      <c r="J23" s="46">
        <f>+J22/J$3*J$4</f>
        <v>0</v>
      </c>
      <c r="K23" s="46">
        <f>+K22/K$3*K$4</f>
        <v>0</v>
      </c>
      <c r="L23" s="46">
        <f>+L22/L$3*L$4</f>
        <v>0</v>
      </c>
      <c r="M23" s="47">
        <f t="shared" si="1"/>
        <v>0</v>
      </c>
      <c r="N23" s="49">
        <f>+N22/N$3*N$4</f>
        <v>0</v>
      </c>
      <c r="O23" s="49">
        <f>+O22/O$3*O$4</f>
        <v>0</v>
      </c>
      <c r="P23" s="49">
        <f>+P22/P$3*P$4</f>
        <v>0</v>
      </c>
      <c r="Q23" s="46">
        <f>+Q22/Q$3*Q$4</f>
        <v>0</v>
      </c>
      <c r="R23" s="47">
        <f t="shared" si="2"/>
        <v>0</v>
      </c>
      <c r="S23" s="46">
        <f>+S22/S$3*S$4</f>
        <v>0</v>
      </c>
      <c r="T23" s="49">
        <f>+T22/T$3*T$4</f>
        <v>0</v>
      </c>
      <c r="U23" s="50">
        <f>+U22/U$3*U$4</f>
        <v>0</v>
      </c>
      <c r="V23" s="46">
        <f>+V22/V$3*V$4</f>
        <v>0</v>
      </c>
      <c r="W23" s="47">
        <f t="shared" si="3"/>
        <v>0</v>
      </c>
      <c r="X23" s="51">
        <f>+X22/X$3*X$4</f>
        <v>0</v>
      </c>
      <c r="Y23" s="52">
        <f t="shared" si="4"/>
        <v>0</v>
      </c>
      <c r="Z23" s="56">
        <f>+Y23+W23+R23+M23+H23</f>
        <v>0</v>
      </c>
    </row>
    <row r="24" spans="1:26" x14ac:dyDescent="0.25">
      <c r="B24" s="38"/>
      <c r="C24" s="39" t="s">
        <v>27</v>
      </c>
      <c r="D24" s="40">
        <v>16.28</v>
      </c>
      <c r="E24" s="40">
        <v>18.79</v>
      </c>
      <c r="F24" s="40">
        <v>13.13</v>
      </c>
      <c r="G24" s="40">
        <v>18.059999999999999</v>
      </c>
      <c r="H24" s="41">
        <f t="shared" si="0"/>
        <v>66.260000000000005</v>
      </c>
      <c r="I24" s="40">
        <v>24.33</v>
      </c>
      <c r="J24" s="40">
        <v>27.64</v>
      </c>
      <c r="K24" s="40">
        <v>6</v>
      </c>
      <c r="L24" s="40">
        <v>2.19</v>
      </c>
      <c r="M24" s="41">
        <f t="shared" si="1"/>
        <v>60.16</v>
      </c>
      <c r="N24" s="43">
        <v>36.479999999999997</v>
      </c>
      <c r="O24" s="43">
        <v>14.98</v>
      </c>
      <c r="P24" s="43">
        <v>20.43</v>
      </c>
      <c r="Q24" s="40">
        <v>12.9</v>
      </c>
      <c r="R24" s="41">
        <f t="shared" si="2"/>
        <v>84.789999999999992</v>
      </c>
      <c r="S24" s="40">
        <v>17.96</v>
      </c>
      <c r="T24" s="43">
        <v>10.7</v>
      </c>
      <c r="U24" s="43">
        <v>9.23</v>
      </c>
      <c r="V24" s="40">
        <v>20</v>
      </c>
      <c r="W24" s="41">
        <f t="shared" si="3"/>
        <v>57.89</v>
      </c>
      <c r="X24" s="40">
        <v>60.05</v>
      </c>
      <c r="Y24" s="44">
        <f t="shared" si="4"/>
        <v>60.05</v>
      </c>
      <c r="Z24" s="45"/>
    </row>
    <row r="25" spans="1:26" ht="24" customHeight="1" x14ac:dyDescent="0.25">
      <c r="A25" s="59">
        <v>66.677999999999997</v>
      </c>
      <c r="B25" s="38" t="s">
        <v>55</v>
      </c>
      <c r="C25" s="39" t="s">
        <v>46</v>
      </c>
      <c r="D25" s="46">
        <f>+D24/D$3*D$4</f>
        <v>0</v>
      </c>
      <c r="E25" s="46">
        <f>+E24/E$3*E$4</f>
        <v>0</v>
      </c>
      <c r="F25" s="46">
        <f>+F24/F$3*F$4</f>
        <v>0</v>
      </c>
      <c r="G25" s="46">
        <f>+G24/G$3*G$4</f>
        <v>0</v>
      </c>
      <c r="H25" s="47">
        <f t="shared" si="0"/>
        <v>0</v>
      </c>
      <c r="I25" s="46">
        <f>+I24/I$3*I$4</f>
        <v>0</v>
      </c>
      <c r="J25" s="46">
        <f>+J24/J$3*J$4</f>
        <v>0</v>
      </c>
      <c r="K25" s="46">
        <f>+K24/K$3*K$4</f>
        <v>0</v>
      </c>
      <c r="L25" s="46">
        <f>+L24/L$3*L$4</f>
        <v>0</v>
      </c>
      <c r="M25" s="47">
        <f t="shared" si="1"/>
        <v>0</v>
      </c>
      <c r="N25" s="49">
        <f>+N24/N$3*N$4</f>
        <v>0</v>
      </c>
      <c r="O25" s="49">
        <f>+O24/O$3*O$4</f>
        <v>0</v>
      </c>
      <c r="P25" s="49">
        <f>+P24/P$3*P$4</f>
        <v>0</v>
      </c>
      <c r="Q25" s="46">
        <f>+Q24/Q$3*Q$4</f>
        <v>0</v>
      </c>
      <c r="R25" s="47">
        <f t="shared" si="2"/>
        <v>0</v>
      </c>
      <c r="S25" s="46">
        <f>+S24/S$3*S$4</f>
        <v>0</v>
      </c>
      <c r="T25" s="49">
        <f>+T24/T$3*T$4</f>
        <v>0</v>
      </c>
      <c r="U25" s="50">
        <f>+U24/U$3*U$4</f>
        <v>0</v>
      </c>
      <c r="V25" s="46">
        <f>+V24/V$3*V$4</f>
        <v>0</v>
      </c>
      <c r="W25" s="47">
        <f t="shared" si="3"/>
        <v>0</v>
      </c>
      <c r="X25" s="51">
        <f>+X24/X$3*X$4</f>
        <v>0</v>
      </c>
      <c r="Y25" s="52">
        <f t="shared" si="4"/>
        <v>0</v>
      </c>
      <c r="Z25" s="56">
        <f>+Y25+W25+R25+M25+H25</f>
        <v>0</v>
      </c>
    </row>
    <row r="26" spans="1:26" x14ac:dyDescent="0.25">
      <c r="B26" s="38"/>
      <c r="C26" s="39" t="s">
        <v>27</v>
      </c>
      <c r="D26" s="40">
        <v>20</v>
      </c>
      <c r="E26" s="40">
        <v>22.18</v>
      </c>
      <c r="F26" s="40">
        <v>13.86</v>
      </c>
      <c r="G26" s="40">
        <v>9.49</v>
      </c>
      <c r="H26" s="41">
        <f t="shared" si="0"/>
        <v>65.53</v>
      </c>
      <c r="I26" s="40">
        <v>27.5</v>
      </c>
      <c r="J26" s="40">
        <v>37.24</v>
      </c>
      <c r="K26" s="40">
        <v>7</v>
      </c>
      <c r="L26" s="40">
        <v>0.2</v>
      </c>
      <c r="M26" s="41">
        <f t="shared" si="1"/>
        <v>71.940000000000012</v>
      </c>
      <c r="N26" s="43">
        <v>28.72</v>
      </c>
      <c r="O26" s="43">
        <v>15</v>
      </c>
      <c r="P26" s="43">
        <v>13.37</v>
      </c>
      <c r="Q26" s="40">
        <v>12.31</v>
      </c>
      <c r="R26" s="41">
        <f t="shared" si="2"/>
        <v>69.399999999999991</v>
      </c>
      <c r="S26" s="40">
        <v>19.47</v>
      </c>
      <c r="T26" s="43">
        <v>22.17</v>
      </c>
      <c r="U26" s="43">
        <v>0.11</v>
      </c>
      <c r="V26" s="40">
        <v>20</v>
      </c>
      <c r="W26" s="41">
        <f t="shared" si="3"/>
        <v>61.75</v>
      </c>
      <c r="X26" s="40">
        <v>49.28</v>
      </c>
      <c r="Y26" s="44">
        <f t="shared" si="4"/>
        <v>49.28</v>
      </c>
      <c r="Z26" s="45"/>
    </row>
    <row r="27" spans="1:26" ht="24" customHeight="1" x14ac:dyDescent="0.25">
      <c r="A27" s="59">
        <v>66.22399999999999</v>
      </c>
      <c r="B27" s="38" t="s">
        <v>56</v>
      </c>
      <c r="C27" s="39" t="s">
        <v>46</v>
      </c>
      <c r="D27" s="46">
        <f>+D26/D$3*D$4</f>
        <v>0</v>
      </c>
      <c r="E27" s="46">
        <f>+E26/E$3*E$4</f>
        <v>0</v>
      </c>
      <c r="F27" s="46">
        <f>+F26/F$3*F$4</f>
        <v>0</v>
      </c>
      <c r="G27" s="46">
        <f>+G26/G$3*G$4</f>
        <v>0</v>
      </c>
      <c r="H27" s="47">
        <f t="shared" si="0"/>
        <v>0</v>
      </c>
      <c r="I27" s="46">
        <f>+I26/I$3*I$4</f>
        <v>0</v>
      </c>
      <c r="J27" s="46">
        <f>+J26/J$3*J$4</f>
        <v>0</v>
      </c>
      <c r="K27" s="46">
        <f>+K26/K$3*K$4</f>
        <v>0</v>
      </c>
      <c r="L27" s="46">
        <f>+L26/L$3*L$4</f>
        <v>0</v>
      </c>
      <c r="M27" s="47">
        <f t="shared" si="1"/>
        <v>0</v>
      </c>
      <c r="N27" s="49">
        <f>+N26/N$3*N$4</f>
        <v>0</v>
      </c>
      <c r="O27" s="49">
        <f>+O26/O$3*O$4</f>
        <v>0</v>
      </c>
      <c r="P27" s="49">
        <f>+P26/P$3*P$4</f>
        <v>0</v>
      </c>
      <c r="Q27" s="46">
        <f>+Q26/Q$3*Q$4</f>
        <v>0</v>
      </c>
      <c r="R27" s="47">
        <f t="shared" si="2"/>
        <v>0</v>
      </c>
      <c r="S27" s="46">
        <f>+S26/S$3*S$4</f>
        <v>0</v>
      </c>
      <c r="T27" s="49">
        <f>+T26/T$3*T$4</f>
        <v>0</v>
      </c>
      <c r="U27" s="50">
        <f>+U26/U$3*U$4</f>
        <v>0</v>
      </c>
      <c r="V27" s="46">
        <f>+V26/V$3*V$4</f>
        <v>0</v>
      </c>
      <c r="W27" s="47">
        <f t="shared" si="3"/>
        <v>0</v>
      </c>
      <c r="X27" s="51">
        <f>+X26/X$3*X$4</f>
        <v>0</v>
      </c>
      <c r="Y27" s="52">
        <f t="shared" si="4"/>
        <v>0</v>
      </c>
      <c r="Z27" s="56">
        <f>+Y27+W27+R27+M27+H27</f>
        <v>0</v>
      </c>
    </row>
    <row r="28" spans="1:26" x14ac:dyDescent="0.25">
      <c r="B28" s="55"/>
      <c r="C28" s="39" t="s">
        <v>27</v>
      </c>
      <c r="D28" s="40">
        <v>18.5</v>
      </c>
      <c r="E28" s="40">
        <v>27.77</v>
      </c>
      <c r="F28" s="40">
        <v>17.37</v>
      </c>
      <c r="G28" s="40">
        <v>14.6</v>
      </c>
      <c r="H28" s="41">
        <f t="shared" si="0"/>
        <v>78.239999999999995</v>
      </c>
      <c r="I28" s="40">
        <v>27.28</v>
      </c>
      <c r="J28" s="40">
        <v>27.04</v>
      </c>
      <c r="K28" s="40">
        <v>2.5</v>
      </c>
      <c r="L28" s="40">
        <v>2.66</v>
      </c>
      <c r="M28" s="41">
        <f t="shared" si="1"/>
        <v>59.480000000000004</v>
      </c>
      <c r="N28" s="43">
        <v>33.89</v>
      </c>
      <c r="O28" s="43">
        <v>15</v>
      </c>
      <c r="P28" s="43">
        <v>15.2</v>
      </c>
      <c r="Q28" s="40">
        <v>12.46</v>
      </c>
      <c r="R28" s="41">
        <f t="shared" si="2"/>
        <v>76.550000000000011</v>
      </c>
      <c r="S28" s="40">
        <v>5.07</v>
      </c>
      <c r="T28" s="43">
        <v>18.53</v>
      </c>
      <c r="U28" s="43">
        <v>5.29</v>
      </c>
      <c r="V28" s="40">
        <v>20</v>
      </c>
      <c r="W28" s="41">
        <f t="shared" si="3"/>
        <v>48.89</v>
      </c>
      <c r="X28" s="40">
        <v>41.13</v>
      </c>
      <c r="Y28" s="44">
        <f t="shared" si="4"/>
        <v>41.13</v>
      </c>
      <c r="Z28" s="45"/>
    </row>
    <row r="29" spans="1:26" ht="24" customHeight="1" x14ac:dyDescent="0.25">
      <c r="A29" s="59">
        <v>65.628</v>
      </c>
      <c r="B29" s="55" t="s">
        <v>57</v>
      </c>
      <c r="C29" s="39" t="s">
        <v>46</v>
      </c>
      <c r="D29" s="46">
        <f>+D28/D$3*D$4</f>
        <v>0</v>
      </c>
      <c r="E29" s="46">
        <f>+E28/E$3*E$4</f>
        <v>0</v>
      </c>
      <c r="F29" s="46">
        <f>+F28/F$3*F$4</f>
        <v>0</v>
      </c>
      <c r="G29" s="46">
        <f>+G28/G$3*G$4</f>
        <v>0</v>
      </c>
      <c r="H29" s="47">
        <f t="shared" si="0"/>
        <v>0</v>
      </c>
      <c r="I29" s="46">
        <f>+I28/I$3*I$4</f>
        <v>0</v>
      </c>
      <c r="J29" s="46">
        <f>+J28/J$3*J$4</f>
        <v>0</v>
      </c>
      <c r="K29" s="46">
        <f>+K28/K$3*K$4</f>
        <v>0</v>
      </c>
      <c r="L29" s="46">
        <f>+L28/L$3*L$4</f>
        <v>0</v>
      </c>
      <c r="M29" s="47">
        <f t="shared" si="1"/>
        <v>0</v>
      </c>
      <c r="N29" s="49">
        <f>+N28/N$3*N$4</f>
        <v>0</v>
      </c>
      <c r="O29" s="49">
        <f>+O28/O$3*O$4</f>
        <v>0</v>
      </c>
      <c r="P29" s="49">
        <f>+P28/P$3*P$4</f>
        <v>0</v>
      </c>
      <c r="Q29" s="46">
        <f>+Q28/Q$3*Q$4</f>
        <v>0</v>
      </c>
      <c r="R29" s="47">
        <f t="shared" si="2"/>
        <v>0</v>
      </c>
      <c r="S29" s="46">
        <f>+S28/S$3*S$4</f>
        <v>0</v>
      </c>
      <c r="T29" s="49">
        <f>+T28/T$3*T$4</f>
        <v>0</v>
      </c>
      <c r="U29" s="50">
        <f>+U28/U$3*U$4</f>
        <v>0</v>
      </c>
      <c r="V29" s="46">
        <f>+V28/V$3*V$4</f>
        <v>0</v>
      </c>
      <c r="W29" s="47">
        <f t="shared" si="3"/>
        <v>0</v>
      </c>
      <c r="X29" s="51">
        <f>+X28/X$3*X$4</f>
        <v>0</v>
      </c>
      <c r="Y29" s="52">
        <f t="shared" si="4"/>
        <v>0</v>
      </c>
      <c r="Z29" s="56">
        <f>+Y29+W29+R29+M29+H29</f>
        <v>0</v>
      </c>
    </row>
    <row r="30" spans="1:26" x14ac:dyDescent="0.25">
      <c r="B30" s="55"/>
      <c r="C30" s="39" t="s">
        <v>27</v>
      </c>
      <c r="D30" s="40">
        <v>18.04</v>
      </c>
      <c r="E30" s="40">
        <v>30</v>
      </c>
      <c r="F30" s="40">
        <v>16.920000000000002</v>
      </c>
      <c r="G30" s="40">
        <v>13.16</v>
      </c>
      <c r="H30" s="41">
        <f t="shared" si="0"/>
        <v>78.12</v>
      </c>
      <c r="I30" s="40">
        <v>27.61</v>
      </c>
      <c r="J30" s="40">
        <v>31.83</v>
      </c>
      <c r="K30" s="40">
        <v>9</v>
      </c>
      <c r="L30" s="40">
        <v>0.26</v>
      </c>
      <c r="M30" s="41">
        <f t="shared" si="1"/>
        <v>68.7</v>
      </c>
      <c r="N30" s="43">
        <v>30.37</v>
      </c>
      <c r="O30" s="43">
        <v>13.92</v>
      </c>
      <c r="P30" s="43">
        <v>10.029999999999999</v>
      </c>
      <c r="Q30" s="40">
        <v>10.29</v>
      </c>
      <c r="R30" s="41">
        <f t="shared" si="2"/>
        <v>64.61</v>
      </c>
      <c r="S30" s="40">
        <v>20.88</v>
      </c>
      <c r="T30" s="43">
        <v>24.88</v>
      </c>
      <c r="U30" s="43">
        <v>1.1000000000000001</v>
      </c>
      <c r="V30" s="40">
        <v>20</v>
      </c>
      <c r="W30" s="41">
        <f t="shared" si="3"/>
        <v>66.86</v>
      </c>
      <c r="X30" s="40">
        <v>17.57</v>
      </c>
      <c r="Y30" s="44">
        <f t="shared" si="4"/>
        <v>17.57</v>
      </c>
      <c r="Z30" s="45"/>
    </row>
    <row r="31" spans="1:26" ht="24" customHeight="1" x14ac:dyDescent="0.25">
      <c r="A31" s="59">
        <v>65.411000000000001</v>
      </c>
      <c r="B31" s="55" t="s">
        <v>58</v>
      </c>
      <c r="C31" s="39" t="s">
        <v>46</v>
      </c>
      <c r="D31" s="46">
        <f>+D30/D$3*D$4</f>
        <v>0</v>
      </c>
      <c r="E31" s="46">
        <f>+E30/E$3*E$4</f>
        <v>0</v>
      </c>
      <c r="F31" s="46">
        <f>+F30/F$3*F$4</f>
        <v>0</v>
      </c>
      <c r="G31" s="46">
        <f>+G30/G$3*G$4</f>
        <v>0</v>
      </c>
      <c r="H31" s="47">
        <f t="shared" si="0"/>
        <v>0</v>
      </c>
      <c r="I31" s="46">
        <f>+I30/I$3*I$4</f>
        <v>0</v>
      </c>
      <c r="J31" s="46">
        <f>+J30/J$3*J$4</f>
        <v>0</v>
      </c>
      <c r="K31" s="46">
        <f>+K30/K$3*K$4</f>
        <v>0</v>
      </c>
      <c r="L31" s="46">
        <f>+L30/L$3*L$4</f>
        <v>0</v>
      </c>
      <c r="M31" s="47">
        <f t="shared" si="1"/>
        <v>0</v>
      </c>
      <c r="N31" s="49">
        <f>+N30/N$3*N$4</f>
        <v>0</v>
      </c>
      <c r="O31" s="49">
        <f>+O30/O$3*O$4</f>
        <v>0</v>
      </c>
      <c r="P31" s="49">
        <f>+P30/P$3*P$4</f>
        <v>0</v>
      </c>
      <c r="Q31" s="46">
        <f>+Q30/Q$3*Q$4</f>
        <v>0</v>
      </c>
      <c r="R31" s="47">
        <f t="shared" si="2"/>
        <v>0</v>
      </c>
      <c r="S31" s="46">
        <f>+S30/S$3*S$4</f>
        <v>0</v>
      </c>
      <c r="T31" s="49">
        <f>+T30/T$3*T$4</f>
        <v>0</v>
      </c>
      <c r="U31" s="50">
        <f>+U30/U$3*U$4</f>
        <v>0</v>
      </c>
      <c r="V31" s="46">
        <f>+V30/V$3*V$4</f>
        <v>0</v>
      </c>
      <c r="W31" s="47">
        <f t="shared" si="3"/>
        <v>0</v>
      </c>
      <c r="X31" s="51">
        <f>+X30/X$3*X$4</f>
        <v>0</v>
      </c>
      <c r="Y31" s="52">
        <f t="shared" si="4"/>
        <v>0</v>
      </c>
      <c r="Z31" s="56">
        <f>+Y31+W31+R31+M31+H31</f>
        <v>0</v>
      </c>
    </row>
    <row r="32" spans="1:26" x14ac:dyDescent="0.25">
      <c r="B32" s="55"/>
      <c r="C32" s="39" t="s">
        <v>27</v>
      </c>
      <c r="D32" s="40">
        <v>15.94</v>
      </c>
      <c r="E32" s="40">
        <v>23.77</v>
      </c>
      <c r="F32" s="40">
        <v>13.24</v>
      </c>
      <c r="G32" s="40">
        <v>12.99</v>
      </c>
      <c r="H32" s="41">
        <f t="shared" si="0"/>
        <v>65.94</v>
      </c>
      <c r="I32" s="40">
        <v>28.56</v>
      </c>
      <c r="J32" s="40">
        <v>31.78</v>
      </c>
      <c r="K32" s="40">
        <v>9</v>
      </c>
      <c r="L32" s="40">
        <v>1.97</v>
      </c>
      <c r="M32" s="41">
        <f t="shared" si="1"/>
        <v>71.31</v>
      </c>
      <c r="N32" s="43">
        <v>24.72</v>
      </c>
      <c r="O32" s="43">
        <v>13.53</v>
      </c>
      <c r="P32" s="43">
        <v>11.74</v>
      </c>
      <c r="Q32" s="40">
        <v>13.43</v>
      </c>
      <c r="R32" s="41">
        <f t="shared" si="2"/>
        <v>63.42</v>
      </c>
      <c r="S32" s="40">
        <v>0.74</v>
      </c>
      <c r="T32" s="43">
        <v>24.5</v>
      </c>
      <c r="U32" s="43">
        <v>3.43</v>
      </c>
      <c r="V32" s="40">
        <v>20</v>
      </c>
      <c r="W32" s="41">
        <f t="shared" si="3"/>
        <v>48.67</v>
      </c>
      <c r="X32" s="40">
        <v>65.97</v>
      </c>
      <c r="Y32" s="44">
        <f t="shared" si="4"/>
        <v>65.97</v>
      </c>
      <c r="Z32" s="45"/>
    </row>
    <row r="33" spans="1:26" ht="16.8" customHeight="1" x14ac:dyDescent="0.25">
      <c r="A33" s="59">
        <v>65.322999999999993</v>
      </c>
      <c r="B33" s="55" t="s">
        <v>59</v>
      </c>
      <c r="C33" s="39" t="s">
        <v>46</v>
      </c>
      <c r="D33" s="46">
        <f>+D32/D$3*D$4</f>
        <v>0</v>
      </c>
      <c r="E33" s="46">
        <f>+E32/E$3*E$4</f>
        <v>0</v>
      </c>
      <c r="F33" s="46">
        <f>+F32/F$3*F$4</f>
        <v>0</v>
      </c>
      <c r="G33" s="46">
        <f>+G32/G$3*G$4</f>
        <v>0</v>
      </c>
      <c r="H33" s="47">
        <f t="shared" si="0"/>
        <v>0</v>
      </c>
      <c r="I33" s="46">
        <f>+I32/I$3*I$4</f>
        <v>0</v>
      </c>
      <c r="J33" s="46">
        <f>+J32/J$3*J$4</f>
        <v>0</v>
      </c>
      <c r="K33" s="46">
        <f>+K32/K$3*K$4</f>
        <v>0</v>
      </c>
      <c r="L33" s="46">
        <f>+L32/L$3*L$4</f>
        <v>0</v>
      </c>
      <c r="M33" s="47">
        <f t="shared" si="1"/>
        <v>0</v>
      </c>
      <c r="N33" s="49">
        <f>+N32/N$3*N$4</f>
        <v>0</v>
      </c>
      <c r="O33" s="49">
        <f>+O32/O$3*O$4</f>
        <v>0</v>
      </c>
      <c r="P33" s="49">
        <f>+P32/P$3*P$4</f>
        <v>0</v>
      </c>
      <c r="Q33" s="46">
        <f>+Q32/Q$3*Q$4</f>
        <v>0</v>
      </c>
      <c r="R33" s="47">
        <f t="shared" si="2"/>
        <v>0</v>
      </c>
      <c r="S33" s="46">
        <f>+S32/S$3*S$4</f>
        <v>0</v>
      </c>
      <c r="T33" s="49">
        <f>+T32/T$3*T$4</f>
        <v>0</v>
      </c>
      <c r="U33" s="50">
        <f>+U32/U$3*U$4</f>
        <v>0</v>
      </c>
      <c r="V33" s="46">
        <f>+V32/V$3*V$4</f>
        <v>0</v>
      </c>
      <c r="W33" s="47">
        <f t="shared" si="3"/>
        <v>0</v>
      </c>
      <c r="X33" s="51">
        <f>+X32/X$3*X$4</f>
        <v>0</v>
      </c>
      <c r="Y33" s="52">
        <f t="shared" si="4"/>
        <v>0</v>
      </c>
      <c r="Z33" s="56">
        <f>+Y33+W33+R33+M33+H33</f>
        <v>0</v>
      </c>
    </row>
    <row r="34" spans="1:26" x14ac:dyDescent="0.25">
      <c r="B34" s="38"/>
      <c r="C34" s="39" t="s">
        <v>27</v>
      </c>
      <c r="D34" s="40">
        <v>15.43</v>
      </c>
      <c r="E34" s="40">
        <v>23.35</v>
      </c>
      <c r="F34" s="40">
        <v>15.59</v>
      </c>
      <c r="G34" s="40">
        <v>19.02</v>
      </c>
      <c r="H34" s="41">
        <f t="shared" si="0"/>
        <v>73.39</v>
      </c>
      <c r="I34" s="40">
        <v>27.4</v>
      </c>
      <c r="J34" s="40">
        <v>29.33</v>
      </c>
      <c r="K34" s="40">
        <v>2.25</v>
      </c>
      <c r="L34" s="40">
        <v>1.93</v>
      </c>
      <c r="M34" s="41">
        <f t="shared" si="1"/>
        <v>60.91</v>
      </c>
      <c r="N34" s="43">
        <v>31.21</v>
      </c>
      <c r="O34" s="43">
        <v>12.69</v>
      </c>
      <c r="P34" s="43">
        <v>17.86</v>
      </c>
      <c r="Q34" s="40">
        <v>14.18</v>
      </c>
      <c r="R34" s="41">
        <f t="shared" si="2"/>
        <v>75.94</v>
      </c>
      <c r="S34" s="40">
        <v>20.440000000000001</v>
      </c>
      <c r="T34" s="43">
        <v>11.62</v>
      </c>
      <c r="U34" s="43">
        <v>7.78</v>
      </c>
      <c r="V34" s="40">
        <v>20</v>
      </c>
      <c r="W34" s="41">
        <f t="shared" si="3"/>
        <v>59.84</v>
      </c>
      <c r="X34" s="40">
        <v>33.72</v>
      </c>
      <c r="Y34" s="44">
        <f t="shared" si="4"/>
        <v>33.72</v>
      </c>
      <c r="Z34" s="45"/>
    </row>
    <row r="35" spans="1:26" ht="36" customHeight="1" x14ac:dyDescent="0.25">
      <c r="A35" s="59">
        <v>64.833999999999989</v>
      </c>
      <c r="B35" s="38" t="s">
        <v>60</v>
      </c>
      <c r="C35" s="39" t="s">
        <v>46</v>
      </c>
      <c r="D35" s="46">
        <f>+D34/D$3*D$4</f>
        <v>0</v>
      </c>
      <c r="E35" s="46">
        <f>+E34/E$3*E$4</f>
        <v>0</v>
      </c>
      <c r="F35" s="46">
        <f>+F34/F$3*F$4</f>
        <v>0</v>
      </c>
      <c r="G35" s="46">
        <f>+G34/G$3*G$4</f>
        <v>0</v>
      </c>
      <c r="H35" s="47">
        <f t="shared" si="0"/>
        <v>0</v>
      </c>
      <c r="I35" s="46">
        <f>+I34/I$3*I$4</f>
        <v>0</v>
      </c>
      <c r="J35" s="46">
        <f>+J34/J$3*J$4</f>
        <v>0</v>
      </c>
      <c r="K35" s="46">
        <f>+K34/K$3*K$4</f>
        <v>0</v>
      </c>
      <c r="L35" s="46">
        <f>+L34/L$3*L$4</f>
        <v>0</v>
      </c>
      <c r="M35" s="47">
        <f t="shared" si="1"/>
        <v>0</v>
      </c>
      <c r="N35" s="49">
        <f>+N34/N$3*N$4</f>
        <v>0</v>
      </c>
      <c r="O35" s="49">
        <f>+O34/O$3*O$4</f>
        <v>0</v>
      </c>
      <c r="P35" s="49">
        <f>+P34/P$3*P$4</f>
        <v>0</v>
      </c>
      <c r="Q35" s="46">
        <f>+Q34/Q$3*Q$4</f>
        <v>0</v>
      </c>
      <c r="R35" s="47">
        <f t="shared" si="2"/>
        <v>0</v>
      </c>
      <c r="S35" s="46">
        <f>+S34/S$3*S$4</f>
        <v>0</v>
      </c>
      <c r="T35" s="49">
        <f>+T34/T$3*T$4</f>
        <v>0</v>
      </c>
      <c r="U35" s="50">
        <f>+U34/U$3*U$4</f>
        <v>0</v>
      </c>
      <c r="V35" s="46">
        <f>+V34/V$3*V$4</f>
        <v>0</v>
      </c>
      <c r="W35" s="47">
        <f t="shared" si="3"/>
        <v>0</v>
      </c>
      <c r="X35" s="51">
        <f>+X34/X$3*X$4</f>
        <v>0</v>
      </c>
      <c r="Y35" s="52">
        <f t="shared" si="4"/>
        <v>0</v>
      </c>
      <c r="Z35" s="56">
        <f>+Y35+W35+R35+M35+H35</f>
        <v>0</v>
      </c>
    </row>
    <row r="36" spans="1:26" x14ac:dyDescent="0.25">
      <c r="B36" s="55"/>
      <c r="C36" s="39" t="s">
        <v>27</v>
      </c>
      <c r="D36" s="40">
        <v>10.73</v>
      </c>
      <c r="E36" s="40">
        <v>30</v>
      </c>
      <c r="F36" s="40">
        <v>18.010000000000002</v>
      </c>
      <c r="G36" s="40">
        <v>21.05</v>
      </c>
      <c r="H36" s="41">
        <f t="shared" si="0"/>
        <v>79.790000000000006</v>
      </c>
      <c r="I36" s="40">
        <v>24.71</v>
      </c>
      <c r="J36" s="40">
        <v>24.7</v>
      </c>
      <c r="K36" s="40">
        <v>2.25</v>
      </c>
      <c r="L36" s="40">
        <v>3.56</v>
      </c>
      <c r="M36" s="41">
        <f t="shared" si="1"/>
        <v>55.22</v>
      </c>
      <c r="N36" s="43">
        <v>30.64</v>
      </c>
      <c r="O36" s="43">
        <v>15</v>
      </c>
      <c r="P36" s="43">
        <v>20.22</v>
      </c>
      <c r="Q36" s="40">
        <v>9.9600000000000009</v>
      </c>
      <c r="R36" s="41">
        <f t="shared" si="2"/>
        <v>75.819999999999993</v>
      </c>
      <c r="S36" s="40">
        <v>20.09</v>
      </c>
      <c r="T36" s="43">
        <v>14.12</v>
      </c>
      <c r="U36" s="43">
        <v>6.46</v>
      </c>
      <c r="V36" s="40">
        <v>20</v>
      </c>
      <c r="W36" s="41">
        <f t="shared" si="3"/>
        <v>60.67</v>
      </c>
      <c r="X36" s="40">
        <v>29.9</v>
      </c>
      <c r="Y36" s="44">
        <f t="shared" si="4"/>
        <v>29.9</v>
      </c>
      <c r="Z36" s="45"/>
    </row>
    <row r="37" spans="1:26" ht="24" customHeight="1" x14ac:dyDescent="0.25">
      <c r="A37" s="59">
        <v>64.724000000000004</v>
      </c>
      <c r="B37" s="55" t="s">
        <v>61</v>
      </c>
      <c r="C37" s="39" t="s">
        <v>46</v>
      </c>
      <c r="D37" s="46">
        <f>+D36/D$3*D$4</f>
        <v>0</v>
      </c>
      <c r="E37" s="46">
        <f>+E36/E$3*E$4</f>
        <v>0</v>
      </c>
      <c r="F37" s="46">
        <f>+F36/F$3*F$4</f>
        <v>0</v>
      </c>
      <c r="G37" s="46">
        <f>+G36/G$3*G$4</f>
        <v>0</v>
      </c>
      <c r="H37" s="47">
        <f t="shared" si="0"/>
        <v>0</v>
      </c>
      <c r="I37" s="46">
        <f>+I36/I$3*I$4</f>
        <v>0</v>
      </c>
      <c r="J37" s="46">
        <f>+J36/J$3*J$4</f>
        <v>0</v>
      </c>
      <c r="K37" s="46">
        <f>+K36/K$3*K$4</f>
        <v>0</v>
      </c>
      <c r="L37" s="46">
        <f>+L36/L$3*L$4</f>
        <v>0</v>
      </c>
      <c r="M37" s="47">
        <f t="shared" si="1"/>
        <v>0</v>
      </c>
      <c r="N37" s="49">
        <f>+N36/N$3*N$4</f>
        <v>0</v>
      </c>
      <c r="O37" s="49">
        <f>+O36/O$3*O$4</f>
        <v>0</v>
      </c>
      <c r="P37" s="49">
        <f>+P36/P$3*P$4</f>
        <v>0</v>
      </c>
      <c r="Q37" s="46">
        <f>+Q36/Q$3*Q$4</f>
        <v>0</v>
      </c>
      <c r="R37" s="47">
        <f t="shared" si="2"/>
        <v>0</v>
      </c>
      <c r="S37" s="46">
        <f>+S36/S$3*S$4</f>
        <v>0</v>
      </c>
      <c r="T37" s="49">
        <f>+T36/T$3*T$4</f>
        <v>0</v>
      </c>
      <c r="U37" s="50">
        <f>+U36/U$3*U$4</f>
        <v>0</v>
      </c>
      <c r="V37" s="46">
        <f>+V36/V$3*V$4</f>
        <v>0</v>
      </c>
      <c r="W37" s="47">
        <f t="shared" si="3"/>
        <v>0</v>
      </c>
      <c r="X37" s="51">
        <f>+X36/X$3*X$4</f>
        <v>0</v>
      </c>
      <c r="Y37" s="52">
        <f t="shared" si="4"/>
        <v>0</v>
      </c>
      <c r="Z37" s="56">
        <f>+Y37+W37+R37+M37+H37</f>
        <v>0</v>
      </c>
    </row>
    <row r="38" spans="1:26" x14ac:dyDescent="0.25">
      <c r="B38" s="55"/>
      <c r="C38" s="39" t="s">
        <v>27</v>
      </c>
      <c r="D38" s="40">
        <v>17.5</v>
      </c>
      <c r="E38" s="40">
        <v>20.02</v>
      </c>
      <c r="F38" s="40">
        <v>13</v>
      </c>
      <c r="G38" s="40">
        <v>24.14</v>
      </c>
      <c r="H38" s="41">
        <f t="shared" ref="H38:H69" si="5">+SUM(D38:G38)</f>
        <v>74.66</v>
      </c>
      <c r="I38" s="40">
        <v>22.15</v>
      </c>
      <c r="J38" s="40">
        <v>21.45</v>
      </c>
      <c r="K38" s="40">
        <v>2.5</v>
      </c>
      <c r="L38" s="40">
        <v>2.93</v>
      </c>
      <c r="M38" s="41">
        <f t="shared" ref="M38:M69" si="6">+SUM(I38:L38)</f>
        <v>49.029999999999994</v>
      </c>
      <c r="N38" s="43">
        <v>34.549999999999997</v>
      </c>
      <c r="O38" s="43">
        <v>15</v>
      </c>
      <c r="P38" s="43">
        <v>17.18</v>
      </c>
      <c r="Q38" s="40">
        <v>11.7</v>
      </c>
      <c r="R38" s="41">
        <f t="shared" ref="R38:R69" si="7">+SUM(N38:Q38)</f>
        <v>78.429999999999993</v>
      </c>
      <c r="S38" s="40">
        <v>16.940000000000001</v>
      </c>
      <c r="T38" s="43">
        <v>16.02</v>
      </c>
      <c r="U38" s="43">
        <v>9.34</v>
      </c>
      <c r="V38" s="40">
        <v>20</v>
      </c>
      <c r="W38" s="41">
        <f t="shared" ref="W38:W69" si="8">+SUM(S38:V38)</f>
        <v>62.3</v>
      </c>
      <c r="X38" s="40">
        <v>52.37</v>
      </c>
      <c r="Y38" s="44">
        <f t="shared" ref="Y38:Y69" si="9">+X38</f>
        <v>52.37</v>
      </c>
      <c r="Z38" s="45"/>
    </row>
    <row r="39" spans="1:26" ht="36" customHeight="1" x14ac:dyDescent="0.25">
      <c r="A39" s="59">
        <v>64.259999999999991</v>
      </c>
      <c r="B39" s="55" t="s">
        <v>62</v>
      </c>
      <c r="C39" s="39" t="s">
        <v>46</v>
      </c>
      <c r="D39" s="46">
        <f>+D38/D$3*D$4</f>
        <v>0</v>
      </c>
      <c r="E39" s="46">
        <f>+E38/E$3*E$4</f>
        <v>0</v>
      </c>
      <c r="F39" s="46">
        <f>+F38/F$3*F$4</f>
        <v>0</v>
      </c>
      <c r="G39" s="46">
        <f>+G38/G$3*G$4</f>
        <v>0</v>
      </c>
      <c r="H39" s="47">
        <f t="shared" si="5"/>
        <v>0</v>
      </c>
      <c r="I39" s="46">
        <f>+I38/I$3*I$4</f>
        <v>0</v>
      </c>
      <c r="J39" s="46">
        <f>+J38/J$3*J$4</f>
        <v>0</v>
      </c>
      <c r="K39" s="46">
        <f>+K38/K$3*K$4</f>
        <v>0</v>
      </c>
      <c r="L39" s="46">
        <f>+L38/L$3*L$4</f>
        <v>0</v>
      </c>
      <c r="M39" s="47">
        <f t="shared" si="6"/>
        <v>0</v>
      </c>
      <c r="N39" s="49">
        <f>+N38/N$3*N$4</f>
        <v>0</v>
      </c>
      <c r="O39" s="49">
        <f>+O38/O$3*O$4</f>
        <v>0</v>
      </c>
      <c r="P39" s="49">
        <f>+P38/P$3*P$4</f>
        <v>0</v>
      </c>
      <c r="Q39" s="46">
        <f>+Q38/Q$3*Q$4</f>
        <v>0</v>
      </c>
      <c r="R39" s="47">
        <f t="shared" si="7"/>
        <v>0</v>
      </c>
      <c r="S39" s="46">
        <f>+S38/S$3*S$4</f>
        <v>0</v>
      </c>
      <c r="T39" s="49">
        <f>+T38/T$3*T$4</f>
        <v>0</v>
      </c>
      <c r="U39" s="50">
        <f>+U38/U$3*U$4</f>
        <v>0</v>
      </c>
      <c r="V39" s="46">
        <f>+V38/V$3*V$4</f>
        <v>0</v>
      </c>
      <c r="W39" s="47">
        <f t="shared" si="8"/>
        <v>0</v>
      </c>
      <c r="X39" s="51">
        <f>+X38/X$3*X$4</f>
        <v>0</v>
      </c>
      <c r="Y39" s="52">
        <f t="shared" si="9"/>
        <v>0</v>
      </c>
      <c r="Z39" s="56">
        <f>+Y39+W39+R39+M39+H39</f>
        <v>0</v>
      </c>
    </row>
    <row r="40" spans="1:26" x14ac:dyDescent="0.25">
      <c r="B40" s="55"/>
      <c r="C40" s="39" t="s">
        <v>27</v>
      </c>
      <c r="D40" s="40">
        <v>11.5</v>
      </c>
      <c r="E40" s="40">
        <v>30</v>
      </c>
      <c r="F40" s="40">
        <v>19.8</v>
      </c>
      <c r="G40" s="40">
        <v>27.09</v>
      </c>
      <c r="H40" s="41">
        <f t="shared" si="5"/>
        <v>88.39</v>
      </c>
      <c r="I40" s="40">
        <v>18.13</v>
      </c>
      <c r="J40" s="40">
        <v>16.38</v>
      </c>
      <c r="K40" s="40">
        <v>2</v>
      </c>
      <c r="L40" s="40">
        <v>5.69</v>
      </c>
      <c r="M40" s="41">
        <f t="shared" si="6"/>
        <v>42.199999999999996</v>
      </c>
      <c r="N40" s="43">
        <v>30.19</v>
      </c>
      <c r="O40" s="43">
        <v>15</v>
      </c>
      <c r="P40" s="43">
        <v>17.47</v>
      </c>
      <c r="Q40" s="40">
        <v>7.66</v>
      </c>
      <c r="R40" s="41">
        <f t="shared" si="7"/>
        <v>70.319999999999993</v>
      </c>
      <c r="S40" s="40">
        <v>22.52</v>
      </c>
      <c r="T40" s="43">
        <v>18.53</v>
      </c>
      <c r="U40" s="43">
        <v>4.5199999999999996</v>
      </c>
      <c r="V40" s="40">
        <v>20</v>
      </c>
      <c r="W40" s="41">
        <f t="shared" si="8"/>
        <v>65.569999999999993</v>
      </c>
      <c r="X40" s="40">
        <v>36.08</v>
      </c>
      <c r="Y40" s="44">
        <f t="shared" si="9"/>
        <v>36.08</v>
      </c>
      <c r="Z40" s="45"/>
    </row>
    <row r="41" spans="1:26" ht="24" customHeight="1" x14ac:dyDescent="0.25">
      <c r="A41" s="59">
        <v>63.405999999999999</v>
      </c>
      <c r="B41" s="55" t="s">
        <v>63</v>
      </c>
      <c r="C41" s="39" t="s">
        <v>46</v>
      </c>
      <c r="D41" s="46">
        <f>+D40/D$3*D$4</f>
        <v>0</v>
      </c>
      <c r="E41" s="46">
        <f>+E40/E$3*E$4</f>
        <v>0</v>
      </c>
      <c r="F41" s="46">
        <f>+F40/F$3*F$4</f>
        <v>0</v>
      </c>
      <c r="G41" s="46">
        <f>+G40/G$3*G$4</f>
        <v>0</v>
      </c>
      <c r="H41" s="47">
        <f t="shared" si="5"/>
        <v>0</v>
      </c>
      <c r="I41" s="46">
        <f>+I40/I$3*I$4</f>
        <v>0</v>
      </c>
      <c r="J41" s="46">
        <f>+J40/J$3*J$4</f>
        <v>0</v>
      </c>
      <c r="K41" s="46">
        <f>+K40/K$3*K$4</f>
        <v>0</v>
      </c>
      <c r="L41" s="46">
        <f>+L40/L$3*L$4</f>
        <v>0</v>
      </c>
      <c r="M41" s="47">
        <f t="shared" si="6"/>
        <v>0</v>
      </c>
      <c r="N41" s="49">
        <f>+N40/N$3*N$4</f>
        <v>0</v>
      </c>
      <c r="O41" s="49">
        <f>+O40/O$3*O$4</f>
        <v>0</v>
      </c>
      <c r="P41" s="49">
        <f>+P40/P$3*P$4</f>
        <v>0</v>
      </c>
      <c r="Q41" s="46">
        <f>+Q40/Q$3*Q$4</f>
        <v>0</v>
      </c>
      <c r="R41" s="47">
        <f t="shared" si="7"/>
        <v>0</v>
      </c>
      <c r="S41" s="46">
        <f>+S40/S$3*S$4</f>
        <v>0</v>
      </c>
      <c r="T41" s="49">
        <f>+T40/T$3*T$4</f>
        <v>0</v>
      </c>
      <c r="U41" s="50">
        <f>+U40/U$3*U$4</f>
        <v>0</v>
      </c>
      <c r="V41" s="46">
        <f>+V40/V$3*V$4</f>
        <v>0</v>
      </c>
      <c r="W41" s="47">
        <f t="shared" si="8"/>
        <v>0</v>
      </c>
      <c r="X41" s="51">
        <f>+X40/X$3*X$4</f>
        <v>0</v>
      </c>
      <c r="Y41" s="52">
        <f t="shared" si="9"/>
        <v>0</v>
      </c>
      <c r="Z41" s="56">
        <f>+Y41+W41+R41+M41+H41</f>
        <v>0</v>
      </c>
    </row>
    <row r="42" spans="1:26" x14ac:dyDescent="0.25">
      <c r="B42" s="55"/>
      <c r="C42" s="39" t="s">
        <v>27</v>
      </c>
      <c r="D42" s="40">
        <v>17.5</v>
      </c>
      <c r="E42" s="40">
        <v>24.98</v>
      </c>
      <c r="F42" s="40">
        <v>16.27</v>
      </c>
      <c r="G42" s="40">
        <v>17.73</v>
      </c>
      <c r="H42" s="41">
        <f t="shared" si="5"/>
        <v>76.48</v>
      </c>
      <c r="I42" s="40">
        <v>26</v>
      </c>
      <c r="J42" s="40">
        <v>26.49</v>
      </c>
      <c r="K42" s="40">
        <v>2.5</v>
      </c>
      <c r="L42" s="40">
        <v>2.0099999999999998</v>
      </c>
      <c r="M42" s="41">
        <f t="shared" si="6"/>
        <v>56.999999999999993</v>
      </c>
      <c r="N42" s="43">
        <v>31.45</v>
      </c>
      <c r="O42" s="43">
        <v>15</v>
      </c>
      <c r="P42" s="43">
        <v>15.17</v>
      </c>
      <c r="Q42" s="40">
        <v>11.63</v>
      </c>
      <c r="R42" s="41">
        <f t="shared" si="7"/>
        <v>73.25</v>
      </c>
      <c r="S42" s="40">
        <v>15.69</v>
      </c>
      <c r="T42" s="43">
        <v>14.48</v>
      </c>
      <c r="U42" s="43">
        <v>9.25</v>
      </c>
      <c r="V42" s="40">
        <v>20</v>
      </c>
      <c r="W42" s="41">
        <f t="shared" si="8"/>
        <v>59.42</v>
      </c>
      <c r="X42" s="40">
        <v>27.38</v>
      </c>
      <c r="Y42" s="44">
        <f t="shared" si="9"/>
        <v>27.38</v>
      </c>
      <c r="Z42" s="45"/>
    </row>
    <row r="43" spans="1:26" ht="24" customHeight="1" x14ac:dyDescent="0.25">
      <c r="A43" s="59">
        <v>63.373999999999995</v>
      </c>
      <c r="B43" s="55" t="s">
        <v>64</v>
      </c>
      <c r="C43" s="39" t="s">
        <v>46</v>
      </c>
      <c r="D43" s="46">
        <f>+D42/D$3*D$4</f>
        <v>0</v>
      </c>
      <c r="E43" s="46">
        <f>+E42/E$3*E$4</f>
        <v>0</v>
      </c>
      <c r="F43" s="46">
        <f>+F42/F$3*F$4</f>
        <v>0</v>
      </c>
      <c r="G43" s="46">
        <f>+G42/G$3*G$4</f>
        <v>0</v>
      </c>
      <c r="H43" s="47">
        <f t="shared" si="5"/>
        <v>0</v>
      </c>
      <c r="I43" s="46">
        <f>+I42/I$3*I$4</f>
        <v>0</v>
      </c>
      <c r="J43" s="46">
        <f>+J42/J$3*J$4</f>
        <v>0</v>
      </c>
      <c r="K43" s="46">
        <f>+K42/K$3*K$4</f>
        <v>0</v>
      </c>
      <c r="L43" s="46">
        <f>+L42/L$3*L$4</f>
        <v>0</v>
      </c>
      <c r="M43" s="47">
        <f t="shared" si="6"/>
        <v>0</v>
      </c>
      <c r="N43" s="49">
        <f>+N42/N$3*N$4</f>
        <v>0</v>
      </c>
      <c r="O43" s="49">
        <f>+O42/O$3*O$4</f>
        <v>0</v>
      </c>
      <c r="P43" s="49">
        <f>+P42/P$3*P$4</f>
        <v>0</v>
      </c>
      <c r="Q43" s="46">
        <f>+Q42/Q$3*Q$4</f>
        <v>0</v>
      </c>
      <c r="R43" s="47">
        <f t="shared" si="7"/>
        <v>0</v>
      </c>
      <c r="S43" s="46">
        <f>+S42/S$3*S$4</f>
        <v>0</v>
      </c>
      <c r="T43" s="49">
        <f>+T42/T$3*T$4</f>
        <v>0</v>
      </c>
      <c r="U43" s="50">
        <f>+U42/U$3*U$4</f>
        <v>0</v>
      </c>
      <c r="V43" s="46">
        <f>+V42/V$3*V$4</f>
        <v>0</v>
      </c>
      <c r="W43" s="47">
        <f t="shared" si="8"/>
        <v>0</v>
      </c>
      <c r="X43" s="51">
        <f>+X42/X$3*X$4</f>
        <v>0</v>
      </c>
      <c r="Y43" s="52">
        <f t="shared" si="9"/>
        <v>0</v>
      </c>
      <c r="Z43" s="56">
        <f>+Y43+W43+R43+M43+H43</f>
        <v>0</v>
      </c>
    </row>
    <row r="44" spans="1:26" x14ac:dyDescent="0.25">
      <c r="B44" s="38"/>
      <c r="C44" s="39" t="s">
        <v>27</v>
      </c>
      <c r="D44" s="40">
        <v>17.87</v>
      </c>
      <c r="E44" s="40">
        <v>23.57</v>
      </c>
      <c r="F44" s="40">
        <v>15.49</v>
      </c>
      <c r="G44" s="40">
        <v>16.260000000000002</v>
      </c>
      <c r="H44" s="41">
        <f t="shared" si="5"/>
        <v>73.19</v>
      </c>
      <c r="I44" s="40">
        <v>23.1</v>
      </c>
      <c r="J44" s="40">
        <v>26.09</v>
      </c>
      <c r="K44" s="40">
        <v>2.5</v>
      </c>
      <c r="L44" s="40">
        <v>0.81</v>
      </c>
      <c r="M44" s="41">
        <f t="shared" si="6"/>
        <v>52.5</v>
      </c>
      <c r="N44" s="43">
        <v>37.35</v>
      </c>
      <c r="O44" s="43">
        <v>15</v>
      </c>
      <c r="P44" s="43">
        <v>19.62</v>
      </c>
      <c r="Q44" s="40">
        <v>7.51</v>
      </c>
      <c r="R44" s="41">
        <f t="shared" si="7"/>
        <v>79.48</v>
      </c>
      <c r="S44" s="40">
        <v>21.04</v>
      </c>
      <c r="T44" s="43">
        <v>17.09</v>
      </c>
      <c r="U44" s="43">
        <v>0.01</v>
      </c>
      <c r="V44" s="40">
        <v>20</v>
      </c>
      <c r="W44" s="41">
        <f t="shared" si="8"/>
        <v>58.139999999999993</v>
      </c>
      <c r="X44" s="40">
        <v>36.28</v>
      </c>
      <c r="Y44" s="44">
        <f t="shared" si="9"/>
        <v>36.28</v>
      </c>
      <c r="Z44" s="45"/>
    </row>
    <row r="45" spans="1:26" ht="36" customHeight="1" x14ac:dyDescent="0.25">
      <c r="A45" s="59">
        <v>63.045000000000002</v>
      </c>
      <c r="B45" s="38" t="s">
        <v>65</v>
      </c>
      <c r="C45" s="39" t="s">
        <v>46</v>
      </c>
      <c r="D45" s="46">
        <f>+D44/D$3*D$4</f>
        <v>0</v>
      </c>
      <c r="E45" s="46">
        <f>+E44/E$3*E$4</f>
        <v>0</v>
      </c>
      <c r="F45" s="46">
        <f>+F44/F$3*F$4</f>
        <v>0</v>
      </c>
      <c r="G45" s="46">
        <f>+G44/G$3*G$4</f>
        <v>0</v>
      </c>
      <c r="H45" s="47">
        <f t="shared" si="5"/>
        <v>0</v>
      </c>
      <c r="I45" s="46">
        <f>+I44/I$3*I$4</f>
        <v>0</v>
      </c>
      <c r="J45" s="46">
        <f>+J44/J$3*J$4</f>
        <v>0</v>
      </c>
      <c r="K45" s="46">
        <f>+K44/K$3*K$4</f>
        <v>0</v>
      </c>
      <c r="L45" s="46">
        <f>+L44/L$3*L$4</f>
        <v>0</v>
      </c>
      <c r="M45" s="47">
        <f t="shared" si="6"/>
        <v>0</v>
      </c>
      <c r="N45" s="49">
        <f>+N44/N$3*N$4</f>
        <v>0</v>
      </c>
      <c r="O45" s="49">
        <f>+O44/O$3*O$4</f>
        <v>0</v>
      </c>
      <c r="P45" s="49">
        <f>+P44/P$3*P$4</f>
        <v>0</v>
      </c>
      <c r="Q45" s="46">
        <f>+Q44/Q$3*Q$4</f>
        <v>0</v>
      </c>
      <c r="R45" s="47">
        <f t="shared" si="7"/>
        <v>0</v>
      </c>
      <c r="S45" s="46">
        <f>+S44/S$3*S$4</f>
        <v>0</v>
      </c>
      <c r="T45" s="49">
        <f>+T44/T$3*T$4</f>
        <v>0</v>
      </c>
      <c r="U45" s="50">
        <f>+U44/U$3*U$4</f>
        <v>0</v>
      </c>
      <c r="V45" s="46">
        <f>+V44/V$3*V$4</f>
        <v>0</v>
      </c>
      <c r="W45" s="47">
        <f t="shared" si="8"/>
        <v>0</v>
      </c>
      <c r="X45" s="51">
        <f>+X44/X$3*X$4</f>
        <v>0</v>
      </c>
      <c r="Y45" s="52">
        <f t="shared" si="9"/>
        <v>0</v>
      </c>
      <c r="Z45" s="56">
        <f>+Y45+W45+R45+M45+H45</f>
        <v>0</v>
      </c>
    </row>
    <row r="46" spans="1:26" x14ac:dyDescent="0.25">
      <c r="B46" s="55"/>
      <c r="C46" s="39" t="s">
        <v>27</v>
      </c>
      <c r="D46" s="40">
        <v>16.5</v>
      </c>
      <c r="E46" s="40">
        <v>24.8</v>
      </c>
      <c r="F46" s="40">
        <v>16.34</v>
      </c>
      <c r="G46" s="40">
        <v>19.350000000000001</v>
      </c>
      <c r="H46" s="41">
        <f t="shared" si="5"/>
        <v>76.990000000000009</v>
      </c>
      <c r="I46" s="40">
        <v>22.36</v>
      </c>
      <c r="J46" s="40">
        <v>22.65</v>
      </c>
      <c r="K46" s="40">
        <v>2.25</v>
      </c>
      <c r="L46" s="40">
        <v>0.99</v>
      </c>
      <c r="M46" s="41">
        <f t="shared" si="6"/>
        <v>48.25</v>
      </c>
      <c r="N46" s="43">
        <v>32.93</v>
      </c>
      <c r="O46" s="43">
        <v>15</v>
      </c>
      <c r="P46" s="43">
        <v>17.84</v>
      </c>
      <c r="Q46" s="40">
        <v>9.5</v>
      </c>
      <c r="R46" s="41">
        <f t="shared" si="7"/>
        <v>75.27</v>
      </c>
      <c r="S46" s="40">
        <v>14.57</v>
      </c>
      <c r="T46" s="43">
        <v>16.39</v>
      </c>
      <c r="U46" s="43">
        <v>7.08</v>
      </c>
      <c r="V46" s="40">
        <v>20</v>
      </c>
      <c r="W46" s="41">
        <f t="shared" si="8"/>
        <v>58.04</v>
      </c>
      <c r="X46" s="40">
        <v>32.9</v>
      </c>
      <c r="Y46" s="44">
        <f t="shared" si="9"/>
        <v>32.9</v>
      </c>
      <c r="Z46" s="45"/>
    </row>
    <row r="47" spans="1:26" ht="24" customHeight="1" x14ac:dyDescent="0.25">
      <c r="A47" s="59">
        <v>61.72</v>
      </c>
      <c r="B47" s="55" t="s">
        <v>66</v>
      </c>
      <c r="C47" s="39" t="s">
        <v>46</v>
      </c>
      <c r="D47" s="46">
        <f>+D46/D$3*D$4</f>
        <v>0</v>
      </c>
      <c r="E47" s="46">
        <f>+E46/E$3*E$4</f>
        <v>0</v>
      </c>
      <c r="F47" s="46">
        <f>+F46/F$3*F$4</f>
        <v>0</v>
      </c>
      <c r="G47" s="46">
        <f>+G46/G$3*G$4</f>
        <v>0</v>
      </c>
      <c r="H47" s="47">
        <f t="shared" si="5"/>
        <v>0</v>
      </c>
      <c r="I47" s="46">
        <f>+I46/I$3*I$4</f>
        <v>0</v>
      </c>
      <c r="J47" s="46">
        <f>+J46/J$3*J$4</f>
        <v>0</v>
      </c>
      <c r="K47" s="46">
        <f>+K46/K$3*K$4</f>
        <v>0</v>
      </c>
      <c r="L47" s="46">
        <f>+L46/L$3*L$4</f>
        <v>0</v>
      </c>
      <c r="M47" s="47">
        <f t="shared" si="6"/>
        <v>0</v>
      </c>
      <c r="N47" s="49">
        <f>+N46/N$3*N$4</f>
        <v>0</v>
      </c>
      <c r="O47" s="49">
        <f>+O46/O$3*O$4</f>
        <v>0</v>
      </c>
      <c r="P47" s="49">
        <f>+P46/P$3*P$4</f>
        <v>0</v>
      </c>
      <c r="Q47" s="46">
        <f>+Q46/Q$3*Q$4</f>
        <v>0</v>
      </c>
      <c r="R47" s="47">
        <f t="shared" si="7"/>
        <v>0</v>
      </c>
      <c r="S47" s="46">
        <f>+S46/S$3*S$4</f>
        <v>0</v>
      </c>
      <c r="T47" s="49">
        <f>+T46/T$3*T$4</f>
        <v>0</v>
      </c>
      <c r="U47" s="50">
        <f>+U46/U$3*U$4</f>
        <v>0</v>
      </c>
      <c r="V47" s="46">
        <f>+V46/V$3*V$4</f>
        <v>0</v>
      </c>
      <c r="W47" s="47">
        <f t="shared" si="8"/>
        <v>0</v>
      </c>
      <c r="X47" s="51">
        <f>+X46/X$3*X$4</f>
        <v>0</v>
      </c>
      <c r="Y47" s="52">
        <f t="shared" si="9"/>
        <v>0</v>
      </c>
      <c r="Z47" s="56">
        <f>+Y47+W47+R47+M47+H47</f>
        <v>0</v>
      </c>
    </row>
    <row r="48" spans="1:26" x14ac:dyDescent="0.25">
      <c r="B48" s="55"/>
      <c r="C48" s="39" t="s">
        <v>27</v>
      </c>
      <c r="D48" s="40">
        <v>12.41</v>
      </c>
      <c r="E48" s="40">
        <v>26.58</v>
      </c>
      <c r="F48" s="40">
        <v>16.600000000000001</v>
      </c>
      <c r="G48" s="40">
        <v>21.72</v>
      </c>
      <c r="H48" s="41">
        <f t="shared" si="5"/>
        <v>77.31</v>
      </c>
      <c r="I48" s="40">
        <v>20.260000000000002</v>
      </c>
      <c r="J48" s="40">
        <v>19.53</v>
      </c>
      <c r="K48" s="40">
        <v>2.5</v>
      </c>
      <c r="L48" s="40">
        <v>4.1100000000000003</v>
      </c>
      <c r="M48" s="41">
        <f t="shared" si="6"/>
        <v>46.400000000000006</v>
      </c>
      <c r="N48" s="43">
        <v>32.24</v>
      </c>
      <c r="O48" s="43">
        <v>15</v>
      </c>
      <c r="P48" s="43">
        <v>19.5</v>
      </c>
      <c r="Q48" s="40">
        <v>6.85</v>
      </c>
      <c r="R48" s="41">
        <f t="shared" si="7"/>
        <v>73.59</v>
      </c>
      <c r="S48" s="40">
        <v>22.71</v>
      </c>
      <c r="T48" s="43">
        <v>14.33</v>
      </c>
      <c r="U48" s="43">
        <v>8.1</v>
      </c>
      <c r="V48" s="40">
        <v>20</v>
      </c>
      <c r="W48" s="41">
        <f t="shared" si="8"/>
        <v>65.14</v>
      </c>
      <c r="X48" s="40">
        <v>32.06</v>
      </c>
      <c r="Y48" s="44">
        <f t="shared" si="9"/>
        <v>32.06</v>
      </c>
      <c r="Z48" s="45"/>
    </row>
    <row r="49" spans="1:26" ht="24" customHeight="1" x14ac:dyDescent="0.25">
      <c r="A49" s="59">
        <v>61.551000000000002</v>
      </c>
      <c r="B49" s="55" t="s">
        <v>67</v>
      </c>
      <c r="C49" s="39" t="s">
        <v>46</v>
      </c>
      <c r="D49" s="46">
        <f>+D48/D$3*D$4</f>
        <v>0</v>
      </c>
      <c r="E49" s="46">
        <f>+E48/E$3*E$4</f>
        <v>0</v>
      </c>
      <c r="F49" s="46">
        <f>+F48/F$3*F$4</f>
        <v>0</v>
      </c>
      <c r="G49" s="46">
        <f>+G48/G$3*G$4</f>
        <v>0</v>
      </c>
      <c r="H49" s="47">
        <f t="shared" si="5"/>
        <v>0</v>
      </c>
      <c r="I49" s="46">
        <f>+I48/I$3*I$4</f>
        <v>0</v>
      </c>
      <c r="J49" s="46">
        <f>+J48/J$3*J$4</f>
        <v>0</v>
      </c>
      <c r="K49" s="46">
        <f>+K48/K$3*K$4</f>
        <v>0</v>
      </c>
      <c r="L49" s="46">
        <f>+L48/L$3*L$4</f>
        <v>0</v>
      </c>
      <c r="M49" s="47">
        <f t="shared" si="6"/>
        <v>0</v>
      </c>
      <c r="N49" s="49">
        <f>+N48/N$3*N$4</f>
        <v>0</v>
      </c>
      <c r="O49" s="49">
        <f>+O48/O$3*O$4</f>
        <v>0</v>
      </c>
      <c r="P49" s="49">
        <f>+P48/P$3*P$4</f>
        <v>0</v>
      </c>
      <c r="Q49" s="46">
        <f>+Q48/Q$3*Q$4</f>
        <v>0</v>
      </c>
      <c r="R49" s="47">
        <f t="shared" si="7"/>
        <v>0</v>
      </c>
      <c r="S49" s="46">
        <f>+S48/S$3*S$4</f>
        <v>0</v>
      </c>
      <c r="T49" s="49">
        <f>+T48/T$3*T$4</f>
        <v>0</v>
      </c>
      <c r="U49" s="50">
        <f>+U48/U$3*U$4</f>
        <v>0</v>
      </c>
      <c r="V49" s="46">
        <f>+V48/V$3*V$4</f>
        <v>0</v>
      </c>
      <c r="W49" s="47">
        <f t="shared" si="8"/>
        <v>0</v>
      </c>
      <c r="X49" s="51">
        <f>+X48/X$3*X$4</f>
        <v>0</v>
      </c>
      <c r="Y49" s="52">
        <f t="shared" si="9"/>
        <v>0</v>
      </c>
      <c r="Z49" s="56">
        <f>+Y49+W49+R49+M49+H49</f>
        <v>0</v>
      </c>
    </row>
    <row r="50" spans="1:26" x14ac:dyDescent="0.25">
      <c r="B50" s="55"/>
      <c r="C50" s="39" t="s">
        <v>27</v>
      </c>
      <c r="D50" s="40">
        <v>16.22</v>
      </c>
      <c r="E50" s="40">
        <v>29.05</v>
      </c>
      <c r="F50" s="40">
        <v>18.13</v>
      </c>
      <c r="G50" s="40">
        <v>14.65</v>
      </c>
      <c r="H50" s="41">
        <f t="shared" si="5"/>
        <v>78.05</v>
      </c>
      <c r="I50" s="40">
        <v>22.18</v>
      </c>
      <c r="J50" s="40">
        <v>20.77</v>
      </c>
      <c r="K50" s="40">
        <v>4.5</v>
      </c>
      <c r="L50" s="40">
        <v>2.13</v>
      </c>
      <c r="M50" s="41">
        <f t="shared" si="6"/>
        <v>49.580000000000005</v>
      </c>
      <c r="N50" s="43">
        <v>36.47</v>
      </c>
      <c r="O50" s="43">
        <v>15</v>
      </c>
      <c r="P50" s="43">
        <v>10.72</v>
      </c>
      <c r="Q50" s="40">
        <v>3.09</v>
      </c>
      <c r="R50" s="41">
        <f t="shared" si="7"/>
        <v>65.28</v>
      </c>
      <c r="S50" s="40">
        <v>16.05</v>
      </c>
      <c r="T50" s="43">
        <v>21.43</v>
      </c>
      <c r="U50" s="43">
        <v>5</v>
      </c>
      <c r="V50" s="40">
        <v>20</v>
      </c>
      <c r="W50" s="41">
        <f t="shared" si="8"/>
        <v>62.480000000000004</v>
      </c>
      <c r="X50" s="40">
        <v>37.03</v>
      </c>
      <c r="Y50" s="44">
        <f t="shared" si="9"/>
        <v>37.03</v>
      </c>
      <c r="Z50" s="45"/>
    </row>
    <row r="51" spans="1:26" ht="24" customHeight="1" x14ac:dyDescent="0.25">
      <c r="A51" s="59">
        <v>61.295999999999999</v>
      </c>
      <c r="B51" s="55" t="s">
        <v>68</v>
      </c>
      <c r="C51" s="39" t="s">
        <v>46</v>
      </c>
      <c r="D51" s="46">
        <f>+D50/D$3*D$4</f>
        <v>0</v>
      </c>
      <c r="E51" s="46">
        <f>+E50/E$3*E$4</f>
        <v>0</v>
      </c>
      <c r="F51" s="46">
        <f>+F50/F$3*F$4</f>
        <v>0</v>
      </c>
      <c r="G51" s="46">
        <f>+G50/G$3*G$4</f>
        <v>0</v>
      </c>
      <c r="H51" s="47">
        <f t="shared" si="5"/>
        <v>0</v>
      </c>
      <c r="I51" s="46">
        <f>+I50/I$3*I$4</f>
        <v>0</v>
      </c>
      <c r="J51" s="46">
        <f>+J50/J$3*J$4</f>
        <v>0</v>
      </c>
      <c r="K51" s="46">
        <f>+K50/K$3*K$4</f>
        <v>0</v>
      </c>
      <c r="L51" s="46">
        <f>+L50/L$3*L$4</f>
        <v>0</v>
      </c>
      <c r="M51" s="47">
        <f t="shared" si="6"/>
        <v>0</v>
      </c>
      <c r="N51" s="49">
        <f>+N50/N$3*N$4</f>
        <v>0</v>
      </c>
      <c r="O51" s="49">
        <f>+O50/O$3*O$4</f>
        <v>0</v>
      </c>
      <c r="P51" s="49">
        <f>+P50/P$3*P$4</f>
        <v>0</v>
      </c>
      <c r="Q51" s="46">
        <f>+Q50/Q$3*Q$4</f>
        <v>0</v>
      </c>
      <c r="R51" s="47">
        <f t="shared" si="7"/>
        <v>0</v>
      </c>
      <c r="S51" s="46">
        <f>+S50/S$3*S$4</f>
        <v>0</v>
      </c>
      <c r="T51" s="49">
        <f>+T50/T$3*T$4</f>
        <v>0</v>
      </c>
      <c r="U51" s="50">
        <f>+U50/U$3*U$4</f>
        <v>0</v>
      </c>
      <c r="V51" s="46">
        <f>+V50/V$3*V$4</f>
        <v>0</v>
      </c>
      <c r="W51" s="47">
        <f t="shared" si="8"/>
        <v>0</v>
      </c>
      <c r="X51" s="51">
        <f>+X50/X$3*X$4</f>
        <v>0</v>
      </c>
      <c r="Y51" s="52">
        <f t="shared" si="9"/>
        <v>0</v>
      </c>
      <c r="Z51" s="56">
        <f>+Y51+W51+R51+M51+H51</f>
        <v>0</v>
      </c>
    </row>
    <row r="52" spans="1:26" x14ac:dyDescent="0.25">
      <c r="B52" s="55"/>
      <c r="C52" s="39" t="s">
        <v>27</v>
      </c>
      <c r="D52" s="40">
        <v>10.5</v>
      </c>
      <c r="E52" s="40">
        <v>26.42</v>
      </c>
      <c r="F52" s="40">
        <v>14.58</v>
      </c>
      <c r="G52" s="40">
        <v>14.99</v>
      </c>
      <c r="H52" s="41">
        <f t="shared" si="5"/>
        <v>66.489999999999995</v>
      </c>
      <c r="I52" s="40">
        <v>27.74</v>
      </c>
      <c r="J52" s="40">
        <v>26.85</v>
      </c>
      <c r="K52" s="40">
        <v>1.25</v>
      </c>
      <c r="L52" s="40">
        <v>2.92</v>
      </c>
      <c r="M52" s="41">
        <f t="shared" si="6"/>
        <v>58.760000000000005</v>
      </c>
      <c r="N52" s="43">
        <v>38.51</v>
      </c>
      <c r="O52" s="43">
        <v>15</v>
      </c>
      <c r="P52" s="43">
        <v>13.69</v>
      </c>
      <c r="Q52" s="40">
        <v>8.26</v>
      </c>
      <c r="R52" s="41">
        <f t="shared" si="7"/>
        <v>75.460000000000008</v>
      </c>
      <c r="S52" s="40">
        <v>23.37</v>
      </c>
      <c r="T52" s="43">
        <v>13.41</v>
      </c>
      <c r="U52" s="43">
        <v>10.07</v>
      </c>
      <c r="V52" s="40">
        <v>20</v>
      </c>
      <c r="W52" s="41">
        <f t="shared" si="8"/>
        <v>66.849999999999994</v>
      </c>
      <c r="X52" s="40">
        <v>19.329999999999998</v>
      </c>
      <c r="Y52" s="44">
        <f t="shared" si="9"/>
        <v>19.329999999999998</v>
      </c>
      <c r="Z52" s="45"/>
    </row>
    <row r="53" spans="1:26" ht="24" customHeight="1" x14ac:dyDescent="0.25">
      <c r="A53" s="59">
        <v>61.284999999999997</v>
      </c>
      <c r="B53" s="55" t="s">
        <v>69</v>
      </c>
      <c r="C53" s="39" t="s">
        <v>46</v>
      </c>
      <c r="D53" s="46">
        <f>+D52/D$3*D$4</f>
        <v>0</v>
      </c>
      <c r="E53" s="46">
        <f>+E52/E$3*E$4</f>
        <v>0</v>
      </c>
      <c r="F53" s="46">
        <f>+F52/F$3*F$4</f>
        <v>0</v>
      </c>
      <c r="G53" s="46">
        <f>+G52/G$3*G$4</f>
        <v>0</v>
      </c>
      <c r="H53" s="47">
        <f t="shared" si="5"/>
        <v>0</v>
      </c>
      <c r="I53" s="46">
        <f>+I52/I$3*I$4</f>
        <v>0</v>
      </c>
      <c r="J53" s="46">
        <f>+J52/J$3*J$4</f>
        <v>0</v>
      </c>
      <c r="K53" s="46">
        <f>+K52/K$3*K$4</f>
        <v>0</v>
      </c>
      <c r="L53" s="46">
        <f>+L52/L$3*L$4</f>
        <v>0</v>
      </c>
      <c r="M53" s="47">
        <f t="shared" si="6"/>
        <v>0</v>
      </c>
      <c r="N53" s="49">
        <f>+N52/N$3*N$4</f>
        <v>0</v>
      </c>
      <c r="O53" s="49">
        <f>+O52/O$3*O$4</f>
        <v>0</v>
      </c>
      <c r="P53" s="49">
        <f>+P52/P$3*P$4</f>
        <v>0</v>
      </c>
      <c r="Q53" s="46">
        <f>+Q52/Q$3*Q$4</f>
        <v>0</v>
      </c>
      <c r="R53" s="47">
        <f t="shared" si="7"/>
        <v>0</v>
      </c>
      <c r="S53" s="46">
        <f>+S52/S$3*S$4</f>
        <v>0</v>
      </c>
      <c r="T53" s="49">
        <f>+T52/T$3*T$4</f>
        <v>0</v>
      </c>
      <c r="U53" s="50">
        <f>+U52/U$3*U$4</f>
        <v>0</v>
      </c>
      <c r="V53" s="46">
        <f>+V52/V$3*V$4</f>
        <v>0</v>
      </c>
      <c r="W53" s="47">
        <f t="shared" si="8"/>
        <v>0</v>
      </c>
      <c r="X53" s="51">
        <f>+X52/X$3*X$4</f>
        <v>0</v>
      </c>
      <c r="Y53" s="52">
        <f t="shared" si="9"/>
        <v>0</v>
      </c>
      <c r="Z53" s="56">
        <f>+Y53+W53+R53+M53+H53</f>
        <v>0</v>
      </c>
    </row>
    <row r="54" spans="1:26" x14ac:dyDescent="0.25">
      <c r="B54" s="55"/>
      <c r="C54" s="39" t="s">
        <v>27</v>
      </c>
      <c r="D54" s="40">
        <v>16</v>
      </c>
      <c r="E54" s="40">
        <v>26.51</v>
      </c>
      <c r="F54" s="40">
        <v>16.93</v>
      </c>
      <c r="G54" s="40">
        <v>17.920000000000002</v>
      </c>
      <c r="H54" s="41">
        <f t="shared" si="5"/>
        <v>77.360000000000014</v>
      </c>
      <c r="I54" s="40">
        <v>17.59</v>
      </c>
      <c r="J54" s="40">
        <v>16.41</v>
      </c>
      <c r="K54" s="40">
        <v>2.5</v>
      </c>
      <c r="L54" s="40">
        <v>1.0900000000000001</v>
      </c>
      <c r="M54" s="41">
        <f t="shared" si="6"/>
        <v>37.590000000000003</v>
      </c>
      <c r="N54" s="43">
        <v>38.01</v>
      </c>
      <c r="O54" s="43">
        <v>15</v>
      </c>
      <c r="P54" s="43">
        <v>15.84</v>
      </c>
      <c r="Q54" s="40">
        <v>10.62</v>
      </c>
      <c r="R54" s="41">
        <f t="shared" si="7"/>
        <v>79.47</v>
      </c>
      <c r="S54" s="40">
        <v>15.03</v>
      </c>
      <c r="T54" s="43">
        <v>23</v>
      </c>
      <c r="U54" s="43">
        <v>9.9</v>
      </c>
      <c r="V54" s="40">
        <v>20</v>
      </c>
      <c r="W54" s="41">
        <f t="shared" si="8"/>
        <v>67.930000000000007</v>
      </c>
      <c r="X54" s="40">
        <v>40.1</v>
      </c>
      <c r="Y54" s="44">
        <f t="shared" si="9"/>
        <v>40.1</v>
      </c>
      <c r="Z54" s="45"/>
    </row>
    <row r="55" spans="1:26" ht="24" customHeight="1" x14ac:dyDescent="0.25">
      <c r="A55" s="59">
        <v>61.182000000000002</v>
      </c>
      <c r="B55" s="55" t="s">
        <v>70</v>
      </c>
      <c r="C55" s="39" t="s">
        <v>46</v>
      </c>
      <c r="D55" s="46">
        <f>+D54/D$3*D$4</f>
        <v>0</v>
      </c>
      <c r="E55" s="46">
        <f>+E54/E$3*E$4</f>
        <v>0</v>
      </c>
      <c r="F55" s="46">
        <f>+F54/F$3*F$4</f>
        <v>0</v>
      </c>
      <c r="G55" s="46">
        <f>+G54/G$3*G$4</f>
        <v>0</v>
      </c>
      <c r="H55" s="47">
        <f t="shared" si="5"/>
        <v>0</v>
      </c>
      <c r="I55" s="46">
        <f>+I54/I$3*I$4</f>
        <v>0</v>
      </c>
      <c r="J55" s="46">
        <f>+J54/J$3*J$4</f>
        <v>0</v>
      </c>
      <c r="K55" s="46">
        <f>+K54/K$3*K$4</f>
        <v>0</v>
      </c>
      <c r="L55" s="46">
        <f>+L54/L$3*L$4</f>
        <v>0</v>
      </c>
      <c r="M55" s="47">
        <f t="shared" si="6"/>
        <v>0</v>
      </c>
      <c r="N55" s="49">
        <f>+N54/N$3*N$4</f>
        <v>0</v>
      </c>
      <c r="O55" s="49">
        <f>+O54/O$3*O$4</f>
        <v>0</v>
      </c>
      <c r="P55" s="49">
        <f>+P54/P$3*P$4</f>
        <v>0</v>
      </c>
      <c r="Q55" s="46">
        <f>+Q54/Q$3*Q$4</f>
        <v>0</v>
      </c>
      <c r="R55" s="47">
        <f t="shared" si="7"/>
        <v>0</v>
      </c>
      <c r="S55" s="46">
        <f>+S54/S$3*S$4</f>
        <v>0</v>
      </c>
      <c r="T55" s="49">
        <f>+T54/T$3*T$4</f>
        <v>0</v>
      </c>
      <c r="U55" s="50">
        <f>+U54/U$3*U$4</f>
        <v>0</v>
      </c>
      <c r="V55" s="46">
        <f>+V54/V$3*V$4</f>
        <v>0</v>
      </c>
      <c r="W55" s="47">
        <f t="shared" si="8"/>
        <v>0</v>
      </c>
      <c r="X55" s="51">
        <f>+X54/X$3*X$4</f>
        <v>0</v>
      </c>
      <c r="Y55" s="52">
        <f t="shared" si="9"/>
        <v>0</v>
      </c>
      <c r="Z55" s="56">
        <f>+Y55+W55+R55+M55+H55</f>
        <v>0</v>
      </c>
    </row>
    <row r="56" spans="1:26" x14ac:dyDescent="0.25">
      <c r="B56" s="55"/>
      <c r="C56" s="39" t="s">
        <v>27</v>
      </c>
      <c r="D56" s="40">
        <v>17.5</v>
      </c>
      <c r="E56" s="40">
        <v>30</v>
      </c>
      <c r="F56" s="40">
        <v>16.96</v>
      </c>
      <c r="G56" s="40">
        <v>17.62</v>
      </c>
      <c r="H56" s="41">
        <f t="shared" si="5"/>
        <v>82.080000000000013</v>
      </c>
      <c r="I56" s="40">
        <v>17.37</v>
      </c>
      <c r="J56" s="40">
        <v>19.18</v>
      </c>
      <c r="K56" s="40">
        <v>5</v>
      </c>
      <c r="L56" s="40">
        <v>0.89</v>
      </c>
      <c r="M56" s="41">
        <f t="shared" si="6"/>
        <v>42.44</v>
      </c>
      <c r="N56" s="43">
        <v>31.46</v>
      </c>
      <c r="O56" s="43">
        <v>15</v>
      </c>
      <c r="P56" s="43">
        <v>9.8800000000000008</v>
      </c>
      <c r="Q56" s="40">
        <v>9.91</v>
      </c>
      <c r="R56" s="41">
        <f t="shared" si="7"/>
        <v>66.25</v>
      </c>
      <c r="S56" s="40">
        <v>22.23</v>
      </c>
      <c r="T56" s="43">
        <v>30</v>
      </c>
      <c r="U56" s="43">
        <v>1.4</v>
      </c>
      <c r="V56" s="40">
        <v>20</v>
      </c>
      <c r="W56" s="41">
        <f t="shared" si="8"/>
        <v>73.63</v>
      </c>
      <c r="X56" s="40">
        <v>30.12</v>
      </c>
      <c r="Y56" s="44">
        <f t="shared" si="9"/>
        <v>30.12</v>
      </c>
      <c r="Z56" s="45"/>
    </row>
    <row r="57" spans="1:26" ht="24" customHeight="1" x14ac:dyDescent="0.25">
      <c r="A57" s="59">
        <v>60.981000000000002</v>
      </c>
      <c r="B57" s="55" t="s">
        <v>71</v>
      </c>
      <c r="C57" s="39" t="s">
        <v>46</v>
      </c>
      <c r="D57" s="46">
        <f>+D56/D$3*D$4</f>
        <v>0</v>
      </c>
      <c r="E57" s="46">
        <f>+E56/E$3*E$4</f>
        <v>0</v>
      </c>
      <c r="F57" s="46">
        <f>+F56/F$3*F$4</f>
        <v>0</v>
      </c>
      <c r="G57" s="46">
        <f>+G56/G$3*G$4</f>
        <v>0</v>
      </c>
      <c r="H57" s="47">
        <f t="shared" si="5"/>
        <v>0</v>
      </c>
      <c r="I57" s="46">
        <f>+I56/I$3*I$4</f>
        <v>0</v>
      </c>
      <c r="J57" s="46">
        <f>+J56/J$3*J$4</f>
        <v>0</v>
      </c>
      <c r="K57" s="46">
        <f>+K56/K$3*K$4</f>
        <v>0</v>
      </c>
      <c r="L57" s="46">
        <f>+L56/L$3*L$4</f>
        <v>0</v>
      </c>
      <c r="M57" s="47">
        <f t="shared" si="6"/>
        <v>0</v>
      </c>
      <c r="N57" s="49">
        <f>+N56/N$3*N$4</f>
        <v>0</v>
      </c>
      <c r="O57" s="49">
        <f>+O56/O$3*O$4</f>
        <v>0</v>
      </c>
      <c r="P57" s="49">
        <f>+P56/P$3*P$4</f>
        <v>0</v>
      </c>
      <c r="Q57" s="46">
        <f>+Q56/Q$3*Q$4</f>
        <v>0</v>
      </c>
      <c r="R57" s="47">
        <f t="shared" si="7"/>
        <v>0</v>
      </c>
      <c r="S57" s="46">
        <f>+S56/S$3*S$4</f>
        <v>0</v>
      </c>
      <c r="T57" s="49">
        <f>+T56/T$3*T$4</f>
        <v>0</v>
      </c>
      <c r="U57" s="50">
        <f>+U56/U$3*U$4</f>
        <v>0</v>
      </c>
      <c r="V57" s="46">
        <f>+V56/V$3*V$4</f>
        <v>0</v>
      </c>
      <c r="W57" s="47">
        <f t="shared" si="8"/>
        <v>0</v>
      </c>
      <c r="X57" s="51">
        <f>+X56/X$3*X$4</f>
        <v>0</v>
      </c>
      <c r="Y57" s="52">
        <f t="shared" si="9"/>
        <v>0</v>
      </c>
      <c r="Z57" s="56">
        <f>+Y57+W57+R57+M57+H57</f>
        <v>0</v>
      </c>
    </row>
    <row r="58" spans="1:26" x14ac:dyDescent="0.25">
      <c r="B58" s="55"/>
      <c r="C58" s="39" t="s">
        <v>27</v>
      </c>
      <c r="D58" s="40">
        <v>19</v>
      </c>
      <c r="E58" s="40">
        <v>30</v>
      </c>
      <c r="F58" s="40">
        <v>11.59</v>
      </c>
      <c r="G58" s="40">
        <v>12.5</v>
      </c>
      <c r="H58" s="41">
        <f t="shared" si="5"/>
        <v>73.09</v>
      </c>
      <c r="I58" s="40">
        <v>20.49</v>
      </c>
      <c r="J58" s="40">
        <v>21.99</v>
      </c>
      <c r="K58" s="40">
        <v>0.75</v>
      </c>
      <c r="L58" s="40">
        <v>0.64</v>
      </c>
      <c r="M58" s="41">
        <f t="shared" si="6"/>
        <v>43.87</v>
      </c>
      <c r="N58" s="43">
        <v>37.119999999999997</v>
      </c>
      <c r="O58" s="43">
        <v>15</v>
      </c>
      <c r="P58" s="43">
        <v>17.239999999999998</v>
      </c>
      <c r="Q58" s="40">
        <v>6.81</v>
      </c>
      <c r="R58" s="41">
        <f t="shared" si="7"/>
        <v>76.17</v>
      </c>
      <c r="S58" s="40">
        <v>13.98</v>
      </c>
      <c r="T58" s="43">
        <v>18.73</v>
      </c>
      <c r="U58" s="43">
        <v>2.86</v>
      </c>
      <c r="V58" s="40">
        <v>20</v>
      </c>
      <c r="W58" s="41">
        <f t="shared" si="8"/>
        <v>55.57</v>
      </c>
      <c r="X58" s="40">
        <v>49</v>
      </c>
      <c r="Y58" s="44">
        <f t="shared" si="9"/>
        <v>49</v>
      </c>
      <c r="Z58" s="45"/>
    </row>
    <row r="59" spans="1:26" ht="24" customHeight="1" x14ac:dyDescent="0.25">
      <c r="A59" s="59">
        <v>60.779000000000003</v>
      </c>
      <c r="B59" s="55" t="s">
        <v>72</v>
      </c>
      <c r="C59" s="39" t="s">
        <v>46</v>
      </c>
      <c r="D59" s="46">
        <f>+D58/D$3*D$4</f>
        <v>0</v>
      </c>
      <c r="E59" s="46">
        <f>+E58/E$3*E$4</f>
        <v>0</v>
      </c>
      <c r="F59" s="46">
        <f>+F58/F$3*F$4</f>
        <v>0</v>
      </c>
      <c r="G59" s="46">
        <f>+G58/G$3*G$4</f>
        <v>0</v>
      </c>
      <c r="H59" s="47">
        <f t="shared" si="5"/>
        <v>0</v>
      </c>
      <c r="I59" s="46">
        <f>+I58/I$3*I$4</f>
        <v>0</v>
      </c>
      <c r="J59" s="46">
        <f>+J58/J$3*J$4</f>
        <v>0</v>
      </c>
      <c r="K59" s="46">
        <f>+K58/K$3*K$4</f>
        <v>0</v>
      </c>
      <c r="L59" s="46">
        <f>+L58/L$3*L$4</f>
        <v>0</v>
      </c>
      <c r="M59" s="47">
        <f t="shared" si="6"/>
        <v>0</v>
      </c>
      <c r="N59" s="49">
        <f>+N58/N$3*N$4</f>
        <v>0</v>
      </c>
      <c r="O59" s="49">
        <f>+O58/O$3*O$4</f>
        <v>0</v>
      </c>
      <c r="P59" s="49">
        <f>+P58/P$3*P$4</f>
        <v>0</v>
      </c>
      <c r="Q59" s="46">
        <f>+Q58/Q$3*Q$4</f>
        <v>0</v>
      </c>
      <c r="R59" s="47">
        <f t="shared" si="7"/>
        <v>0</v>
      </c>
      <c r="S59" s="46">
        <f>+S58/S$3*S$4</f>
        <v>0</v>
      </c>
      <c r="T59" s="49">
        <f>+T58/T$3*T$4</f>
        <v>0</v>
      </c>
      <c r="U59" s="50">
        <f>+U58/U$3*U$4</f>
        <v>0</v>
      </c>
      <c r="V59" s="46">
        <f>+V58/V$3*V$4</f>
        <v>0</v>
      </c>
      <c r="W59" s="47">
        <f t="shared" si="8"/>
        <v>0</v>
      </c>
      <c r="X59" s="51">
        <f>+X58/X$3*X$4</f>
        <v>0</v>
      </c>
      <c r="Y59" s="52">
        <f t="shared" si="9"/>
        <v>0</v>
      </c>
      <c r="Z59" s="56">
        <f>+Y59+W59+R59+M59+H59</f>
        <v>0</v>
      </c>
    </row>
    <row r="60" spans="1:26" x14ac:dyDescent="0.25">
      <c r="B60" s="55"/>
      <c r="C60" s="39" t="s">
        <v>27</v>
      </c>
      <c r="D60" s="40">
        <v>12.53</v>
      </c>
      <c r="E60" s="40">
        <v>30</v>
      </c>
      <c r="F60" s="40">
        <v>18.39</v>
      </c>
      <c r="G60" s="40">
        <v>26.13</v>
      </c>
      <c r="H60" s="41">
        <f t="shared" si="5"/>
        <v>87.05</v>
      </c>
      <c r="I60" s="40">
        <v>17.32</v>
      </c>
      <c r="J60" s="40">
        <v>17.75</v>
      </c>
      <c r="K60" s="40">
        <v>1</v>
      </c>
      <c r="L60" s="40">
        <v>4.17</v>
      </c>
      <c r="M60" s="41">
        <f t="shared" si="6"/>
        <v>40.24</v>
      </c>
      <c r="N60" s="43">
        <v>35.43</v>
      </c>
      <c r="O60" s="43">
        <v>15</v>
      </c>
      <c r="P60" s="43">
        <v>18.27</v>
      </c>
      <c r="Q60" s="40">
        <v>3.56</v>
      </c>
      <c r="R60" s="41">
        <f t="shared" si="7"/>
        <v>72.260000000000005</v>
      </c>
      <c r="S60" s="40">
        <v>19.62</v>
      </c>
      <c r="T60" s="43">
        <v>20.45</v>
      </c>
      <c r="U60" s="43">
        <v>6.17</v>
      </c>
      <c r="V60" s="40">
        <v>20</v>
      </c>
      <c r="W60" s="41">
        <f t="shared" si="8"/>
        <v>66.240000000000009</v>
      </c>
      <c r="X60" s="40">
        <v>13.5</v>
      </c>
      <c r="Y60" s="44">
        <f t="shared" si="9"/>
        <v>13.5</v>
      </c>
      <c r="Z60" s="45"/>
    </row>
    <row r="61" spans="1:26" ht="24" customHeight="1" x14ac:dyDescent="0.25">
      <c r="A61" s="59">
        <v>60.613000000000007</v>
      </c>
      <c r="B61" s="55" t="s">
        <v>73</v>
      </c>
      <c r="C61" s="39" t="s">
        <v>46</v>
      </c>
      <c r="D61" s="46">
        <f>+D60/D$3*D$4</f>
        <v>0</v>
      </c>
      <c r="E61" s="46">
        <f>+E60/E$3*E$4</f>
        <v>0</v>
      </c>
      <c r="F61" s="46">
        <f>+F60/F$3*F$4</f>
        <v>0</v>
      </c>
      <c r="G61" s="46">
        <f>+G60/G$3*G$4</f>
        <v>0</v>
      </c>
      <c r="H61" s="47">
        <f t="shared" si="5"/>
        <v>0</v>
      </c>
      <c r="I61" s="46">
        <f>+I60/I$3*I$4</f>
        <v>0</v>
      </c>
      <c r="J61" s="46">
        <f>+J60/J$3*J$4</f>
        <v>0</v>
      </c>
      <c r="K61" s="46">
        <f>+K60/K$3*K$4</f>
        <v>0</v>
      </c>
      <c r="L61" s="46">
        <f>+L60/L$3*L$4</f>
        <v>0</v>
      </c>
      <c r="M61" s="47">
        <f t="shared" si="6"/>
        <v>0</v>
      </c>
      <c r="N61" s="49">
        <f>+N60/N$3*N$4</f>
        <v>0</v>
      </c>
      <c r="O61" s="49">
        <f>+O60/O$3*O$4</f>
        <v>0</v>
      </c>
      <c r="P61" s="49">
        <f>+P60/P$3*P$4</f>
        <v>0</v>
      </c>
      <c r="Q61" s="46">
        <f>+Q60/Q$3*Q$4</f>
        <v>0</v>
      </c>
      <c r="R61" s="47">
        <f t="shared" si="7"/>
        <v>0</v>
      </c>
      <c r="S61" s="46">
        <f>+S60/S$3*S$4</f>
        <v>0</v>
      </c>
      <c r="T61" s="49">
        <f>+T60/T$3*T$4</f>
        <v>0</v>
      </c>
      <c r="U61" s="50">
        <f>+U60/U$3*U$4</f>
        <v>0</v>
      </c>
      <c r="V61" s="46">
        <f>+V60/V$3*V$4</f>
        <v>0</v>
      </c>
      <c r="W61" s="47">
        <f t="shared" si="8"/>
        <v>0</v>
      </c>
      <c r="X61" s="51">
        <f>+X60/X$3*X$4</f>
        <v>0</v>
      </c>
      <c r="Y61" s="52">
        <f t="shared" si="9"/>
        <v>0</v>
      </c>
      <c r="Z61" s="56">
        <f>+Y61+W61+R61+M61+H61</f>
        <v>0</v>
      </c>
    </row>
    <row r="62" spans="1:26" x14ac:dyDescent="0.25">
      <c r="B62" s="55"/>
      <c r="C62" s="39" t="s">
        <v>27</v>
      </c>
      <c r="D62" s="40">
        <v>18.23</v>
      </c>
      <c r="E62" s="40">
        <v>23.33</v>
      </c>
      <c r="F62" s="40">
        <v>14.21</v>
      </c>
      <c r="G62" s="40">
        <v>14.98</v>
      </c>
      <c r="H62" s="41">
        <f t="shared" si="5"/>
        <v>70.75</v>
      </c>
      <c r="I62" s="40">
        <v>21.35</v>
      </c>
      <c r="J62" s="40">
        <v>27.76</v>
      </c>
      <c r="K62" s="40">
        <v>2</v>
      </c>
      <c r="L62" s="40">
        <v>0.57999999999999996</v>
      </c>
      <c r="M62" s="41">
        <f t="shared" si="6"/>
        <v>51.69</v>
      </c>
      <c r="N62" s="43">
        <v>33.89</v>
      </c>
      <c r="O62" s="43">
        <v>15</v>
      </c>
      <c r="P62" s="43">
        <v>15.24</v>
      </c>
      <c r="Q62" s="40">
        <v>9.4499999999999993</v>
      </c>
      <c r="R62" s="41">
        <f t="shared" si="7"/>
        <v>73.58</v>
      </c>
      <c r="S62" s="40">
        <v>17.22</v>
      </c>
      <c r="T62" s="43">
        <v>25.14</v>
      </c>
      <c r="U62" s="43">
        <v>1.66</v>
      </c>
      <c r="V62" s="40">
        <v>20</v>
      </c>
      <c r="W62" s="41">
        <f t="shared" si="8"/>
        <v>64.02</v>
      </c>
      <c r="X62" s="40">
        <v>24.95</v>
      </c>
      <c r="Y62" s="44">
        <f t="shared" si="9"/>
        <v>24.95</v>
      </c>
      <c r="Z62" s="45"/>
    </row>
    <row r="63" spans="1:26" ht="48" customHeight="1" x14ac:dyDescent="0.25">
      <c r="A63" s="59">
        <v>60.344999999999999</v>
      </c>
      <c r="B63" s="55" t="s">
        <v>74</v>
      </c>
      <c r="C63" s="39" t="s">
        <v>46</v>
      </c>
      <c r="D63" s="46">
        <f>+D62/D$3*D$4</f>
        <v>0</v>
      </c>
      <c r="E63" s="46">
        <f>+E62/E$3*E$4</f>
        <v>0</v>
      </c>
      <c r="F63" s="46">
        <f>+F62/F$3*F$4</f>
        <v>0</v>
      </c>
      <c r="G63" s="46">
        <f>+G62/G$3*G$4</f>
        <v>0</v>
      </c>
      <c r="H63" s="47">
        <f t="shared" si="5"/>
        <v>0</v>
      </c>
      <c r="I63" s="46">
        <f>+I62/I$3*I$4</f>
        <v>0</v>
      </c>
      <c r="J63" s="46">
        <f>+J62/J$3*J$4</f>
        <v>0</v>
      </c>
      <c r="K63" s="46">
        <f>+K62/K$3*K$4</f>
        <v>0</v>
      </c>
      <c r="L63" s="46">
        <f>+L62/L$3*L$4</f>
        <v>0</v>
      </c>
      <c r="M63" s="47">
        <f t="shared" si="6"/>
        <v>0</v>
      </c>
      <c r="N63" s="49">
        <f>+N62/N$3*N$4</f>
        <v>0</v>
      </c>
      <c r="O63" s="49">
        <f>+O62/O$3*O$4</f>
        <v>0</v>
      </c>
      <c r="P63" s="49">
        <f>+P62/P$3*P$4</f>
        <v>0</v>
      </c>
      <c r="Q63" s="46">
        <f>+Q62/Q$3*Q$4</f>
        <v>0</v>
      </c>
      <c r="R63" s="47">
        <f t="shared" si="7"/>
        <v>0</v>
      </c>
      <c r="S63" s="46">
        <f>+S62/S$3*S$4</f>
        <v>0</v>
      </c>
      <c r="T63" s="49">
        <f>+T62/T$3*T$4</f>
        <v>0</v>
      </c>
      <c r="U63" s="50">
        <f>+U62/U$3*U$4</f>
        <v>0</v>
      </c>
      <c r="V63" s="46">
        <f>+V62/V$3*V$4</f>
        <v>0</v>
      </c>
      <c r="W63" s="47">
        <f t="shared" si="8"/>
        <v>0</v>
      </c>
      <c r="X63" s="51">
        <f>+X62/X$3*X$4</f>
        <v>0</v>
      </c>
      <c r="Y63" s="52">
        <f t="shared" si="9"/>
        <v>0</v>
      </c>
      <c r="Z63" s="56">
        <f>+Y63+W63+R63+M63+H63</f>
        <v>0</v>
      </c>
    </row>
    <row r="64" spans="1:26" x14ac:dyDescent="0.25">
      <c r="B64" s="38"/>
      <c r="C64" s="39" t="s">
        <v>27</v>
      </c>
      <c r="D64" s="40">
        <v>16.47</v>
      </c>
      <c r="E64" s="40">
        <v>30</v>
      </c>
      <c r="F64" s="40">
        <v>15.91</v>
      </c>
      <c r="G64" s="40">
        <v>12.83</v>
      </c>
      <c r="H64" s="41">
        <f t="shared" si="5"/>
        <v>75.209999999999994</v>
      </c>
      <c r="I64" s="40">
        <v>25.59</v>
      </c>
      <c r="J64" s="40">
        <v>24.28</v>
      </c>
      <c r="K64" s="40">
        <v>9</v>
      </c>
      <c r="L64" s="40">
        <v>0.65</v>
      </c>
      <c r="M64" s="41">
        <f t="shared" si="6"/>
        <v>59.52</v>
      </c>
      <c r="N64" s="43">
        <v>30.1</v>
      </c>
      <c r="O64" s="43">
        <v>15</v>
      </c>
      <c r="P64" s="43">
        <v>9.9499999999999993</v>
      </c>
      <c r="Q64" s="40">
        <v>6.67</v>
      </c>
      <c r="R64" s="41">
        <f t="shared" si="7"/>
        <v>61.72</v>
      </c>
      <c r="S64" s="40">
        <v>18.04</v>
      </c>
      <c r="T64" s="43">
        <v>24.96</v>
      </c>
      <c r="U64" s="43">
        <v>0.28000000000000003</v>
      </c>
      <c r="V64" s="40">
        <v>20</v>
      </c>
      <c r="W64" s="41">
        <f t="shared" si="8"/>
        <v>63.28</v>
      </c>
      <c r="X64" s="40">
        <v>8.23</v>
      </c>
      <c r="Y64" s="44">
        <f t="shared" si="9"/>
        <v>8.23</v>
      </c>
      <c r="Z64" s="45"/>
    </row>
    <row r="65" spans="1:26" ht="24" customHeight="1" x14ac:dyDescent="0.25">
      <c r="A65" s="59">
        <v>59.914000000000001</v>
      </c>
      <c r="B65" s="38" t="s">
        <v>75</v>
      </c>
      <c r="C65" s="39" t="s">
        <v>46</v>
      </c>
      <c r="D65" s="46">
        <f>+D64/D$3*D$4</f>
        <v>0</v>
      </c>
      <c r="E65" s="46">
        <f>+E64/E$3*E$4</f>
        <v>0</v>
      </c>
      <c r="F65" s="46">
        <f>+F64/F$3*F$4</f>
        <v>0</v>
      </c>
      <c r="G65" s="46">
        <f>+G64/G$3*G$4</f>
        <v>0</v>
      </c>
      <c r="H65" s="47">
        <f t="shared" si="5"/>
        <v>0</v>
      </c>
      <c r="I65" s="46">
        <f>+I64/I$3*I$4</f>
        <v>0</v>
      </c>
      <c r="J65" s="46">
        <f>+J64/J$3*J$4</f>
        <v>0</v>
      </c>
      <c r="K65" s="46">
        <f>+K64/K$3*K$4</f>
        <v>0</v>
      </c>
      <c r="L65" s="46">
        <f>+L64/L$3*L$4</f>
        <v>0</v>
      </c>
      <c r="M65" s="47">
        <f t="shared" si="6"/>
        <v>0</v>
      </c>
      <c r="N65" s="49">
        <f>+N64/N$3*N$4</f>
        <v>0</v>
      </c>
      <c r="O65" s="49">
        <f>+O64/O$3*O$4</f>
        <v>0</v>
      </c>
      <c r="P65" s="49">
        <f>+P64/P$3*P$4</f>
        <v>0</v>
      </c>
      <c r="Q65" s="46">
        <f>+Q64/Q$3*Q$4</f>
        <v>0</v>
      </c>
      <c r="R65" s="47">
        <f t="shared" si="7"/>
        <v>0</v>
      </c>
      <c r="S65" s="46">
        <f>+S64/S$3*S$4</f>
        <v>0</v>
      </c>
      <c r="T65" s="49">
        <f>+T64/T$3*T$4</f>
        <v>0</v>
      </c>
      <c r="U65" s="50">
        <f>+U64/U$3*U$4</f>
        <v>0</v>
      </c>
      <c r="V65" s="46">
        <f>+V64/V$3*V$4</f>
        <v>0</v>
      </c>
      <c r="W65" s="47">
        <f t="shared" si="8"/>
        <v>0</v>
      </c>
      <c r="X65" s="51">
        <f>+X64/X$3*X$4</f>
        <v>0</v>
      </c>
      <c r="Y65" s="52">
        <f t="shared" si="9"/>
        <v>0</v>
      </c>
      <c r="Z65" s="56">
        <f>+Y65+W65+R65+M65+H65</f>
        <v>0</v>
      </c>
    </row>
    <row r="66" spans="1:26" x14ac:dyDescent="0.25">
      <c r="B66" s="55"/>
      <c r="C66" s="39" t="s">
        <v>27</v>
      </c>
      <c r="D66" s="40">
        <v>9.7899999999999991</v>
      </c>
      <c r="E66" s="40">
        <v>26.28</v>
      </c>
      <c r="F66" s="40">
        <v>17.75</v>
      </c>
      <c r="G66" s="40">
        <v>21.07</v>
      </c>
      <c r="H66" s="41">
        <f t="shared" si="5"/>
        <v>74.89</v>
      </c>
      <c r="I66" s="40">
        <v>18.899999999999999</v>
      </c>
      <c r="J66" s="40">
        <v>18.29</v>
      </c>
      <c r="K66" s="40">
        <v>2.5</v>
      </c>
      <c r="L66" s="40">
        <v>2.11</v>
      </c>
      <c r="M66" s="41">
        <f t="shared" si="6"/>
        <v>41.8</v>
      </c>
      <c r="N66" s="43">
        <v>36.32</v>
      </c>
      <c r="O66" s="43">
        <v>13.5</v>
      </c>
      <c r="P66" s="43">
        <v>21.37</v>
      </c>
      <c r="Q66" s="40">
        <v>7.85</v>
      </c>
      <c r="R66" s="41">
        <f t="shared" si="7"/>
        <v>79.039999999999992</v>
      </c>
      <c r="S66" s="40">
        <v>23.07</v>
      </c>
      <c r="T66" s="43">
        <v>19.079999999999998</v>
      </c>
      <c r="U66" s="43">
        <v>8.36</v>
      </c>
      <c r="V66" s="40">
        <v>20</v>
      </c>
      <c r="W66" s="41">
        <f t="shared" si="8"/>
        <v>70.509999999999991</v>
      </c>
      <c r="X66" s="40">
        <v>19.899999999999999</v>
      </c>
      <c r="Y66" s="44">
        <f t="shared" si="9"/>
        <v>19.899999999999999</v>
      </c>
      <c r="Z66" s="45"/>
    </row>
    <row r="67" spans="1:26" ht="24" customHeight="1" x14ac:dyDescent="0.25">
      <c r="A67" s="59">
        <v>59.855999999999995</v>
      </c>
      <c r="B67" s="55" t="s">
        <v>76</v>
      </c>
      <c r="C67" s="39" t="s">
        <v>46</v>
      </c>
      <c r="D67" s="46">
        <f>+D66/D$3*D$4</f>
        <v>0</v>
      </c>
      <c r="E67" s="46">
        <f>+E66/E$3*E$4</f>
        <v>0</v>
      </c>
      <c r="F67" s="46">
        <f>+F66/F$3*F$4</f>
        <v>0</v>
      </c>
      <c r="G67" s="46">
        <f>+G66/G$3*G$4</f>
        <v>0</v>
      </c>
      <c r="H67" s="47">
        <f t="shared" si="5"/>
        <v>0</v>
      </c>
      <c r="I67" s="46">
        <f>+I66/I$3*I$4</f>
        <v>0</v>
      </c>
      <c r="J67" s="46">
        <f>+J66/J$3*J$4</f>
        <v>0</v>
      </c>
      <c r="K67" s="46">
        <f>+K66/K$3*K$4</f>
        <v>0</v>
      </c>
      <c r="L67" s="46">
        <f>+L66/L$3*L$4</f>
        <v>0</v>
      </c>
      <c r="M67" s="47">
        <f t="shared" si="6"/>
        <v>0</v>
      </c>
      <c r="N67" s="49">
        <f>+N66/N$3*N$4</f>
        <v>0</v>
      </c>
      <c r="O67" s="49">
        <f>+O66/O$3*O$4</f>
        <v>0</v>
      </c>
      <c r="P67" s="49">
        <f>+P66/P$3*P$4</f>
        <v>0</v>
      </c>
      <c r="Q67" s="46">
        <f>+Q66/Q$3*Q$4</f>
        <v>0</v>
      </c>
      <c r="R67" s="47">
        <f t="shared" si="7"/>
        <v>0</v>
      </c>
      <c r="S67" s="46">
        <f>+S66/S$3*S$4</f>
        <v>0</v>
      </c>
      <c r="T67" s="49">
        <f>+T66/T$3*T$4</f>
        <v>0</v>
      </c>
      <c r="U67" s="50">
        <f>+U66/U$3*U$4</f>
        <v>0</v>
      </c>
      <c r="V67" s="46">
        <f>+V66/V$3*V$4</f>
        <v>0</v>
      </c>
      <c r="W67" s="47">
        <f t="shared" si="8"/>
        <v>0</v>
      </c>
      <c r="X67" s="51">
        <f>+X66/X$3*X$4</f>
        <v>0</v>
      </c>
      <c r="Y67" s="52">
        <f t="shared" si="9"/>
        <v>0</v>
      </c>
      <c r="Z67" s="56">
        <f>+Y67+W67+R67+M67+H67</f>
        <v>0</v>
      </c>
    </row>
    <row r="68" spans="1:26" x14ac:dyDescent="0.25">
      <c r="B68" s="55"/>
      <c r="C68" s="39" t="s">
        <v>27</v>
      </c>
      <c r="D68" s="40">
        <v>17.95</v>
      </c>
      <c r="E68" s="40">
        <v>30</v>
      </c>
      <c r="F68" s="40">
        <v>16.34</v>
      </c>
      <c r="G68" s="40">
        <v>11.92</v>
      </c>
      <c r="H68" s="41">
        <f t="shared" si="5"/>
        <v>76.210000000000008</v>
      </c>
      <c r="I68" s="40">
        <v>16.239999999999998</v>
      </c>
      <c r="J68" s="40">
        <v>20.190000000000001</v>
      </c>
      <c r="K68" s="40">
        <v>9</v>
      </c>
      <c r="L68" s="40">
        <v>0.32</v>
      </c>
      <c r="M68" s="41">
        <f t="shared" si="6"/>
        <v>45.75</v>
      </c>
      <c r="N68" s="43">
        <v>28.65</v>
      </c>
      <c r="O68" s="43">
        <v>15</v>
      </c>
      <c r="P68" s="43">
        <v>12.91</v>
      </c>
      <c r="Q68" s="40">
        <v>9.65</v>
      </c>
      <c r="R68" s="41">
        <f t="shared" si="7"/>
        <v>66.210000000000008</v>
      </c>
      <c r="S68" s="40">
        <v>23.6</v>
      </c>
      <c r="T68" s="43">
        <v>30</v>
      </c>
      <c r="U68" s="43">
        <v>1.95</v>
      </c>
      <c r="V68" s="40">
        <v>20</v>
      </c>
      <c r="W68" s="41">
        <f t="shared" si="8"/>
        <v>75.550000000000011</v>
      </c>
      <c r="X68" s="40">
        <v>24.19</v>
      </c>
      <c r="Y68" s="44">
        <f t="shared" si="9"/>
        <v>24.19</v>
      </c>
      <c r="Z68" s="45"/>
    </row>
    <row r="69" spans="1:26" ht="24" customHeight="1" x14ac:dyDescent="0.25">
      <c r="A69" s="59">
        <v>59.804000000000002</v>
      </c>
      <c r="B69" s="55" t="s">
        <v>77</v>
      </c>
      <c r="C69" s="39" t="s">
        <v>46</v>
      </c>
      <c r="D69" s="46">
        <f>+D68/D$3*D$4</f>
        <v>0</v>
      </c>
      <c r="E69" s="46">
        <f>+E68/E$3*E$4</f>
        <v>0</v>
      </c>
      <c r="F69" s="46">
        <f>+F68/F$3*F$4</f>
        <v>0</v>
      </c>
      <c r="G69" s="46">
        <f>+G68/G$3*G$4</f>
        <v>0</v>
      </c>
      <c r="H69" s="47">
        <f t="shared" si="5"/>
        <v>0</v>
      </c>
      <c r="I69" s="46">
        <f>+I68/I$3*I$4</f>
        <v>0</v>
      </c>
      <c r="J69" s="46">
        <f>+J68/J$3*J$4</f>
        <v>0</v>
      </c>
      <c r="K69" s="46">
        <f>+K68/K$3*K$4</f>
        <v>0</v>
      </c>
      <c r="L69" s="46">
        <f>+L68/L$3*L$4</f>
        <v>0</v>
      </c>
      <c r="M69" s="47">
        <f t="shared" si="6"/>
        <v>0</v>
      </c>
      <c r="N69" s="49">
        <f>+N68/N$3*N$4</f>
        <v>0</v>
      </c>
      <c r="O69" s="49">
        <f>+O68/O$3*O$4</f>
        <v>0</v>
      </c>
      <c r="P69" s="49">
        <f>+P68/P$3*P$4</f>
        <v>0</v>
      </c>
      <c r="Q69" s="46">
        <f>+Q68/Q$3*Q$4</f>
        <v>0</v>
      </c>
      <c r="R69" s="47">
        <f t="shared" si="7"/>
        <v>0</v>
      </c>
      <c r="S69" s="46">
        <f>+S68/S$3*S$4</f>
        <v>0</v>
      </c>
      <c r="T69" s="49">
        <f>+T68/T$3*T$4</f>
        <v>0</v>
      </c>
      <c r="U69" s="50">
        <f>+U68/U$3*U$4</f>
        <v>0</v>
      </c>
      <c r="V69" s="46">
        <f>+V68/V$3*V$4</f>
        <v>0</v>
      </c>
      <c r="W69" s="47">
        <f t="shared" si="8"/>
        <v>0</v>
      </c>
      <c r="X69" s="51">
        <f>+X68/X$3*X$4</f>
        <v>0</v>
      </c>
      <c r="Y69" s="52">
        <f t="shared" si="9"/>
        <v>0</v>
      </c>
      <c r="Z69" s="56">
        <f>+Y69+W69+R69+M69+H69</f>
        <v>0</v>
      </c>
    </row>
    <row r="70" spans="1:26" x14ac:dyDescent="0.25">
      <c r="B70" s="55"/>
      <c r="C70" s="39" t="s">
        <v>27</v>
      </c>
      <c r="D70" s="40">
        <v>11</v>
      </c>
      <c r="E70" s="40">
        <v>30</v>
      </c>
      <c r="F70" s="40">
        <v>17.68</v>
      </c>
      <c r="G70" s="40">
        <v>16.79</v>
      </c>
      <c r="H70" s="41">
        <f t="shared" ref="H70:H101" si="10">+SUM(D70:G70)</f>
        <v>75.47</v>
      </c>
      <c r="I70" s="40">
        <v>26.43</v>
      </c>
      <c r="J70" s="40">
        <v>25.97</v>
      </c>
      <c r="K70" s="40">
        <v>4.25</v>
      </c>
      <c r="L70" s="40">
        <v>2.0299999999999998</v>
      </c>
      <c r="M70" s="41">
        <f t="shared" ref="M70:M101" si="11">+SUM(I70:L70)</f>
        <v>58.68</v>
      </c>
      <c r="N70" s="43">
        <v>32.729999999999997</v>
      </c>
      <c r="O70" s="43">
        <v>13.05</v>
      </c>
      <c r="P70" s="43">
        <v>11.09</v>
      </c>
      <c r="Q70" s="40">
        <v>6.24</v>
      </c>
      <c r="R70" s="41">
        <f t="shared" ref="R70:R101" si="12">+SUM(N70:Q70)</f>
        <v>63.110000000000007</v>
      </c>
      <c r="S70" s="40">
        <v>5.61</v>
      </c>
      <c r="T70" s="43">
        <v>12.17</v>
      </c>
      <c r="U70" s="43">
        <v>3.45</v>
      </c>
      <c r="V70" s="40">
        <v>20</v>
      </c>
      <c r="W70" s="41">
        <f t="shared" ref="W70:W101" si="13">+SUM(S70:V70)</f>
        <v>41.230000000000004</v>
      </c>
      <c r="X70" s="40">
        <v>21.83</v>
      </c>
      <c r="Y70" s="44">
        <f t="shared" ref="Y70:Y101" si="14">+X70</f>
        <v>21.83</v>
      </c>
      <c r="Z70" s="45"/>
    </row>
    <row r="71" spans="1:26" ht="24" customHeight="1" x14ac:dyDescent="0.25">
      <c r="A71" s="59">
        <v>59.172999999999995</v>
      </c>
      <c r="B71" s="55" t="s">
        <v>78</v>
      </c>
      <c r="C71" s="39" t="s">
        <v>46</v>
      </c>
      <c r="D71" s="46">
        <f>+D70/D$3*D$4</f>
        <v>0</v>
      </c>
      <c r="E71" s="46">
        <f>+E70/E$3*E$4</f>
        <v>0</v>
      </c>
      <c r="F71" s="46">
        <f>+F70/F$3*F$4</f>
        <v>0</v>
      </c>
      <c r="G71" s="46">
        <f>+G70/G$3*G$4</f>
        <v>0</v>
      </c>
      <c r="H71" s="47">
        <f t="shared" si="10"/>
        <v>0</v>
      </c>
      <c r="I71" s="46">
        <f>+I70/I$3*I$4</f>
        <v>0</v>
      </c>
      <c r="J71" s="46">
        <f>+J70/J$3*J$4</f>
        <v>0</v>
      </c>
      <c r="K71" s="46">
        <f>+K70/K$3*K$4</f>
        <v>0</v>
      </c>
      <c r="L71" s="46">
        <f>+L70/L$3*L$4</f>
        <v>0</v>
      </c>
      <c r="M71" s="47">
        <f t="shared" si="11"/>
        <v>0</v>
      </c>
      <c r="N71" s="49">
        <f>+N70/N$3*N$4</f>
        <v>0</v>
      </c>
      <c r="O71" s="49">
        <f>+O70/O$3*O$4</f>
        <v>0</v>
      </c>
      <c r="P71" s="49">
        <f>+P70/P$3*P$4</f>
        <v>0</v>
      </c>
      <c r="Q71" s="46">
        <f>+Q70/Q$3*Q$4</f>
        <v>0</v>
      </c>
      <c r="R71" s="47">
        <f t="shared" si="12"/>
        <v>0</v>
      </c>
      <c r="S71" s="46">
        <f>+S70/S$3*S$4</f>
        <v>0</v>
      </c>
      <c r="T71" s="49">
        <f>+T70/T$3*T$4</f>
        <v>0</v>
      </c>
      <c r="U71" s="50">
        <f>+U70/U$3*U$4</f>
        <v>0</v>
      </c>
      <c r="V71" s="46">
        <f>+V70/V$3*V$4</f>
        <v>0</v>
      </c>
      <c r="W71" s="47">
        <f t="shared" si="13"/>
        <v>0</v>
      </c>
      <c r="X71" s="51">
        <f>+X70/X$3*X$4</f>
        <v>0</v>
      </c>
      <c r="Y71" s="52">
        <f t="shared" si="14"/>
        <v>0</v>
      </c>
      <c r="Z71" s="56">
        <f>+Y71+W71+R71+M71+H71</f>
        <v>0</v>
      </c>
    </row>
    <row r="72" spans="1:26" x14ac:dyDescent="0.25">
      <c r="B72" s="55"/>
      <c r="C72" s="39" t="s">
        <v>27</v>
      </c>
      <c r="D72" s="40">
        <v>12.02</v>
      </c>
      <c r="E72" s="40">
        <v>20.67</v>
      </c>
      <c r="F72" s="40">
        <v>13.68</v>
      </c>
      <c r="G72" s="40">
        <v>20.84</v>
      </c>
      <c r="H72" s="41">
        <f t="shared" si="10"/>
        <v>67.209999999999994</v>
      </c>
      <c r="I72" s="40">
        <v>22.18</v>
      </c>
      <c r="J72" s="40">
        <v>21.15</v>
      </c>
      <c r="K72" s="40">
        <v>2.25</v>
      </c>
      <c r="L72" s="40">
        <v>3.83</v>
      </c>
      <c r="M72" s="41">
        <f t="shared" si="11"/>
        <v>49.41</v>
      </c>
      <c r="N72" s="43">
        <v>33.92</v>
      </c>
      <c r="O72" s="43">
        <v>14.27</v>
      </c>
      <c r="P72" s="43">
        <v>20.74</v>
      </c>
      <c r="Q72" s="40">
        <v>8.8000000000000007</v>
      </c>
      <c r="R72" s="41">
        <f t="shared" si="12"/>
        <v>77.72999999999999</v>
      </c>
      <c r="S72" s="40">
        <v>18.309999999999999</v>
      </c>
      <c r="T72" s="43">
        <v>9.61</v>
      </c>
      <c r="U72" s="43">
        <v>5.08</v>
      </c>
      <c r="V72" s="40">
        <v>20</v>
      </c>
      <c r="W72" s="41">
        <f t="shared" si="13"/>
        <v>53</v>
      </c>
      <c r="X72" s="40">
        <v>25.69</v>
      </c>
      <c r="Y72" s="44">
        <f t="shared" si="14"/>
        <v>25.69</v>
      </c>
      <c r="Z72" s="45"/>
    </row>
    <row r="73" spans="1:26" ht="24" customHeight="1" x14ac:dyDescent="0.25">
      <c r="A73" s="59">
        <v>58.400999999999996</v>
      </c>
      <c r="B73" s="55" t="s">
        <v>79</v>
      </c>
      <c r="C73" s="39" t="s">
        <v>46</v>
      </c>
      <c r="D73" s="46">
        <f>+D72/D$3*D$4</f>
        <v>0</v>
      </c>
      <c r="E73" s="46">
        <f>+E72/E$3*E$4</f>
        <v>0</v>
      </c>
      <c r="F73" s="46">
        <f>+F72/F$3*F$4</f>
        <v>0</v>
      </c>
      <c r="G73" s="46">
        <f>+G72/G$3*G$4</f>
        <v>0</v>
      </c>
      <c r="H73" s="47">
        <f t="shared" si="10"/>
        <v>0</v>
      </c>
      <c r="I73" s="46">
        <f>+I72/I$3*I$4</f>
        <v>0</v>
      </c>
      <c r="J73" s="46">
        <f>+J72/J$3*J$4</f>
        <v>0</v>
      </c>
      <c r="K73" s="46">
        <f>+K72/K$3*K$4</f>
        <v>0</v>
      </c>
      <c r="L73" s="46">
        <f>+L72/L$3*L$4</f>
        <v>0</v>
      </c>
      <c r="M73" s="47">
        <f t="shared" si="11"/>
        <v>0</v>
      </c>
      <c r="N73" s="49">
        <f>+N72/N$3*N$4</f>
        <v>0</v>
      </c>
      <c r="O73" s="49">
        <f>+O72/O$3*O$4</f>
        <v>0</v>
      </c>
      <c r="P73" s="49">
        <f>+P72/P$3*P$4</f>
        <v>0</v>
      </c>
      <c r="Q73" s="46">
        <f>+Q72/Q$3*Q$4</f>
        <v>0</v>
      </c>
      <c r="R73" s="47">
        <f t="shared" si="12"/>
        <v>0</v>
      </c>
      <c r="S73" s="46">
        <f>+S72/S$3*S$4</f>
        <v>0</v>
      </c>
      <c r="T73" s="49">
        <f>+T72/T$3*T$4</f>
        <v>0</v>
      </c>
      <c r="U73" s="50">
        <f>+U72/U$3*U$4</f>
        <v>0</v>
      </c>
      <c r="V73" s="46">
        <f>+V72/V$3*V$4</f>
        <v>0</v>
      </c>
      <c r="W73" s="47">
        <f t="shared" si="13"/>
        <v>0</v>
      </c>
      <c r="X73" s="51">
        <f>+X72/X$3*X$4</f>
        <v>0</v>
      </c>
      <c r="Y73" s="52">
        <f t="shared" si="14"/>
        <v>0</v>
      </c>
      <c r="Z73" s="56">
        <f>+Y73+W73+R73+M73+H73</f>
        <v>0</v>
      </c>
    </row>
    <row r="74" spans="1:26" x14ac:dyDescent="0.25">
      <c r="B74" s="55"/>
      <c r="C74" s="39" t="s">
        <v>27</v>
      </c>
      <c r="D74" s="40">
        <v>17.47</v>
      </c>
      <c r="E74" s="40">
        <v>30</v>
      </c>
      <c r="F74" s="40">
        <v>17.63</v>
      </c>
      <c r="G74" s="40">
        <v>9.75</v>
      </c>
      <c r="H74" s="41">
        <f t="shared" si="10"/>
        <v>74.849999999999994</v>
      </c>
      <c r="I74" s="40">
        <v>20.77</v>
      </c>
      <c r="J74" s="40">
        <v>20.39</v>
      </c>
      <c r="K74" s="40">
        <v>6</v>
      </c>
      <c r="L74" s="40">
        <v>0.36</v>
      </c>
      <c r="M74" s="41">
        <f t="shared" si="11"/>
        <v>47.519999999999996</v>
      </c>
      <c r="N74" s="43">
        <v>28.63</v>
      </c>
      <c r="O74" s="43">
        <v>15</v>
      </c>
      <c r="P74" s="43">
        <v>12.06</v>
      </c>
      <c r="Q74" s="40">
        <v>9.7200000000000006</v>
      </c>
      <c r="R74" s="41">
        <f t="shared" si="12"/>
        <v>65.41</v>
      </c>
      <c r="S74" s="40">
        <v>15.28</v>
      </c>
      <c r="T74" s="43">
        <v>29.67</v>
      </c>
      <c r="U74" s="43">
        <v>1.36</v>
      </c>
      <c r="V74" s="40">
        <v>20</v>
      </c>
      <c r="W74" s="41">
        <f t="shared" si="13"/>
        <v>66.31</v>
      </c>
      <c r="X74" s="40">
        <v>18.170000000000002</v>
      </c>
      <c r="Y74" s="44">
        <f t="shared" si="14"/>
        <v>18.170000000000002</v>
      </c>
      <c r="Z74" s="45"/>
    </row>
    <row r="75" spans="1:26" ht="48" customHeight="1" x14ac:dyDescent="0.25">
      <c r="A75" s="59">
        <v>58.241</v>
      </c>
      <c r="B75" s="55" t="s">
        <v>80</v>
      </c>
      <c r="C75" s="39" t="s">
        <v>46</v>
      </c>
      <c r="D75" s="46">
        <f>+D74/D$3*D$4</f>
        <v>0</v>
      </c>
      <c r="E75" s="46">
        <f>+E74/E$3*E$4</f>
        <v>0</v>
      </c>
      <c r="F75" s="46">
        <f>+F74/F$3*F$4</f>
        <v>0</v>
      </c>
      <c r="G75" s="46">
        <f>+G74/G$3*G$4</f>
        <v>0</v>
      </c>
      <c r="H75" s="47">
        <f t="shared" si="10"/>
        <v>0</v>
      </c>
      <c r="I75" s="46">
        <f>+I74/I$3*I$4</f>
        <v>0</v>
      </c>
      <c r="J75" s="46">
        <f>+J74/J$3*J$4</f>
        <v>0</v>
      </c>
      <c r="K75" s="46">
        <f>+K74/K$3*K$4</f>
        <v>0</v>
      </c>
      <c r="L75" s="46">
        <f>+L74/L$3*L$4</f>
        <v>0</v>
      </c>
      <c r="M75" s="47">
        <f t="shared" si="11"/>
        <v>0</v>
      </c>
      <c r="N75" s="49">
        <f>+N74/N$3*N$4</f>
        <v>0</v>
      </c>
      <c r="O75" s="49">
        <f>+O74/O$3*O$4</f>
        <v>0</v>
      </c>
      <c r="P75" s="49">
        <f>+P74/P$3*P$4</f>
        <v>0</v>
      </c>
      <c r="Q75" s="46">
        <f>+Q74/Q$3*Q$4</f>
        <v>0</v>
      </c>
      <c r="R75" s="47">
        <f t="shared" si="12"/>
        <v>0</v>
      </c>
      <c r="S75" s="46">
        <f>+S74/S$3*S$4</f>
        <v>0</v>
      </c>
      <c r="T75" s="49">
        <f>+T74/T$3*T$4</f>
        <v>0</v>
      </c>
      <c r="U75" s="50">
        <f>+U74/U$3*U$4</f>
        <v>0</v>
      </c>
      <c r="V75" s="46">
        <f>+V74/V$3*V$4</f>
        <v>0</v>
      </c>
      <c r="W75" s="47">
        <f t="shared" si="13"/>
        <v>0</v>
      </c>
      <c r="X75" s="51">
        <f>+X74/X$3*X$4</f>
        <v>0</v>
      </c>
      <c r="Y75" s="52">
        <f t="shared" si="14"/>
        <v>0</v>
      </c>
      <c r="Z75" s="56">
        <f>+Y75+W75+R75+M75+H75</f>
        <v>0</v>
      </c>
    </row>
    <row r="76" spans="1:26" x14ac:dyDescent="0.25">
      <c r="B76" s="55"/>
      <c r="C76" s="39" t="s">
        <v>27</v>
      </c>
      <c r="D76" s="40">
        <v>16.48</v>
      </c>
      <c r="E76" s="40">
        <v>30</v>
      </c>
      <c r="F76" s="40">
        <v>18.579999999999998</v>
      </c>
      <c r="G76" s="40">
        <v>13.62</v>
      </c>
      <c r="H76" s="41">
        <f t="shared" si="10"/>
        <v>78.680000000000007</v>
      </c>
      <c r="I76" s="40">
        <v>15.35</v>
      </c>
      <c r="J76" s="40">
        <v>17.920000000000002</v>
      </c>
      <c r="K76" s="40">
        <v>5</v>
      </c>
      <c r="L76" s="40">
        <v>0.53</v>
      </c>
      <c r="M76" s="41">
        <f t="shared" si="11"/>
        <v>38.800000000000004</v>
      </c>
      <c r="N76" s="43">
        <v>36.270000000000003</v>
      </c>
      <c r="O76" s="43">
        <v>15</v>
      </c>
      <c r="P76" s="43">
        <v>11.07</v>
      </c>
      <c r="Q76" s="40">
        <v>9.2200000000000006</v>
      </c>
      <c r="R76" s="41">
        <f t="shared" si="12"/>
        <v>71.56</v>
      </c>
      <c r="S76" s="40">
        <v>19.04</v>
      </c>
      <c r="T76" s="43">
        <v>30</v>
      </c>
      <c r="U76" s="43">
        <v>7.09</v>
      </c>
      <c r="V76" s="40">
        <v>20</v>
      </c>
      <c r="W76" s="41">
        <f t="shared" si="13"/>
        <v>76.13</v>
      </c>
      <c r="X76" s="40">
        <v>10.42</v>
      </c>
      <c r="Y76" s="44">
        <f t="shared" si="14"/>
        <v>10.42</v>
      </c>
      <c r="Z76" s="45"/>
    </row>
    <row r="77" spans="1:26" ht="24" customHeight="1" x14ac:dyDescent="0.25">
      <c r="A77" s="59">
        <v>58.210999999999999</v>
      </c>
      <c r="B77" s="55" t="s">
        <v>81</v>
      </c>
      <c r="C77" s="39" t="s">
        <v>46</v>
      </c>
      <c r="D77" s="46">
        <f>+D76/D$3*D$4</f>
        <v>0</v>
      </c>
      <c r="E77" s="46">
        <f>+E76/E$3*E$4</f>
        <v>0</v>
      </c>
      <c r="F77" s="46">
        <f>+F76/F$3*F$4</f>
        <v>0</v>
      </c>
      <c r="G77" s="46">
        <f>+G76/G$3*G$4</f>
        <v>0</v>
      </c>
      <c r="H77" s="47">
        <f t="shared" si="10"/>
        <v>0</v>
      </c>
      <c r="I77" s="46">
        <f>+I76/I$3*I$4</f>
        <v>0</v>
      </c>
      <c r="J77" s="46">
        <f>+J76/J$3*J$4</f>
        <v>0</v>
      </c>
      <c r="K77" s="46">
        <f>+K76/K$3*K$4</f>
        <v>0</v>
      </c>
      <c r="L77" s="46">
        <f>+L76/L$3*L$4</f>
        <v>0</v>
      </c>
      <c r="M77" s="47">
        <f t="shared" si="11"/>
        <v>0</v>
      </c>
      <c r="N77" s="49">
        <f>+N76/N$3*N$4</f>
        <v>0</v>
      </c>
      <c r="O77" s="49">
        <f>+O76/O$3*O$4</f>
        <v>0</v>
      </c>
      <c r="P77" s="49">
        <f>+P76/P$3*P$4</f>
        <v>0</v>
      </c>
      <c r="Q77" s="46">
        <f>+Q76/Q$3*Q$4</f>
        <v>0</v>
      </c>
      <c r="R77" s="47">
        <f t="shared" si="12"/>
        <v>0</v>
      </c>
      <c r="S77" s="46">
        <f>+S76/S$3*S$4</f>
        <v>0</v>
      </c>
      <c r="T77" s="49">
        <f>+T76/T$3*T$4</f>
        <v>0</v>
      </c>
      <c r="U77" s="50">
        <f>+U76/U$3*U$4</f>
        <v>0</v>
      </c>
      <c r="V77" s="46">
        <f>+V76/V$3*V$4</f>
        <v>0</v>
      </c>
      <c r="W77" s="47">
        <f t="shared" si="13"/>
        <v>0</v>
      </c>
      <c r="X77" s="51">
        <f>+X76/X$3*X$4</f>
        <v>0</v>
      </c>
      <c r="Y77" s="52">
        <f t="shared" si="14"/>
        <v>0</v>
      </c>
      <c r="Z77" s="56">
        <f>+Y77+W77+R77+M77+H77</f>
        <v>0</v>
      </c>
    </row>
    <row r="78" spans="1:26" x14ac:dyDescent="0.25">
      <c r="B78" s="55"/>
      <c r="C78" s="39" t="s">
        <v>27</v>
      </c>
      <c r="D78" s="40">
        <v>20</v>
      </c>
      <c r="E78" s="40">
        <v>26.6</v>
      </c>
      <c r="F78" s="40">
        <v>16.79</v>
      </c>
      <c r="G78" s="40">
        <v>14.67</v>
      </c>
      <c r="H78" s="41">
        <f t="shared" si="10"/>
        <v>78.06</v>
      </c>
      <c r="I78" s="40">
        <v>15.88</v>
      </c>
      <c r="J78" s="40">
        <v>18.47</v>
      </c>
      <c r="K78" s="40">
        <v>8</v>
      </c>
      <c r="L78" s="40">
        <v>0.64</v>
      </c>
      <c r="M78" s="41">
        <f t="shared" si="11"/>
        <v>42.99</v>
      </c>
      <c r="N78" s="43">
        <v>23.59</v>
      </c>
      <c r="O78" s="43">
        <v>15</v>
      </c>
      <c r="P78" s="43">
        <v>11.63</v>
      </c>
      <c r="Q78" s="40">
        <v>11.82</v>
      </c>
      <c r="R78" s="41">
        <f t="shared" si="12"/>
        <v>62.040000000000006</v>
      </c>
      <c r="S78" s="40">
        <v>26.01</v>
      </c>
      <c r="T78" s="43">
        <v>29.96</v>
      </c>
      <c r="U78" s="43">
        <v>0.33</v>
      </c>
      <c r="V78" s="40">
        <v>20</v>
      </c>
      <c r="W78" s="41">
        <f t="shared" si="13"/>
        <v>76.3</v>
      </c>
      <c r="X78" s="40">
        <v>16.36</v>
      </c>
      <c r="Y78" s="44">
        <f t="shared" si="14"/>
        <v>16.36</v>
      </c>
      <c r="Z78" s="45"/>
    </row>
    <row r="79" spans="1:26" ht="24" customHeight="1" x14ac:dyDescent="0.25">
      <c r="A79" s="59">
        <v>57.988999999999997</v>
      </c>
      <c r="B79" s="55" t="s">
        <v>82</v>
      </c>
      <c r="C79" s="39" t="s">
        <v>46</v>
      </c>
      <c r="D79" s="46">
        <f>+D78/D$3*D$4</f>
        <v>0</v>
      </c>
      <c r="E79" s="46">
        <f>+E78/E$3*E$4</f>
        <v>0</v>
      </c>
      <c r="F79" s="46">
        <f>+F78/F$3*F$4</f>
        <v>0</v>
      </c>
      <c r="G79" s="46">
        <f>+G78/G$3*G$4</f>
        <v>0</v>
      </c>
      <c r="H79" s="47">
        <f t="shared" si="10"/>
        <v>0</v>
      </c>
      <c r="I79" s="46">
        <f>+I78/I$3*I$4</f>
        <v>0</v>
      </c>
      <c r="J79" s="46">
        <f>+J78/J$3*J$4</f>
        <v>0</v>
      </c>
      <c r="K79" s="46">
        <f>+K78/K$3*K$4</f>
        <v>0</v>
      </c>
      <c r="L79" s="46">
        <f>+L78/L$3*L$4</f>
        <v>0</v>
      </c>
      <c r="M79" s="47">
        <f t="shared" si="11"/>
        <v>0</v>
      </c>
      <c r="N79" s="49">
        <f>+N78/N$3*N$4</f>
        <v>0</v>
      </c>
      <c r="O79" s="49">
        <f>+O78/O$3*O$4</f>
        <v>0</v>
      </c>
      <c r="P79" s="49">
        <f>+P78/P$3*P$4</f>
        <v>0</v>
      </c>
      <c r="Q79" s="46">
        <f>+Q78/Q$3*Q$4</f>
        <v>0</v>
      </c>
      <c r="R79" s="47">
        <f t="shared" si="12"/>
        <v>0</v>
      </c>
      <c r="S79" s="46">
        <f>+S78/S$3*S$4</f>
        <v>0</v>
      </c>
      <c r="T79" s="49">
        <f>+T78/T$3*T$4</f>
        <v>0</v>
      </c>
      <c r="U79" s="50">
        <f>+U78/U$3*U$4</f>
        <v>0</v>
      </c>
      <c r="V79" s="46">
        <f>+V78/V$3*V$4</f>
        <v>0</v>
      </c>
      <c r="W79" s="47">
        <f t="shared" si="13"/>
        <v>0</v>
      </c>
      <c r="X79" s="51">
        <f>+X78/X$3*X$4</f>
        <v>0</v>
      </c>
      <c r="Y79" s="52">
        <f t="shared" si="14"/>
        <v>0</v>
      </c>
      <c r="Z79" s="56">
        <f>+Y79+W79+R79+M79+H79</f>
        <v>0</v>
      </c>
    </row>
    <row r="80" spans="1:26" x14ac:dyDescent="0.25">
      <c r="B80" s="38"/>
      <c r="C80" s="39" t="s">
        <v>27</v>
      </c>
      <c r="D80" s="40">
        <v>16.32</v>
      </c>
      <c r="E80" s="40">
        <v>30</v>
      </c>
      <c r="F80" s="40">
        <v>17.95</v>
      </c>
      <c r="G80" s="40">
        <v>14.15</v>
      </c>
      <c r="H80" s="41">
        <f t="shared" si="10"/>
        <v>78.42</v>
      </c>
      <c r="I80" s="40">
        <v>15.47</v>
      </c>
      <c r="J80" s="40">
        <v>19.27</v>
      </c>
      <c r="K80" s="40">
        <v>2.25</v>
      </c>
      <c r="L80" s="40">
        <v>2.31</v>
      </c>
      <c r="M80" s="41">
        <f t="shared" si="11"/>
        <v>39.300000000000004</v>
      </c>
      <c r="N80" s="43">
        <v>34.86</v>
      </c>
      <c r="O80" s="43">
        <v>15</v>
      </c>
      <c r="P80" s="43">
        <v>12.57</v>
      </c>
      <c r="Q80" s="40">
        <v>9.67</v>
      </c>
      <c r="R80" s="41">
        <f t="shared" si="12"/>
        <v>72.099999999999994</v>
      </c>
      <c r="S80" s="40">
        <v>14.25</v>
      </c>
      <c r="T80" s="43">
        <v>28.22</v>
      </c>
      <c r="U80" s="43">
        <v>4.74</v>
      </c>
      <c r="V80" s="40">
        <v>20</v>
      </c>
      <c r="W80" s="41">
        <f t="shared" si="13"/>
        <v>67.210000000000008</v>
      </c>
      <c r="X80" s="40">
        <v>15.11</v>
      </c>
      <c r="Y80" s="44">
        <f t="shared" si="14"/>
        <v>15.11</v>
      </c>
      <c r="Z80" s="45"/>
    </row>
    <row r="81" spans="1:26" ht="36" customHeight="1" x14ac:dyDescent="0.25">
      <c r="A81" s="59">
        <v>57.968000000000004</v>
      </c>
      <c r="B81" s="38" t="s">
        <v>83</v>
      </c>
      <c r="C81" s="39" t="s">
        <v>46</v>
      </c>
      <c r="D81" s="46">
        <f>+D80/D$3*D$4</f>
        <v>0</v>
      </c>
      <c r="E81" s="46">
        <f>+E80/E$3*E$4</f>
        <v>0</v>
      </c>
      <c r="F81" s="46">
        <f>+F80/F$3*F$4</f>
        <v>0</v>
      </c>
      <c r="G81" s="46">
        <f>+G80/G$3*G$4</f>
        <v>0</v>
      </c>
      <c r="H81" s="47">
        <f t="shared" si="10"/>
        <v>0</v>
      </c>
      <c r="I81" s="46">
        <f>+I80/I$3*I$4</f>
        <v>0</v>
      </c>
      <c r="J81" s="46">
        <f>+J80/J$3*J$4</f>
        <v>0</v>
      </c>
      <c r="K81" s="46">
        <f>+K80/K$3*K$4</f>
        <v>0</v>
      </c>
      <c r="L81" s="46">
        <f>+L80/L$3*L$4</f>
        <v>0</v>
      </c>
      <c r="M81" s="47">
        <f t="shared" si="11"/>
        <v>0</v>
      </c>
      <c r="N81" s="49">
        <f>+N80/N$3*N$4</f>
        <v>0</v>
      </c>
      <c r="O81" s="49">
        <f>+O80/O$3*O$4</f>
        <v>0</v>
      </c>
      <c r="P81" s="49">
        <f>+P80/P$3*P$4</f>
        <v>0</v>
      </c>
      <c r="Q81" s="46">
        <f>+Q80/Q$3*Q$4</f>
        <v>0</v>
      </c>
      <c r="R81" s="47">
        <f t="shared" si="12"/>
        <v>0</v>
      </c>
      <c r="S81" s="46">
        <f>+S80/S$3*S$4</f>
        <v>0</v>
      </c>
      <c r="T81" s="49">
        <f>+T80/T$3*T$4</f>
        <v>0</v>
      </c>
      <c r="U81" s="50">
        <f>+U80/U$3*U$4</f>
        <v>0</v>
      </c>
      <c r="V81" s="46">
        <f>+V80/V$3*V$4</f>
        <v>0</v>
      </c>
      <c r="W81" s="47">
        <f t="shared" si="13"/>
        <v>0</v>
      </c>
      <c r="X81" s="51">
        <f>+X80/X$3*X$4</f>
        <v>0</v>
      </c>
      <c r="Y81" s="52">
        <f t="shared" si="14"/>
        <v>0</v>
      </c>
      <c r="Z81" s="56">
        <f>+Y81+W81+R81+M81+H81</f>
        <v>0</v>
      </c>
    </row>
    <row r="82" spans="1:26" x14ac:dyDescent="0.25">
      <c r="B82" s="38"/>
      <c r="C82" s="39" t="s">
        <v>27</v>
      </c>
      <c r="D82" s="40">
        <v>13.94</v>
      </c>
      <c r="E82" s="40">
        <v>26.24</v>
      </c>
      <c r="F82" s="40">
        <v>17.47</v>
      </c>
      <c r="G82" s="40">
        <v>17.07</v>
      </c>
      <c r="H82" s="41">
        <f t="shared" si="10"/>
        <v>74.72</v>
      </c>
      <c r="I82" s="40">
        <v>17.559999999999999</v>
      </c>
      <c r="J82" s="40">
        <v>16.91</v>
      </c>
      <c r="K82" s="40">
        <v>6.5</v>
      </c>
      <c r="L82" s="40">
        <v>2.39</v>
      </c>
      <c r="M82" s="41">
        <f t="shared" si="11"/>
        <v>43.36</v>
      </c>
      <c r="N82" s="43">
        <v>35.49</v>
      </c>
      <c r="O82" s="43">
        <v>15</v>
      </c>
      <c r="P82" s="43">
        <v>15.62</v>
      </c>
      <c r="Q82" s="40">
        <v>7.79</v>
      </c>
      <c r="R82" s="41">
        <f t="shared" si="12"/>
        <v>73.900000000000006</v>
      </c>
      <c r="S82" s="40">
        <v>11.95</v>
      </c>
      <c r="T82" s="43">
        <v>20.22</v>
      </c>
      <c r="U82" s="43">
        <v>3.45</v>
      </c>
      <c r="V82" s="40">
        <v>20</v>
      </c>
      <c r="W82" s="41">
        <f t="shared" si="13"/>
        <v>55.620000000000005</v>
      </c>
      <c r="X82" s="40">
        <v>21.28</v>
      </c>
      <c r="Y82" s="44">
        <f t="shared" si="14"/>
        <v>21.28</v>
      </c>
      <c r="Z82" s="45"/>
    </row>
    <row r="83" spans="1:26" ht="36" customHeight="1" x14ac:dyDescent="0.25">
      <c r="A83" s="59">
        <v>57.893999999999998</v>
      </c>
      <c r="B83" s="38" t="s">
        <v>84</v>
      </c>
      <c r="C83" s="39" t="s">
        <v>46</v>
      </c>
      <c r="D83" s="46">
        <f>+D82/D$3*D$4</f>
        <v>0</v>
      </c>
      <c r="E83" s="46">
        <f>+E82/E$3*E$4</f>
        <v>0</v>
      </c>
      <c r="F83" s="46">
        <f>+F82/F$3*F$4</f>
        <v>0</v>
      </c>
      <c r="G83" s="46">
        <f>+G82/G$3*G$4</f>
        <v>0</v>
      </c>
      <c r="H83" s="47">
        <f t="shared" si="10"/>
        <v>0</v>
      </c>
      <c r="I83" s="46">
        <f>+I82/I$3*I$4</f>
        <v>0</v>
      </c>
      <c r="J83" s="46">
        <f>+J82/J$3*J$4</f>
        <v>0</v>
      </c>
      <c r="K83" s="46">
        <f>+K82/K$3*K$4</f>
        <v>0</v>
      </c>
      <c r="L83" s="46">
        <f>+L82/L$3*L$4</f>
        <v>0</v>
      </c>
      <c r="M83" s="47">
        <f t="shared" si="11"/>
        <v>0</v>
      </c>
      <c r="N83" s="49">
        <f>+N82/N$3*N$4</f>
        <v>0</v>
      </c>
      <c r="O83" s="49">
        <f>+O82/O$3*O$4</f>
        <v>0</v>
      </c>
      <c r="P83" s="49">
        <f>+P82/P$3*P$4</f>
        <v>0</v>
      </c>
      <c r="Q83" s="46">
        <f>+Q82/Q$3*Q$4</f>
        <v>0</v>
      </c>
      <c r="R83" s="47">
        <f t="shared" si="12"/>
        <v>0</v>
      </c>
      <c r="S83" s="46">
        <f>+S82/S$3*S$4</f>
        <v>0</v>
      </c>
      <c r="T83" s="49">
        <f>+T82/T$3*T$4</f>
        <v>0</v>
      </c>
      <c r="U83" s="50">
        <f>+U82/U$3*U$4</f>
        <v>0</v>
      </c>
      <c r="V83" s="46">
        <f>+V82/V$3*V$4</f>
        <v>0</v>
      </c>
      <c r="W83" s="47">
        <f t="shared" si="13"/>
        <v>0</v>
      </c>
      <c r="X83" s="51">
        <f>+X82/X$3*X$4</f>
        <v>0</v>
      </c>
      <c r="Y83" s="52">
        <f t="shared" si="14"/>
        <v>0</v>
      </c>
      <c r="Z83" s="56">
        <f>+Y83+W83+R83+M83+H83</f>
        <v>0</v>
      </c>
    </row>
    <row r="84" spans="1:26" x14ac:dyDescent="0.25">
      <c r="B84" s="55"/>
      <c r="C84" s="39" t="s">
        <v>27</v>
      </c>
      <c r="D84" s="40">
        <v>14.35</v>
      </c>
      <c r="E84" s="40">
        <v>22.14</v>
      </c>
      <c r="F84" s="40">
        <v>14.98</v>
      </c>
      <c r="G84" s="40">
        <v>15.66</v>
      </c>
      <c r="H84" s="41">
        <f t="shared" si="10"/>
        <v>67.13</v>
      </c>
      <c r="I84" s="40">
        <v>24.45</v>
      </c>
      <c r="J84" s="40">
        <v>23.65</v>
      </c>
      <c r="K84" s="40">
        <v>4.5</v>
      </c>
      <c r="L84" s="40">
        <v>1.22</v>
      </c>
      <c r="M84" s="41">
        <f t="shared" si="11"/>
        <v>53.819999999999993</v>
      </c>
      <c r="N84" s="43">
        <v>33.97</v>
      </c>
      <c r="O84" s="43">
        <v>15</v>
      </c>
      <c r="P84" s="43">
        <v>15.91</v>
      </c>
      <c r="Q84" s="40">
        <v>8.18</v>
      </c>
      <c r="R84" s="41">
        <f t="shared" si="12"/>
        <v>73.06</v>
      </c>
      <c r="S84" s="40">
        <v>13.18</v>
      </c>
      <c r="T84" s="43">
        <v>16.149999999999999</v>
      </c>
      <c r="U84" s="43">
        <v>7.53</v>
      </c>
      <c r="V84" s="40">
        <v>20</v>
      </c>
      <c r="W84" s="41">
        <f t="shared" si="13"/>
        <v>56.86</v>
      </c>
      <c r="X84" s="40">
        <v>10.06</v>
      </c>
      <c r="Y84" s="44">
        <f t="shared" si="14"/>
        <v>10.06</v>
      </c>
      <c r="Z84" s="45"/>
    </row>
    <row r="85" spans="1:26" ht="24" customHeight="1" x14ac:dyDescent="0.25">
      <c r="A85" s="59">
        <v>57.588999999999999</v>
      </c>
      <c r="B85" s="55" t="s">
        <v>85</v>
      </c>
      <c r="C85" s="39" t="s">
        <v>46</v>
      </c>
      <c r="D85" s="46">
        <f>+D84/D$3*D$4</f>
        <v>0</v>
      </c>
      <c r="E85" s="46">
        <f>+E84/E$3*E$4</f>
        <v>0</v>
      </c>
      <c r="F85" s="46">
        <f>+F84/F$3*F$4</f>
        <v>0</v>
      </c>
      <c r="G85" s="46">
        <f>+G84/G$3*G$4</f>
        <v>0</v>
      </c>
      <c r="H85" s="47">
        <f t="shared" si="10"/>
        <v>0</v>
      </c>
      <c r="I85" s="46">
        <f>+I84/I$3*I$4</f>
        <v>0</v>
      </c>
      <c r="J85" s="46">
        <f>+J84/J$3*J$4</f>
        <v>0</v>
      </c>
      <c r="K85" s="46">
        <f>+K84/K$3*K$4</f>
        <v>0</v>
      </c>
      <c r="L85" s="46">
        <f>+L84/L$3*L$4</f>
        <v>0</v>
      </c>
      <c r="M85" s="47">
        <f t="shared" si="11"/>
        <v>0</v>
      </c>
      <c r="N85" s="49">
        <f>+N84/N$3*N$4</f>
        <v>0</v>
      </c>
      <c r="O85" s="49">
        <f>+O84/O$3*O$4</f>
        <v>0</v>
      </c>
      <c r="P85" s="49">
        <f>+P84/P$3*P$4</f>
        <v>0</v>
      </c>
      <c r="Q85" s="46">
        <f>+Q84/Q$3*Q$4</f>
        <v>0</v>
      </c>
      <c r="R85" s="47">
        <f t="shared" si="12"/>
        <v>0</v>
      </c>
      <c r="S85" s="46">
        <f>+S84/S$3*S$4</f>
        <v>0</v>
      </c>
      <c r="T85" s="49">
        <f>+T84/T$3*T$4</f>
        <v>0</v>
      </c>
      <c r="U85" s="50">
        <f>+U84/U$3*U$4</f>
        <v>0</v>
      </c>
      <c r="V85" s="46">
        <f>+V84/V$3*V$4</f>
        <v>0</v>
      </c>
      <c r="W85" s="47">
        <f t="shared" si="13"/>
        <v>0</v>
      </c>
      <c r="X85" s="51">
        <f>+X84/X$3*X$4</f>
        <v>0</v>
      </c>
      <c r="Y85" s="52">
        <f t="shared" si="14"/>
        <v>0</v>
      </c>
      <c r="Z85" s="56">
        <f>+Y85+W85+R85+M85+H85</f>
        <v>0</v>
      </c>
    </row>
    <row r="86" spans="1:26" x14ac:dyDescent="0.25">
      <c r="B86" s="55"/>
      <c r="C86" s="39" t="s">
        <v>27</v>
      </c>
      <c r="D86" s="40">
        <v>10.37</v>
      </c>
      <c r="E86" s="40">
        <v>24.3</v>
      </c>
      <c r="F86" s="40">
        <v>16.66</v>
      </c>
      <c r="G86" s="40">
        <v>19.899999999999999</v>
      </c>
      <c r="H86" s="41">
        <f t="shared" si="10"/>
        <v>71.22999999999999</v>
      </c>
      <c r="I86" s="40">
        <v>18.07</v>
      </c>
      <c r="J86" s="40">
        <v>19.7</v>
      </c>
      <c r="K86" s="40">
        <v>7</v>
      </c>
      <c r="L86" s="40">
        <v>4.3099999999999996</v>
      </c>
      <c r="M86" s="41">
        <f t="shared" si="11"/>
        <v>49.08</v>
      </c>
      <c r="N86" s="43">
        <v>29.64</v>
      </c>
      <c r="O86" s="43">
        <v>15</v>
      </c>
      <c r="P86" s="43">
        <v>13.06</v>
      </c>
      <c r="Q86" s="40">
        <v>9.0399999999999991</v>
      </c>
      <c r="R86" s="41">
        <f t="shared" si="12"/>
        <v>66.740000000000009</v>
      </c>
      <c r="S86" s="40">
        <v>6.66</v>
      </c>
      <c r="T86" s="43">
        <v>24.13</v>
      </c>
      <c r="U86" s="43">
        <v>3.4</v>
      </c>
      <c r="V86" s="40">
        <v>20</v>
      </c>
      <c r="W86" s="41">
        <f t="shared" si="13"/>
        <v>54.19</v>
      </c>
      <c r="X86" s="40">
        <v>20.74</v>
      </c>
      <c r="Y86" s="44">
        <f t="shared" si="14"/>
        <v>20.74</v>
      </c>
      <c r="Z86" s="45"/>
    </row>
    <row r="87" spans="1:26" ht="24" customHeight="1" x14ac:dyDescent="0.25">
      <c r="A87" s="59">
        <v>56.933999999999997</v>
      </c>
      <c r="B87" s="55" t="s">
        <v>86</v>
      </c>
      <c r="C87" s="39" t="s">
        <v>46</v>
      </c>
      <c r="D87" s="46">
        <f>+D86/D$3*D$4</f>
        <v>0</v>
      </c>
      <c r="E87" s="46">
        <f>+E86/E$3*E$4</f>
        <v>0</v>
      </c>
      <c r="F87" s="46">
        <f>+F86/F$3*F$4</f>
        <v>0</v>
      </c>
      <c r="G87" s="46">
        <f>+G86/G$3*G$4</f>
        <v>0</v>
      </c>
      <c r="H87" s="47">
        <f t="shared" si="10"/>
        <v>0</v>
      </c>
      <c r="I87" s="46">
        <f>+I86/I$3*I$4</f>
        <v>0</v>
      </c>
      <c r="J87" s="46">
        <f>+J86/J$3*J$4</f>
        <v>0</v>
      </c>
      <c r="K87" s="46">
        <f>+K86/K$3*K$4</f>
        <v>0</v>
      </c>
      <c r="L87" s="46">
        <f>+L86/L$3*L$4</f>
        <v>0</v>
      </c>
      <c r="M87" s="47">
        <f t="shared" si="11"/>
        <v>0</v>
      </c>
      <c r="N87" s="49">
        <f>+N86/N$3*N$4</f>
        <v>0</v>
      </c>
      <c r="O87" s="49">
        <f>+O86/O$3*O$4</f>
        <v>0</v>
      </c>
      <c r="P87" s="49">
        <f>+P86/P$3*P$4</f>
        <v>0</v>
      </c>
      <c r="Q87" s="46">
        <f>+Q86/Q$3*Q$4</f>
        <v>0</v>
      </c>
      <c r="R87" s="47">
        <f t="shared" si="12"/>
        <v>0</v>
      </c>
      <c r="S87" s="46">
        <f>+S86/S$3*S$4</f>
        <v>0</v>
      </c>
      <c r="T87" s="49">
        <f>+T86/T$3*T$4</f>
        <v>0</v>
      </c>
      <c r="U87" s="50">
        <f>+U86/U$3*U$4</f>
        <v>0</v>
      </c>
      <c r="V87" s="46">
        <f>+V86/V$3*V$4</f>
        <v>0</v>
      </c>
      <c r="W87" s="47">
        <f t="shared" si="13"/>
        <v>0</v>
      </c>
      <c r="X87" s="51">
        <f>+X86/X$3*X$4</f>
        <v>0</v>
      </c>
      <c r="Y87" s="52">
        <f t="shared" si="14"/>
        <v>0</v>
      </c>
      <c r="Z87" s="56">
        <f>+Y87+W87+R87+M87+H87</f>
        <v>0</v>
      </c>
    </row>
    <row r="88" spans="1:26" x14ac:dyDescent="0.25">
      <c r="B88" s="55"/>
      <c r="C88" s="39" t="s">
        <v>27</v>
      </c>
      <c r="D88" s="40">
        <v>15.5</v>
      </c>
      <c r="E88" s="40">
        <v>26.03</v>
      </c>
      <c r="F88" s="40">
        <v>15.61</v>
      </c>
      <c r="G88" s="40">
        <v>15.98</v>
      </c>
      <c r="H88" s="41">
        <f t="shared" si="10"/>
        <v>73.12</v>
      </c>
      <c r="I88" s="40">
        <v>22.92</v>
      </c>
      <c r="J88" s="40">
        <v>24.99</v>
      </c>
      <c r="K88" s="40">
        <v>4</v>
      </c>
      <c r="L88" s="40">
        <v>0.28000000000000003</v>
      </c>
      <c r="M88" s="41">
        <f t="shared" si="11"/>
        <v>52.19</v>
      </c>
      <c r="N88" s="43">
        <v>24.87</v>
      </c>
      <c r="O88" s="43">
        <v>15</v>
      </c>
      <c r="P88" s="43">
        <v>10.64</v>
      </c>
      <c r="Q88" s="40">
        <v>0.6</v>
      </c>
      <c r="R88" s="41">
        <f t="shared" si="12"/>
        <v>51.110000000000007</v>
      </c>
      <c r="S88" s="40">
        <v>20.83</v>
      </c>
      <c r="T88" s="43">
        <v>21.8</v>
      </c>
      <c r="U88" s="43">
        <v>0.08</v>
      </c>
      <c r="V88" s="40">
        <v>20</v>
      </c>
      <c r="W88" s="41">
        <f t="shared" si="13"/>
        <v>62.709999999999994</v>
      </c>
      <c r="X88" s="40">
        <v>25.69</v>
      </c>
      <c r="Y88" s="44">
        <f t="shared" si="14"/>
        <v>25.69</v>
      </c>
      <c r="Z88" s="45"/>
    </row>
    <row r="89" spans="1:26" x14ac:dyDescent="0.25">
      <c r="A89" s="59">
        <v>56.654999999999994</v>
      </c>
      <c r="B89" s="55" t="s">
        <v>87</v>
      </c>
      <c r="C89" s="39" t="s">
        <v>46</v>
      </c>
      <c r="D89" s="46">
        <f>+D88/D$3*D$4</f>
        <v>0</v>
      </c>
      <c r="E89" s="46">
        <f>+E88/E$3*E$4</f>
        <v>0</v>
      </c>
      <c r="F89" s="46">
        <f>+F88/F$3*F$4</f>
        <v>0</v>
      </c>
      <c r="G89" s="46">
        <f>+G88/G$3*G$4</f>
        <v>0</v>
      </c>
      <c r="H89" s="47">
        <f t="shared" si="10"/>
        <v>0</v>
      </c>
      <c r="I89" s="46">
        <f>+I88/I$3*I$4</f>
        <v>0</v>
      </c>
      <c r="J89" s="46">
        <f>+J88/J$3*J$4</f>
        <v>0</v>
      </c>
      <c r="K89" s="46">
        <f>+K88/K$3*K$4</f>
        <v>0</v>
      </c>
      <c r="L89" s="46">
        <f>+L88/L$3*L$4</f>
        <v>0</v>
      </c>
      <c r="M89" s="47">
        <f t="shared" si="11"/>
        <v>0</v>
      </c>
      <c r="N89" s="49">
        <f>+N88/N$3*N$4</f>
        <v>0</v>
      </c>
      <c r="O89" s="49">
        <f>+O88/O$3*O$4</f>
        <v>0</v>
      </c>
      <c r="P89" s="49">
        <f>+P88/P$3*P$4</f>
        <v>0</v>
      </c>
      <c r="Q89" s="46">
        <f>+Q88/Q$3*Q$4</f>
        <v>0</v>
      </c>
      <c r="R89" s="47">
        <f t="shared" si="12"/>
        <v>0</v>
      </c>
      <c r="S89" s="46">
        <f>+S88/S$3*S$4</f>
        <v>0</v>
      </c>
      <c r="T89" s="49">
        <f>+T88/T$3*T$4</f>
        <v>0</v>
      </c>
      <c r="U89" s="50">
        <f>+U88/U$3*U$4</f>
        <v>0</v>
      </c>
      <c r="V89" s="46">
        <f>+V88/V$3*V$4</f>
        <v>0</v>
      </c>
      <c r="W89" s="47">
        <f t="shared" si="13"/>
        <v>0</v>
      </c>
      <c r="X89" s="51">
        <f>+X88/X$3*X$4</f>
        <v>0</v>
      </c>
      <c r="Y89" s="52">
        <f t="shared" si="14"/>
        <v>0</v>
      </c>
      <c r="Z89" s="56">
        <f>+Y89+W89+R89+M89+H89</f>
        <v>0</v>
      </c>
    </row>
    <row r="90" spans="1:26" x14ac:dyDescent="0.25">
      <c r="B90" s="55"/>
      <c r="C90" s="39" t="s">
        <v>27</v>
      </c>
      <c r="D90" s="40">
        <v>14.97</v>
      </c>
      <c r="E90" s="40">
        <v>23.94</v>
      </c>
      <c r="F90" s="40">
        <v>15.75</v>
      </c>
      <c r="G90" s="40">
        <v>14.59</v>
      </c>
      <c r="H90" s="41">
        <f t="shared" si="10"/>
        <v>69.25</v>
      </c>
      <c r="I90" s="40">
        <v>22.8</v>
      </c>
      <c r="J90" s="40">
        <v>22.92</v>
      </c>
      <c r="K90" s="40">
        <v>1.25</v>
      </c>
      <c r="L90" s="40">
        <v>1.7</v>
      </c>
      <c r="M90" s="41">
        <f t="shared" si="11"/>
        <v>48.67</v>
      </c>
      <c r="N90" s="43">
        <v>31.3</v>
      </c>
      <c r="O90" s="43">
        <v>15</v>
      </c>
      <c r="P90" s="43">
        <v>14.89</v>
      </c>
      <c r="Q90" s="40">
        <v>8.23</v>
      </c>
      <c r="R90" s="41">
        <f t="shared" si="12"/>
        <v>69.42</v>
      </c>
      <c r="S90" s="40">
        <v>12.68</v>
      </c>
      <c r="T90" s="43">
        <v>19.53</v>
      </c>
      <c r="U90" s="43">
        <v>7.55</v>
      </c>
      <c r="V90" s="40">
        <v>20</v>
      </c>
      <c r="W90" s="41">
        <f t="shared" si="13"/>
        <v>59.76</v>
      </c>
      <c r="X90" s="40">
        <v>11.12</v>
      </c>
      <c r="Y90" s="44">
        <f t="shared" si="14"/>
        <v>11.12</v>
      </c>
      <c r="Z90" s="45"/>
    </row>
    <row r="91" spans="1:26" ht="24" customHeight="1" x14ac:dyDescent="0.25">
      <c r="A91" s="59">
        <v>56.347999999999999</v>
      </c>
      <c r="B91" s="55" t="s">
        <v>88</v>
      </c>
      <c r="C91" s="39" t="s">
        <v>46</v>
      </c>
      <c r="D91" s="46">
        <f>+D90/D$3*D$4</f>
        <v>0</v>
      </c>
      <c r="E91" s="46">
        <f>+E90/E$3*E$4</f>
        <v>0</v>
      </c>
      <c r="F91" s="46">
        <f>+F90/F$3*F$4</f>
        <v>0</v>
      </c>
      <c r="G91" s="46">
        <f>+G90/G$3*G$4</f>
        <v>0</v>
      </c>
      <c r="H91" s="47">
        <f t="shared" si="10"/>
        <v>0</v>
      </c>
      <c r="I91" s="46">
        <f>+I90/I$3*I$4</f>
        <v>0</v>
      </c>
      <c r="J91" s="46">
        <f>+J90/J$3*J$4</f>
        <v>0</v>
      </c>
      <c r="K91" s="46">
        <f>+K90/K$3*K$4</f>
        <v>0</v>
      </c>
      <c r="L91" s="46">
        <f>+L90/L$3*L$4</f>
        <v>0</v>
      </c>
      <c r="M91" s="47">
        <f t="shared" si="11"/>
        <v>0</v>
      </c>
      <c r="N91" s="49">
        <f>+N90/N$3*N$4</f>
        <v>0</v>
      </c>
      <c r="O91" s="49">
        <f>+O90/O$3*O$4</f>
        <v>0</v>
      </c>
      <c r="P91" s="49">
        <f>+P90/P$3*P$4</f>
        <v>0</v>
      </c>
      <c r="Q91" s="46">
        <f>+Q90/Q$3*Q$4</f>
        <v>0</v>
      </c>
      <c r="R91" s="47">
        <f t="shared" si="12"/>
        <v>0</v>
      </c>
      <c r="S91" s="46">
        <f>+S90/S$3*S$4</f>
        <v>0</v>
      </c>
      <c r="T91" s="49">
        <f>+T90/T$3*T$4</f>
        <v>0</v>
      </c>
      <c r="U91" s="50">
        <f>+U90/U$3*U$4</f>
        <v>0</v>
      </c>
      <c r="V91" s="46">
        <f>+V90/V$3*V$4</f>
        <v>0</v>
      </c>
      <c r="W91" s="47">
        <f t="shared" si="13"/>
        <v>0</v>
      </c>
      <c r="X91" s="51">
        <f>+X90/X$3*X$4</f>
        <v>0</v>
      </c>
      <c r="Y91" s="52">
        <f t="shared" si="14"/>
        <v>0</v>
      </c>
      <c r="Z91" s="56">
        <f>+Y91+W91+R91+M91+H91</f>
        <v>0</v>
      </c>
    </row>
    <row r="92" spans="1:26" x14ac:dyDescent="0.25">
      <c r="B92" s="55"/>
      <c r="C92" s="39" t="s">
        <v>27</v>
      </c>
      <c r="D92" s="40">
        <v>14.09</v>
      </c>
      <c r="E92" s="40">
        <v>23.65</v>
      </c>
      <c r="F92" s="40">
        <v>16.12</v>
      </c>
      <c r="G92" s="40">
        <v>16.559999999999999</v>
      </c>
      <c r="H92" s="41">
        <f t="shared" si="10"/>
        <v>70.42</v>
      </c>
      <c r="I92" s="40">
        <v>18.45</v>
      </c>
      <c r="J92" s="40">
        <v>17.920000000000002</v>
      </c>
      <c r="K92" s="40">
        <v>0.75</v>
      </c>
      <c r="L92" s="40">
        <v>1.59</v>
      </c>
      <c r="M92" s="41">
        <f t="shared" si="11"/>
        <v>38.710000000000008</v>
      </c>
      <c r="N92" s="43">
        <v>38.71</v>
      </c>
      <c r="O92" s="43">
        <v>15</v>
      </c>
      <c r="P92" s="43">
        <v>14.89</v>
      </c>
      <c r="Q92" s="40">
        <v>9.4499999999999993</v>
      </c>
      <c r="R92" s="41">
        <f t="shared" si="12"/>
        <v>78.05</v>
      </c>
      <c r="S92" s="40">
        <v>14.74</v>
      </c>
      <c r="T92" s="43">
        <v>14.44</v>
      </c>
      <c r="U92" s="43">
        <v>9.8000000000000007</v>
      </c>
      <c r="V92" s="40">
        <v>20</v>
      </c>
      <c r="W92" s="41">
        <f t="shared" si="13"/>
        <v>58.980000000000004</v>
      </c>
      <c r="X92" s="40">
        <v>20.18</v>
      </c>
      <c r="Y92" s="44">
        <f t="shared" si="14"/>
        <v>20.18</v>
      </c>
      <c r="Z92" s="45"/>
    </row>
    <row r="93" spans="1:26" ht="24" customHeight="1" x14ac:dyDescent="0.25">
      <c r="A93" s="59">
        <v>56.265000000000001</v>
      </c>
      <c r="B93" s="55" t="s">
        <v>89</v>
      </c>
      <c r="C93" s="39" t="s">
        <v>46</v>
      </c>
      <c r="D93" s="46">
        <f>+D92/D$3*D$4</f>
        <v>0</v>
      </c>
      <c r="E93" s="46">
        <f>+E92/E$3*E$4</f>
        <v>0</v>
      </c>
      <c r="F93" s="46">
        <f>+F92/F$3*F$4</f>
        <v>0</v>
      </c>
      <c r="G93" s="46">
        <f>+G92/G$3*G$4</f>
        <v>0</v>
      </c>
      <c r="H93" s="47">
        <f t="shared" si="10"/>
        <v>0</v>
      </c>
      <c r="I93" s="46">
        <f>+I92/I$3*I$4</f>
        <v>0</v>
      </c>
      <c r="J93" s="46">
        <f>+J92/J$3*J$4</f>
        <v>0</v>
      </c>
      <c r="K93" s="46">
        <f>+K92/K$3*K$4</f>
        <v>0</v>
      </c>
      <c r="L93" s="46">
        <f>+L92/L$3*L$4</f>
        <v>0</v>
      </c>
      <c r="M93" s="47">
        <f t="shared" si="11"/>
        <v>0</v>
      </c>
      <c r="N93" s="49">
        <f>+N92/N$3*N$4</f>
        <v>0</v>
      </c>
      <c r="O93" s="49">
        <f>+O92/O$3*O$4</f>
        <v>0</v>
      </c>
      <c r="P93" s="49">
        <f>+P92/P$3*P$4</f>
        <v>0</v>
      </c>
      <c r="Q93" s="46">
        <f>+Q92/Q$3*Q$4</f>
        <v>0</v>
      </c>
      <c r="R93" s="47">
        <f t="shared" si="12"/>
        <v>0</v>
      </c>
      <c r="S93" s="46">
        <f>+S92/S$3*S$4</f>
        <v>0</v>
      </c>
      <c r="T93" s="49">
        <f>+T92/T$3*T$4</f>
        <v>0</v>
      </c>
      <c r="U93" s="50">
        <f>+U92/U$3*U$4</f>
        <v>0</v>
      </c>
      <c r="V93" s="46">
        <f>+V92/V$3*V$4</f>
        <v>0</v>
      </c>
      <c r="W93" s="47">
        <f t="shared" si="13"/>
        <v>0</v>
      </c>
      <c r="X93" s="51">
        <f>+X92/X$3*X$4</f>
        <v>0</v>
      </c>
      <c r="Y93" s="52">
        <f t="shared" si="14"/>
        <v>0</v>
      </c>
      <c r="Z93" s="56">
        <f>+Y93+W93+R93+M93+H93</f>
        <v>0</v>
      </c>
    </row>
    <row r="94" spans="1:26" x14ac:dyDescent="0.25">
      <c r="B94" s="55"/>
      <c r="C94" s="39" t="s">
        <v>27</v>
      </c>
      <c r="D94" s="40">
        <v>7.96</v>
      </c>
      <c r="E94" s="40">
        <v>30</v>
      </c>
      <c r="F94" s="40">
        <v>19.59</v>
      </c>
      <c r="G94" s="40">
        <v>19.64</v>
      </c>
      <c r="H94" s="41">
        <f t="shared" si="10"/>
        <v>77.19</v>
      </c>
      <c r="I94" s="40">
        <v>14.91</v>
      </c>
      <c r="J94" s="40">
        <v>13.8</v>
      </c>
      <c r="K94" s="40">
        <v>0.5</v>
      </c>
      <c r="L94" s="40">
        <v>0.96</v>
      </c>
      <c r="M94" s="41">
        <f t="shared" si="11"/>
        <v>30.17</v>
      </c>
      <c r="N94" s="43">
        <v>32.6</v>
      </c>
      <c r="O94" s="43">
        <v>15</v>
      </c>
      <c r="P94" s="43">
        <v>17.27</v>
      </c>
      <c r="Q94" s="40">
        <v>2.76</v>
      </c>
      <c r="R94" s="41">
        <f t="shared" si="12"/>
        <v>67.63000000000001</v>
      </c>
      <c r="S94" s="40">
        <v>20.57</v>
      </c>
      <c r="T94" s="43">
        <v>25.11</v>
      </c>
      <c r="U94" s="43">
        <v>11.86</v>
      </c>
      <c r="V94" s="40">
        <v>20</v>
      </c>
      <c r="W94" s="41">
        <f t="shared" si="13"/>
        <v>77.539999999999992</v>
      </c>
      <c r="X94" s="40">
        <v>21.83</v>
      </c>
      <c r="Y94" s="44">
        <f t="shared" si="14"/>
        <v>21.83</v>
      </c>
      <c r="Z94" s="45"/>
    </row>
    <row r="95" spans="1:26" ht="24" customHeight="1" x14ac:dyDescent="0.25">
      <c r="A95" s="59">
        <v>55.671000000000006</v>
      </c>
      <c r="B95" s="55" t="s">
        <v>90</v>
      </c>
      <c r="C95" s="39" t="s">
        <v>46</v>
      </c>
      <c r="D95" s="46">
        <f>+D94/D$3*D$4</f>
        <v>0</v>
      </c>
      <c r="E95" s="46">
        <f>+E94/E$3*E$4</f>
        <v>0</v>
      </c>
      <c r="F95" s="46">
        <f>+F94/F$3*F$4</f>
        <v>0</v>
      </c>
      <c r="G95" s="46">
        <f>+G94/G$3*G$4</f>
        <v>0</v>
      </c>
      <c r="H95" s="47">
        <f t="shared" si="10"/>
        <v>0</v>
      </c>
      <c r="I95" s="46">
        <f>+I94/I$3*I$4</f>
        <v>0</v>
      </c>
      <c r="J95" s="46">
        <f>+J94/J$3*J$4</f>
        <v>0</v>
      </c>
      <c r="K95" s="46">
        <f>+K94/K$3*K$4</f>
        <v>0</v>
      </c>
      <c r="L95" s="46">
        <f>+L94/L$3*L$4</f>
        <v>0</v>
      </c>
      <c r="M95" s="47">
        <f t="shared" si="11"/>
        <v>0</v>
      </c>
      <c r="N95" s="49">
        <f>+N94/N$3*N$4</f>
        <v>0</v>
      </c>
      <c r="O95" s="49">
        <f>+O94/O$3*O$4</f>
        <v>0</v>
      </c>
      <c r="P95" s="49">
        <f>+P94/P$3*P$4</f>
        <v>0</v>
      </c>
      <c r="Q95" s="46">
        <f>+Q94/Q$3*Q$4</f>
        <v>0</v>
      </c>
      <c r="R95" s="47">
        <f t="shared" si="12"/>
        <v>0</v>
      </c>
      <c r="S95" s="46">
        <f>+S94/S$3*S$4</f>
        <v>0</v>
      </c>
      <c r="T95" s="49">
        <f>+T94/T$3*T$4</f>
        <v>0</v>
      </c>
      <c r="U95" s="50">
        <f>+U94/U$3*U$4</f>
        <v>0</v>
      </c>
      <c r="V95" s="46">
        <f>+V94/V$3*V$4</f>
        <v>0</v>
      </c>
      <c r="W95" s="47">
        <f t="shared" si="13"/>
        <v>0</v>
      </c>
      <c r="X95" s="51">
        <f>+X94/X$3*X$4</f>
        <v>0</v>
      </c>
      <c r="Y95" s="52">
        <f t="shared" si="14"/>
        <v>0</v>
      </c>
      <c r="Z95" s="56">
        <f>+Y95+W95+R95+M95+H95</f>
        <v>0</v>
      </c>
    </row>
    <row r="96" spans="1:26" x14ac:dyDescent="0.25">
      <c r="B96" s="55"/>
      <c r="C96" s="39" t="s">
        <v>27</v>
      </c>
      <c r="D96" s="40">
        <v>13.5</v>
      </c>
      <c r="E96" s="40">
        <v>26.94</v>
      </c>
      <c r="F96" s="40">
        <v>15.12</v>
      </c>
      <c r="G96" s="40">
        <v>14.37</v>
      </c>
      <c r="H96" s="41">
        <f t="shared" si="10"/>
        <v>69.929999999999993</v>
      </c>
      <c r="I96" s="40">
        <v>20.29</v>
      </c>
      <c r="J96" s="40">
        <v>19.28</v>
      </c>
      <c r="K96" s="40">
        <v>1</v>
      </c>
      <c r="L96" s="40">
        <v>0.75</v>
      </c>
      <c r="M96" s="41">
        <f t="shared" si="11"/>
        <v>41.32</v>
      </c>
      <c r="N96" s="43">
        <v>35.06</v>
      </c>
      <c r="O96" s="43">
        <v>15</v>
      </c>
      <c r="P96" s="43">
        <v>12.57</v>
      </c>
      <c r="Q96" s="40">
        <v>6.71</v>
      </c>
      <c r="R96" s="41">
        <f t="shared" si="12"/>
        <v>69.34</v>
      </c>
      <c r="S96" s="40">
        <v>4.12</v>
      </c>
      <c r="T96" s="43">
        <v>25.67</v>
      </c>
      <c r="U96" s="43">
        <v>7.31</v>
      </c>
      <c r="V96" s="40">
        <v>20</v>
      </c>
      <c r="W96" s="41">
        <f t="shared" si="13"/>
        <v>57.1</v>
      </c>
      <c r="X96" s="40">
        <v>20.46</v>
      </c>
      <c r="Y96" s="44">
        <f t="shared" si="14"/>
        <v>20.46</v>
      </c>
      <c r="Z96" s="45"/>
    </row>
    <row r="97" spans="1:26" ht="24" customHeight="1" x14ac:dyDescent="0.25">
      <c r="A97" s="59">
        <v>54.999000000000002</v>
      </c>
      <c r="B97" s="55" t="s">
        <v>91</v>
      </c>
      <c r="C97" s="39" t="s">
        <v>46</v>
      </c>
      <c r="D97" s="46">
        <f>+D96/D$3*D$4</f>
        <v>0</v>
      </c>
      <c r="E97" s="46">
        <f>+E96/E$3*E$4</f>
        <v>0</v>
      </c>
      <c r="F97" s="46">
        <f>+F96/F$3*F$4</f>
        <v>0</v>
      </c>
      <c r="G97" s="46">
        <f>+G96/G$3*G$4</f>
        <v>0</v>
      </c>
      <c r="H97" s="47">
        <f t="shared" si="10"/>
        <v>0</v>
      </c>
      <c r="I97" s="46">
        <f>+I96/I$3*I$4</f>
        <v>0</v>
      </c>
      <c r="J97" s="46">
        <f>+J96/J$3*J$4</f>
        <v>0</v>
      </c>
      <c r="K97" s="46">
        <f>+K96/K$3*K$4</f>
        <v>0</v>
      </c>
      <c r="L97" s="46">
        <f>+L96/L$3*L$4</f>
        <v>0</v>
      </c>
      <c r="M97" s="47">
        <f t="shared" si="11"/>
        <v>0</v>
      </c>
      <c r="N97" s="49">
        <f>+N96/N$3*N$4</f>
        <v>0</v>
      </c>
      <c r="O97" s="49">
        <f>+O96/O$3*O$4</f>
        <v>0</v>
      </c>
      <c r="P97" s="49">
        <f>+P96/P$3*P$4</f>
        <v>0</v>
      </c>
      <c r="Q97" s="46">
        <f>+Q96/Q$3*Q$4</f>
        <v>0</v>
      </c>
      <c r="R97" s="47">
        <f t="shared" si="12"/>
        <v>0</v>
      </c>
      <c r="S97" s="46">
        <f>+S96/S$3*S$4</f>
        <v>0</v>
      </c>
      <c r="T97" s="49">
        <f>+T96/T$3*T$4</f>
        <v>0</v>
      </c>
      <c r="U97" s="50">
        <f>+U96/U$3*U$4</f>
        <v>0</v>
      </c>
      <c r="V97" s="46">
        <f>+V96/V$3*V$4</f>
        <v>0</v>
      </c>
      <c r="W97" s="47">
        <f t="shared" si="13"/>
        <v>0</v>
      </c>
      <c r="X97" s="51">
        <f>+X96/X$3*X$4</f>
        <v>0</v>
      </c>
      <c r="Y97" s="52">
        <f t="shared" si="14"/>
        <v>0</v>
      </c>
      <c r="Z97" s="56">
        <f>+Y97+W97+R97+M97+H97</f>
        <v>0</v>
      </c>
    </row>
    <row r="98" spans="1:26" x14ac:dyDescent="0.25">
      <c r="B98" s="55"/>
      <c r="C98" s="39" t="s">
        <v>27</v>
      </c>
      <c r="D98" s="40">
        <v>9.33</v>
      </c>
      <c r="E98" s="40">
        <v>22.86</v>
      </c>
      <c r="F98" s="40">
        <v>15.64</v>
      </c>
      <c r="G98" s="40">
        <v>17.63</v>
      </c>
      <c r="H98" s="41">
        <f t="shared" si="10"/>
        <v>65.459999999999994</v>
      </c>
      <c r="I98" s="40">
        <v>18.7</v>
      </c>
      <c r="J98" s="40">
        <v>16.32</v>
      </c>
      <c r="K98" s="40">
        <v>1.5</v>
      </c>
      <c r="L98" s="40">
        <v>4.37</v>
      </c>
      <c r="M98" s="41">
        <f t="shared" si="11"/>
        <v>40.889999999999993</v>
      </c>
      <c r="N98" s="43">
        <v>27.16</v>
      </c>
      <c r="O98" s="43">
        <v>12.03</v>
      </c>
      <c r="P98" s="43">
        <v>25</v>
      </c>
      <c r="Q98" s="40">
        <v>2.71</v>
      </c>
      <c r="R98" s="41">
        <f t="shared" si="12"/>
        <v>66.899999999999991</v>
      </c>
      <c r="S98" s="40">
        <v>20.96</v>
      </c>
      <c r="T98" s="43">
        <v>19.48</v>
      </c>
      <c r="U98" s="43">
        <v>2.7</v>
      </c>
      <c r="V98" s="40">
        <v>20</v>
      </c>
      <c r="W98" s="41">
        <f t="shared" si="13"/>
        <v>63.14</v>
      </c>
      <c r="X98" s="40">
        <v>26.9</v>
      </c>
      <c r="Y98" s="44">
        <f t="shared" si="14"/>
        <v>26.9</v>
      </c>
      <c r="Z98" s="45"/>
    </row>
    <row r="99" spans="1:26" ht="36" customHeight="1" x14ac:dyDescent="0.25">
      <c r="A99" s="59">
        <v>54.288999999999994</v>
      </c>
      <c r="B99" s="55" t="s">
        <v>92</v>
      </c>
      <c r="C99" s="39" t="s">
        <v>46</v>
      </c>
      <c r="D99" s="46">
        <f>+D98/D$3*D$4</f>
        <v>0</v>
      </c>
      <c r="E99" s="46">
        <f>+E98/E$3*E$4</f>
        <v>0</v>
      </c>
      <c r="F99" s="46">
        <f>+F98/F$3*F$4</f>
        <v>0</v>
      </c>
      <c r="G99" s="46">
        <f>+G98/G$3*G$4</f>
        <v>0</v>
      </c>
      <c r="H99" s="47">
        <f t="shared" si="10"/>
        <v>0</v>
      </c>
      <c r="I99" s="46">
        <f>+I98/I$3*I$4</f>
        <v>0</v>
      </c>
      <c r="J99" s="46">
        <f>+J98/J$3*J$4</f>
        <v>0</v>
      </c>
      <c r="K99" s="46">
        <f>+K98/K$3*K$4</f>
        <v>0</v>
      </c>
      <c r="L99" s="46">
        <f>+L98/L$3*L$4</f>
        <v>0</v>
      </c>
      <c r="M99" s="47">
        <f t="shared" si="11"/>
        <v>0</v>
      </c>
      <c r="N99" s="49">
        <f>+N98/N$3*N$4</f>
        <v>0</v>
      </c>
      <c r="O99" s="49">
        <f>+O98/O$3*O$4</f>
        <v>0</v>
      </c>
      <c r="P99" s="49">
        <f>+P98/P$3*P$4</f>
        <v>0</v>
      </c>
      <c r="Q99" s="46">
        <f>+Q98/Q$3*Q$4</f>
        <v>0</v>
      </c>
      <c r="R99" s="47">
        <f t="shared" si="12"/>
        <v>0</v>
      </c>
      <c r="S99" s="46">
        <f>+S98/S$3*S$4</f>
        <v>0</v>
      </c>
      <c r="T99" s="49">
        <f>+T98/T$3*T$4</f>
        <v>0</v>
      </c>
      <c r="U99" s="50">
        <f>+U98/U$3*U$4</f>
        <v>0</v>
      </c>
      <c r="V99" s="46">
        <f>+V98/V$3*V$4</f>
        <v>0</v>
      </c>
      <c r="W99" s="47">
        <f t="shared" si="13"/>
        <v>0</v>
      </c>
      <c r="X99" s="51">
        <f>+X98/X$3*X$4</f>
        <v>0</v>
      </c>
      <c r="Y99" s="52">
        <f t="shared" si="14"/>
        <v>0</v>
      </c>
      <c r="Z99" s="56">
        <f>+Y99+W99+R99+M99+H99</f>
        <v>0</v>
      </c>
    </row>
    <row r="100" spans="1:26" x14ac:dyDescent="0.25">
      <c r="B100" s="55"/>
      <c r="C100" s="39" t="s">
        <v>27</v>
      </c>
      <c r="D100" s="40">
        <v>13.49</v>
      </c>
      <c r="E100" s="40">
        <v>29.9</v>
      </c>
      <c r="F100" s="40">
        <v>17.05</v>
      </c>
      <c r="G100" s="40">
        <v>15.49</v>
      </c>
      <c r="H100" s="41">
        <f t="shared" si="10"/>
        <v>75.929999999999993</v>
      </c>
      <c r="I100" s="40">
        <v>18.690000000000001</v>
      </c>
      <c r="J100" s="40">
        <v>18.23</v>
      </c>
      <c r="K100" s="40">
        <v>1.25</v>
      </c>
      <c r="L100" s="40">
        <v>1.04</v>
      </c>
      <c r="M100" s="41">
        <f t="shared" si="11"/>
        <v>39.21</v>
      </c>
      <c r="N100" s="43">
        <v>27.47</v>
      </c>
      <c r="O100" s="43">
        <v>14.72</v>
      </c>
      <c r="P100" s="43">
        <v>14.88</v>
      </c>
      <c r="Q100" s="40">
        <v>5.43</v>
      </c>
      <c r="R100" s="41">
        <f t="shared" si="12"/>
        <v>62.5</v>
      </c>
      <c r="S100" s="40">
        <v>11.99</v>
      </c>
      <c r="T100" s="43">
        <v>19.05</v>
      </c>
      <c r="U100" s="43">
        <v>1.41</v>
      </c>
      <c r="V100" s="40">
        <v>20</v>
      </c>
      <c r="W100" s="41">
        <f t="shared" si="13"/>
        <v>52.449999999999996</v>
      </c>
      <c r="X100" s="40">
        <v>19.04</v>
      </c>
      <c r="Y100" s="44">
        <f t="shared" si="14"/>
        <v>19.04</v>
      </c>
      <c r="Z100" s="45"/>
    </row>
    <row r="101" spans="1:26" ht="24" customHeight="1" x14ac:dyDescent="0.25">
      <c r="A101" s="59">
        <v>54.190999999999995</v>
      </c>
      <c r="B101" s="55" t="s">
        <v>93</v>
      </c>
      <c r="C101" s="39" t="s">
        <v>46</v>
      </c>
      <c r="D101" s="46">
        <f>+D100/D$3*D$4</f>
        <v>0</v>
      </c>
      <c r="E101" s="46">
        <f>+E100/E$3*E$4</f>
        <v>0</v>
      </c>
      <c r="F101" s="46">
        <f>+F100/F$3*F$4</f>
        <v>0</v>
      </c>
      <c r="G101" s="46">
        <f>+G100/G$3*G$4</f>
        <v>0</v>
      </c>
      <c r="H101" s="47">
        <f t="shared" si="10"/>
        <v>0</v>
      </c>
      <c r="I101" s="46">
        <f>+I100/I$3*I$4</f>
        <v>0</v>
      </c>
      <c r="J101" s="46">
        <f>+J100/J$3*J$4</f>
        <v>0</v>
      </c>
      <c r="K101" s="46">
        <f>+K100/K$3*K$4</f>
        <v>0</v>
      </c>
      <c r="L101" s="46">
        <f>+L100/L$3*L$4</f>
        <v>0</v>
      </c>
      <c r="M101" s="47">
        <f t="shared" si="11"/>
        <v>0</v>
      </c>
      <c r="N101" s="49">
        <f>+N100/N$3*N$4</f>
        <v>0</v>
      </c>
      <c r="O101" s="49">
        <f>+O100/O$3*O$4</f>
        <v>0</v>
      </c>
      <c r="P101" s="49">
        <f>+P100/P$3*P$4</f>
        <v>0</v>
      </c>
      <c r="Q101" s="46">
        <f>+Q100/Q$3*Q$4</f>
        <v>0</v>
      </c>
      <c r="R101" s="47">
        <f t="shared" si="12"/>
        <v>0</v>
      </c>
      <c r="S101" s="46">
        <f>+S100/S$3*S$4</f>
        <v>0</v>
      </c>
      <c r="T101" s="49">
        <f>+T100/T$3*T$4</f>
        <v>0</v>
      </c>
      <c r="U101" s="50">
        <f>+U100/U$3*U$4</f>
        <v>0</v>
      </c>
      <c r="V101" s="46">
        <f>+V100/V$3*V$4</f>
        <v>0</v>
      </c>
      <c r="W101" s="47">
        <f t="shared" si="13"/>
        <v>0</v>
      </c>
      <c r="X101" s="51">
        <f>+X100/X$3*X$4</f>
        <v>0</v>
      </c>
      <c r="Y101" s="52">
        <f t="shared" si="14"/>
        <v>0</v>
      </c>
      <c r="Z101" s="56">
        <f>+Y101+W101+R101+M101+H101</f>
        <v>0</v>
      </c>
    </row>
    <row r="102" spans="1:26" x14ac:dyDescent="0.25">
      <c r="B102" s="55"/>
      <c r="C102" s="39" t="s">
        <v>27</v>
      </c>
      <c r="D102" s="40">
        <v>12.26</v>
      </c>
      <c r="E102" s="40">
        <v>21.69</v>
      </c>
      <c r="F102" s="40">
        <v>13.92</v>
      </c>
      <c r="G102" s="40">
        <v>16.14</v>
      </c>
      <c r="H102" s="41">
        <f t="shared" ref="H102:H133" si="15">+SUM(D102:G102)</f>
        <v>64.010000000000005</v>
      </c>
      <c r="I102" s="40">
        <v>19.27</v>
      </c>
      <c r="J102" s="40">
        <v>18.03</v>
      </c>
      <c r="K102" s="40">
        <v>1.25</v>
      </c>
      <c r="L102" s="40">
        <v>1.07</v>
      </c>
      <c r="M102" s="41">
        <f t="shared" ref="M102:M133" si="16">+SUM(I102:L102)</f>
        <v>39.619999999999997</v>
      </c>
      <c r="N102" s="43">
        <v>34.06</v>
      </c>
      <c r="O102" s="43">
        <v>14.31</v>
      </c>
      <c r="P102" s="43">
        <v>13.21</v>
      </c>
      <c r="Q102" s="40">
        <v>10.69</v>
      </c>
      <c r="R102" s="41">
        <f t="shared" ref="R102:R133" si="17">+SUM(N102:Q102)</f>
        <v>72.27000000000001</v>
      </c>
      <c r="S102" s="40">
        <v>11.12</v>
      </c>
      <c r="T102" s="43">
        <v>16.16</v>
      </c>
      <c r="U102" s="43">
        <v>7.18</v>
      </c>
      <c r="V102" s="40">
        <v>20</v>
      </c>
      <c r="W102" s="41">
        <f t="shared" ref="W102:W133" si="18">+SUM(S102:V102)</f>
        <v>54.46</v>
      </c>
      <c r="X102" s="40">
        <v>31.85</v>
      </c>
      <c r="Y102" s="44">
        <f t="shared" ref="Y102:Y133" si="19">+X102</f>
        <v>31.85</v>
      </c>
      <c r="Z102" s="45"/>
    </row>
    <row r="103" spans="1:26" ht="36" customHeight="1" x14ac:dyDescent="0.25">
      <c r="A103" s="59">
        <v>54.174000000000007</v>
      </c>
      <c r="B103" s="55" t="s">
        <v>94</v>
      </c>
      <c r="C103" s="39" t="s">
        <v>46</v>
      </c>
      <c r="D103" s="46">
        <f>+D102/D$3*D$4</f>
        <v>0</v>
      </c>
      <c r="E103" s="46">
        <f>+E102/E$3*E$4</f>
        <v>0</v>
      </c>
      <c r="F103" s="46">
        <f>+F102/F$3*F$4</f>
        <v>0</v>
      </c>
      <c r="G103" s="46">
        <f>+G102/G$3*G$4</f>
        <v>0</v>
      </c>
      <c r="H103" s="47">
        <f t="shared" si="15"/>
        <v>0</v>
      </c>
      <c r="I103" s="46">
        <f>+I102/I$3*I$4</f>
        <v>0</v>
      </c>
      <c r="J103" s="46">
        <f>+J102/J$3*J$4</f>
        <v>0</v>
      </c>
      <c r="K103" s="46">
        <f>+K102/K$3*K$4</f>
        <v>0</v>
      </c>
      <c r="L103" s="46">
        <f>+L102/L$3*L$4</f>
        <v>0</v>
      </c>
      <c r="M103" s="47">
        <f t="shared" si="16"/>
        <v>0</v>
      </c>
      <c r="N103" s="49">
        <f>+N102/N$3*N$4</f>
        <v>0</v>
      </c>
      <c r="O103" s="49">
        <f>+O102/O$3*O$4</f>
        <v>0</v>
      </c>
      <c r="P103" s="49">
        <f>+P102/P$3*P$4</f>
        <v>0</v>
      </c>
      <c r="Q103" s="46">
        <f>+Q102/Q$3*Q$4</f>
        <v>0</v>
      </c>
      <c r="R103" s="47">
        <f t="shared" si="17"/>
        <v>0</v>
      </c>
      <c r="S103" s="46">
        <f>+S102/S$3*S$4</f>
        <v>0</v>
      </c>
      <c r="T103" s="49">
        <f>+T102/T$3*T$4</f>
        <v>0</v>
      </c>
      <c r="U103" s="50">
        <f>+U102/U$3*U$4</f>
        <v>0</v>
      </c>
      <c r="V103" s="46">
        <f>+V102/V$3*V$4</f>
        <v>0</v>
      </c>
      <c r="W103" s="47">
        <f t="shared" si="18"/>
        <v>0</v>
      </c>
      <c r="X103" s="51">
        <f>+X102/X$3*X$4</f>
        <v>0</v>
      </c>
      <c r="Y103" s="52">
        <f t="shared" si="19"/>
        <v>0</v>
      </c>
      <c r="Z103" s="56">
        <f>+Y103+W103+R103+M103+H103</f>
        <v>0</v>
      </c>
    </row>
    <row r="104" spans="1:26" x14ac:dyDescent="0.25">
      <c r="B104" s="55"/>
      <c r="C104" s="39" t="s">
        <v>27</v>
      </c>
      <c r="D104" s="40">
        <v>18</v>
      </c>
      <c r="E104" s="40">
        <v>21.78</v>
      </c>
      <c r="F104" s="40">
        <v>12.22</v>
      </c>
      <c r="G104" s="40">
        <v>7.41</v>
      </c>
      <c r="H104" s="41">
        <f t="shared" si="15"/>
        <v>59.41</v>
      </c>
      <c r="I104" s="40">
        <v>16.53</v>
      </c>
      <c r="J104" s="40">
        <v>23.41</v>
      </c>
      <c r="K104" s="40">
        <v>13</v>
      </c>
      <c r="L104" s="40">
        <v>0.08</v>
      </c>
      <c r="M104" s="41">
        <f t="shared" si="16"/>
        <v>53.019999999999996</v>
      </c>
      <c r="N104" s="43">
        <v>26.55</v>
      </c>
      <c r="O104" s="43">
        <v>15</v>
      </c>
      <c r="P104" s="43">
        <v>11.47</v>
      </c>
      <c r="Q104" s="40">
        <v>4.75</v>
      </c>
      <c r="R104" s="41">
        <f t="shared" si="17"/>
        <v>57.769999999999996</v>
      </c>
      <c r="S104" s="40">
        <v>24.81</v>
      </c>
      <c r="T104" s="43">
        <v>19.39</v>
      </c>
      <c r="U104" s="43">
        <v>2.9</v>
      </c>
      <c r="V104" s="40">
        <v>20</v>
      </c>
      <c r="W104" s="41">
        <f t="shared" si="18"/>
        <v>67.099999999999994</v>
      </c>
      <c r="X104" s="40">
        <v>21.83</v>
      </c>
      <c r="Y104" s="44">
        <f t="shared" si="19"/>
        <v>21.83</v>
      </c>
      <c r="Z104" s="45"/>
    </row>
    <row r="105" spans="1:26" ht="24" customHeight="1" x14ac:dyDescent="0.25">
      <c r="A105" s="59">
        <v>54.176000000000002</v>
      </c>
      <c r="B105" s="55" t="s">
        <v>95</v>
      </c>
      <c r="C105" s="39" t="s">
        <v>46</v>
      </c>
      <c r="D105" s="46">
        <f>+D104/D$3*D$4</f>
        <v>0</v>
      </c>
      <c r="E105" s="46">
        <f>+E104/E$3*E$4</f>
        <v>0</v>
      </c>
      <c r="F105" s="46">
        <f>+F104/F$3*F$4</f>
        <v>0</v>
      </c>
      <c r="G105" s="46">
        <f>+G104/G$3*G$4</f>
        <v>0</v>
      </c>
      <c r="H105" s="47">
        <f t="shared" si="15"/>
        <v>0</v>
      </c>
      <c r="I105" s="46">
        <f>+I104/I$3*I$4</f>
        <v>0</v>
      </c>
      <c r="J105" s="46">
        <f>+J104/J$3*J$4</f>
        <v>0</v>
      </c>
      <c r="K105" s="46">
        <f>+K104/K$3*K$4</f>
        <v>0</v>
      </c>
      <c r="L105" s="46">
        <f>+L104/L$3*L$4</f>
        <v>0</v>
      </c>
      <c r="M105" s="47">
        <f t="shared" si="16"/>
        <v>0</v>
      </c>
      <c r="N105" s="49">
        <f>+N104/N$3*N$4</f>
        <v>0</v>
      </c>
      <c r="O105" s="49">
        <f>+O104/O$3*O$4</f>
        <v>0</v>
      </c>
      <c r="P105" s="49">
        <f>+P104/P$3*P$4</f>
        <v>0</v>
      </c>
      <c r="Q105" s="46">
        <f>+Q104/Q$3*Q$4</f>
        <v>0</v>
      </c>
      <c r="R105" s="47">
        <f t="shared" si="17"/>
        <v>0</v>
      </c>
      <c r="S105" s="46">
        <f>+S104/S$3*S$4</f>
        <v>0</v>
      </c>
      <c r="T105" s="49">
        <f>+T104/T$3*T$4</f>
        <v>0</v>
      </c>
      <c r="U105" s="50">
        <f>+U104/U$3*U$4</f>
        <v>0</v>
      </c>
      <c r="V105" s="46">
        <f>+V104/V$3*V$4</f>
        <v>0</v>
      </c>
      <c r="W105" s="47">
        <f t="shared" si="18"/>
        <v>0</v>
      </c>
      <c r="X105" s="51">
        <f>+X104/X$3*X$4</f>
        <v>0</v>
      </c>
      <c r="Y105" s="52">
        <f t="shared" si="19"/>
        <v>0</v>
      </c>
      <c r="Z105" s="56">
        <f>+Y105+W105+R105+M105+H105</f>
        <v>0</v>
      </c>
    </row>
    <row r="106" spans="1:26" x14ac:dyDescent="0.25">
      <c r="B106" s="55"/>
      <c r="C106" s="39" t="s">
        <v>27</v>
      </c>
      <c r="D106" s="40">
        <v>8.9499999999999993</v>
      </c>
      <c r="E106" s="40">
        <v>30</v>
      </c>
      <c r="F106" s="40">
        <v>16.440000000000001</v>
      </c>
      <c r="G106" s="40">
        <v>22.43</v>
      </c>
      <c r="H106" s="41">
        <f t="shared" si="15"/>
        <v>77.819999999999993</v>
      </c>
      <c r="I106" s="40">
        <v>11.54</v>
      </c>
      <c r="J106" s="40">
        <v>10.06</v>
      </c>
      <c r="K106" s="40">
        <v>1</v>
      </c>
      <c r="L106" s="40">
        <v>0.92</v>
      </c>
      <c r="M106" s="41">
        <f t="shared" si="16"/>
        <v>23.520000000000003</v>
      </c>
      <c r="N106" s="43">
        <v>33.229999999999997</v>
      </c>
      <c r="O106" s="43">
        <v>14.07</v>
      </c>
      <c r="P106" s="43">
        <v>15.87</v>
      </c>
      <c r="Q106" s="40">
        <v>3.72</v>
      </c>
      <c r="R106" s="41">
        <f t="shared" si="17"/>
        <v>66.89</v>
      </c>
      <c r="S106" s="40">
        <v>18.489999999999998</v>
      </c>
      <c r="T106" s="43">
        <v>17.97</v>
      </c>
      <c r="U106" s="43">
        <v>4.63</v>
      </c>
      <c r="V106" s="40">
        <v>20</v>
      </c>
      <c r="W106" s="41">
        <f t="shared" si="18"/>
        <v>61.089999999999996</v>
      </c>
      <c r="X106" s="40">
        <v>32.270000000000003</v>
      </c>
      <c r="Y106" s="44">
        <f t="shared" si="19"/>
        <v>32.270000000000003</v>
      </c>
      <c r="Z106" s="45"/>
    </row>
    <row r="107" spans="1:26" ht="24" customHeight="1" x14ac:dyDescent="0.25">
      <c r="A107" s="59">
        <v>53.115999999999993</v>
      </c>
      <c r="B107" s="55" t="s">
        <v>96</v>
      </c>
      <c r="C107" s="39" t="s">
        <v>46</v>
      </c>
      <c r="D107" s="46">
        <f>+D106/D$3*D$4</f>
        <v>0</v>
      </c>
      <c r="E107" s="46">
        <f>+E106/E$3*E$4</f>
        <v>0</v>
      </c>
      <c r="F107" s="46">
        <f>+F106/F$3*F$4</f>
        <v>0</v>
      </c>
      <c r="G107" s="46">
        <f>+G106/G$3*G$4</f>
        <v>0</v>
      </c>
      <c r="H107" s="47">
        <f t="shared" si="15"/>
        <v>0</v>
      </c>
      <c r="I107" s="46">
        <f>+I106/I$3*I$4</f>
        <v>0</v>
      </c>
      <c r="J107" s="46">
        <f>+J106/J$3*J$4</f>
        <v>0</v>
      </c>
      <c r="K107" s="46">
        <f>+K106/K$3*K$4</f>
        <v>0</v>
      </c>
      <c r="L107" s="46">
        <f>+L106/L$3*L$4</f>
        <v>0</v>
      </c>
      <c r="M107" s="47">
        <f t="shared" si="16"/>
        <v>0</v>
      </c>
      <c r="N107" s="49">
        <f>+N106/N$3*N$4</f>
        <v>0</v>
      </c>
      <c r="O107" s="49">
        <f>+O106/O$3*O$4</f>
        <v>0</v>
      </c>
      <c r="P107" s="49">
        <f>+P106/P$3*P$4</f>
        <v>0</v>
      </c>
      <c r="Q107" s="46">
        <f>+Q106/Q$3*Q$4</f>
        <v>0</v>
      </c>
      <c r="R107" s="47">
        <f t="shared" si="17"/>
        <v>0</v>
      </c>
      <c r="S107" s="46">
        <f>+S106/S$3*S$4</f>
        <v>0</v>
      </c>
      <c r="T107" s="49">
        <f>+T106/T$3*T$4</f>
        <v>0</v>
      </c>
      <c r="U107" s="50">
        <f>+U106/U$3*U$4</f>
        <v>0</v>
      </c>
      <c r="V107" s="46">
        <f>+V106/V$3*V$4</f>
        <v>0</v>
      </c>
      <c r="W107" s="47">
        <f t="shared" si="18"/>
        <v>0</v>
      </c>
      <c r="X107" s="51">
        <f>+X106/X$3*X$4</f>
        <v>0</v>
      </c>
      <c r="Y107" s="52">
        <f t="shared" si="19"/>
        <v>0</v>
      </c>
      <c r="Z107" s="56">
        <f>+Y107+W107+R107+M107+H107</f>
        <v>0</v>
      </c>
    </row>
    <row r="108" spans="1:26" x14ac:dyDescent="0.25">
      <c r="B108" s="55"/>
      <c r="C108" s="39" t="s">
        <v>27</v>
      </c>
      <c r="D108" s="40">
        <v>12.7</v>
      </c>
      <c r="E108" s="40">
        <v>26.11</v>
      </c>
      <c r="F108" s="40">
        <v>14.25</v>
      </c>
      <c r="G108" s="40">
        <v>13.33</v>
      </c>
      <c r="H108" s="41">
        <f t="shared" si="15"/>
        <v>66.39</v>
      </c>
      <c r="I108" s="40">
        <v>17.13</v>
      </c>
      <c r="J108" s="40">
        <v>17.690000000000001</v>
      </c>
      <c r="K108" s="40">
        <v>8</v>
      </c>
      <c r="L108" s="40">
        <v>0.59</v>
      </c>
      <c r="M108" s="41">
        <f t="shared" si="16"/>
        <v>43.410000000000004</v>
      </c>
      <c r="N108" s="43">
        <v>22.76</v>
      </c>
      <c r="O108" s="43">
        <v>14.59</v>
      </c>
      <c r="P108" s="43">
        <v>11.31</v>
      </c>
      <c r="Q108" s="40">
        <v>3.09</v>
      </c>
      <c r="R108" s="41">
        <f t="shared" si="17"/>
        <v>51.75</v>
      </c>
      <c r="S108" s="40">
        <v>17.989999999999998</v>
      </c>
      <c r="T108" s="43">
        <v>27.14</v>
      </c>
      <c r="U108" s="43">
        <v>0.44</v>
      </c>
      <c r="V108" s="40">
        <v>20</v>
      </c>
      <c r="W108" s="41">
        <f t="shared" si="18"/>
        <v>65.569999999999993</v>
      </c>
      <c r="X108" s="40">
        <v>30.99</v>
      </c>
      <c r="Y108" s="44">
        <f t="shared" si="19"/>
        <v>30.99</v>
      </c>
      <c r="Z108" s="45"/>
    </row>
    <row r="109" spans="1:26" ht="24" customHeight="1" x14ac:dyDescent="0.25">
      <c r="A109" s="59">
        <v>52.945999999999998</v>
      </c>
      <c r="B109" s="55" t="s">
        <v>97</v>
      </c>
      <c r="C109" s="39" t="s">
        <v>46</v>
      </c>
      <c r="D109" s="46">
        <f>+D108/D$3*D$4</f>
        <v>0</v>
      </c>
      <c r="E109" s="46">
        <f>+E108/E$3*E$4</f>
        <v>0</v>
      </c>
      <c r="F109" s="46">
        <f>+F108/F$3*F$4</f>
        <v>0</v>
      </c>
      <c r="G109" s="46">
        <f>+G108/G$3*G$4</f>
        <v>0</v>
      </c>
      <c r="H109" s="47">
        <f t="shared" si="15"/>
        <v>0</v>
      </c>
      <c r="I109" s="46">
        <f>+I108/I$3*I$4</f>
        <v>0</v>
      </c>
      <c r="J109" s="46">
        <f>+J108/J$3*J$4</f>
        <v>0</v>
      </c>
      <c r="K109" s="46">
        <f>+K108/K$3*K$4</f>
        <v>0</v>
      </c>
      <c r="L109" s="46">
        <f>+L108/L$3*L$4</f>
        <v>0</v>
      </c>
      <c r="M109" s="47">
        <f t="shared" si="16"/>
        <v>0</v>
      </c>
      <c r="N109" s="49">
        <f>+N108/N$3*N$4</f>
        <v>0</v>
      </c>
      <c r="O109" s="49">
        <f>+O108/O$3*O$4</f>
        <v>0</v>
      </c>
      <c r="P109" s="49">
        <f>+P108/P$3*P$4</f>
        <v>0</v>
      </c>
      <c r="Q109" s="46">
        <f>+Q108/Q$3*Q$4</f>
        <v>0</v>
      </c>
      <c r="R109" s="47">
        <f t="shared" si="17"/>
        <v>0</v>
      </c>
      <c r="S109" s="46">
        <f>+S108/S$3*S$4</f>
        <v>0</v>
      </c>
      <c r="T109" s="49">
        <f>+T108/T$3*T$4</f>
        <v>0</v>
      </c>
      <c r="U109" s="50">
        <f>+U108/U$3*U$4</f>
        <v>0</v>
      </c>
      <c r="V109" s="46">
        <f>+V108/V$3*V$4</f>
        <v>0</v>
      </c>
      <c r="W109" s="47">
        <f t="shared" si="18"/>
        <v>0</v>
      </c>
      <c r="X109" s="51">
        <f>+X108/X$3*X$4</f>
        <v>0</v>
      </c>
      <c r="Y109" s="52">
        <f t="shared" si="19"/>
        <v>0</v>
      </c>
      <c r="Z109" s="56">
        <f>+Y109+W109+R109+M109+H109</f>
        <v>0</v>
      </c>
    </row>
    <row r="110" spans="1:26" x14ac:dyDescent="0.25">
      <c r="B110" s="55"/>
      <c r="C110" s="39" t="s">
        <v>27</v>
      </c>
      <c r="D110" s="40">
        <v>13.18</v>
      </c>
      <c r="E110" s="40">
        <v>28.45</v>
      </c>
      <c r="F110" s="40">
        <v>19.47</v>
      </c>
      <c r="G110" s="40">
        <v>9.64</v>
      </c>
      <c r="H110" s="41">
        <f t="shared" si="15"/>
        <v>70.739999999999995</v>
      </c>
      <c r="I110" s="40">
        <v>27.22</v>
      </c>
      <c r="J110" s="40">
        <v>27.58</v>
      </c>
      <c r="K110" s="40">
        <v>5</v>
      </c>
      <c r="L110" s="40">
        <v>0.2</v>
      </c>
      <c r="M110" s="41">
        <f t="shared" si="16"/>
        <v>60</v>
      </c>
      <c r="N110" s="43">
        <v>10.58</v>
      </c>
      <c r="O110" s="43">
        <v>14.42</v>
      </c>
      <c r="P110" s="43">
        <v>8.61</v>
      </c>
      <c r="Q110" s="40">
        <v>2.06</v>
      </c>
      <c r="R110" s="41">
        <f t="shared" si="17"/>
        <v>35.67</v>
      </c>
      <c r="S110" s="40">
        <v>15.86</v>
      </c>
      <c r="T110" s="43">
        <v>23.64</v>
      </c>
      <c r="U110" s="43">
        <v>4.63</v>
      </c>
      <c r="V110" s="40">
        <v>20</v>
      </c>
      <c r="W110" s="41">
        <f t="shared" si="18"/>
        <v>64.13</v>
      </c>
      <c r="X110" s="40">
        <v>0.9</v>
      </c>
      <c r="Y110" s="44">
        <f t="shared" si="19"/>
        <v>0.9</v>
      </c>
      <c r="Z110" s="45"/>
    </row>
    <row r="111" spans="1:26" ht="36" customHeight="1" x14ac:dyDescent="0.25">
      <c r="A111" s="59">
        <v>52.858999999999995</v>
      </c>
      <c r="B111" s="55" t="s">
        <v>98</v>
      </c>
      <c r="C111" s="39" t="s">
        <v>46</v>
      </c>
      <c r="D111" s="46">
        <f>+D110/D$3*D$4</f>
        <v>0</v>
      </c>
      <c r="E111" s="46">
        <f>+E110/E$3*E$4</f>
        <v>0</v>
      </c>
      <c r="F111" s="46">
        <f>+F110/F$3*F$4</f>
        <v>0</v>
      </c>
      <c r="G111" s="46">
        <f>+G110/G$3*G$4</f>
        <v>0</v>
      </c>
      <c r="H111" s="47">
        <f t="shared" si="15"/>
        <v>0</v>
      </c>
      <c r="I111" s="46">
        <f>+I110/I$3*I$4</f>
        <v>0</v>
      </c>
      <c r="J111" s="46">
        <f>+J110/J$3*J$4</f>
        <v>0</v>
      </c>
      <c r="K111" s="46">
        <f>+K110/K$3*K$4</f>
        <v>0</v>
      </c>
      <c r="L111" s="46">
        <f>+L110/L$3*L$4</f>
        <v>0</v>
      </c>
      <c r="M111" s="47">
        <f t="shared" si="16"/>
        <v>0</v>
      </c>
      <c r="N111" s="49">
        <f>+N110/N$3*N$4</f>
        <v>0</v>
      </c>
      <c r="O111" s="49">
        <f>+O110/O$3*O$4</f>
        <v>0</v>
      </c>
      <c r="P111" s="49">
        <f>+P110/P$3*P$4</f>
        <v>0</v>
      </c>
      <c r="Q111" s="46">
        <f>+Q110/Q$3*Q$4</f>
        <v>0</v>
      </c>
      <c r="R111" s="47">
        <f t="shared" si="17"/>
        <v>0</v>
      </c>
      <c r="S111" s="46">
        <f>+S110/S$3*S$4</f>
        <v>0</v>
      </c>
      <c r="T111" s="49">
        <f>+T110/T$3*T$4</f>
        <v>0</v>
      </c>
      <c r="U111" s="50">
        <f>+U110/U$3*U$4</f>
        <v>0</v>
      </c>
      <c r="V111" s="46">
        <f>+V110/V$3*V$4</f>
        <v>0</v>
      </c>
      <c r="W111" s="47">
        <f t="shared" si="18"/>
        <v>0</v>
      </c>
      <c r="X111" s="51">
        <f>+X110/X$3*X$4</f>
        <v>0</v>
      </c>
      <c r="Y111" s="52">
        <f t="shared" si="19"/>
        <v>0</v>
      </c>
      <c r="Z111" s="56">
        <f>+Y111+W111+R111+M111+H111</f>
        <v>0</v>
      </c>
    </row>
    <row r="112" spans="1:26" x14ac:dyDescent="0.25">
      <c r="B112" s="55"/>
      <c r="C112" s="39" t="s">
        <v>27</v>
      </c>
      <c r="D112" s="40">
        <v>11.15</v>
      </c>
      <c r="E112" s="40">
        <v>16.88</v>
      </c>
      <c r="F112" s="40">
        <v>11.74</v>
      </c>
      <c r="G112" s="40">
        <v>18.84</v>
      </c>
      <c r="H112" s="41">
        <f t="shared" si="15"/>
        <v>58.61</v>
      </c>
      <c r="I112" s="40">
        <v>16.03</v>
      </c>
      <c r="J112" s="40">
        <v>16.829999999999998</v>
      </c>
      <c r="K112" s="40">
        <v>0.75</v>
      </c>
      <c r="L112" s="40">
        <v>2.27</v>
      </c>
      <c r="M112" s="41">
        <f t="shared" si="16"/>
        <v>35.880000000000003</v>
      </c>
      <c r="N112" s="43">
        <v>34.76</v>
      </c>
      <c r="O112" s="43">
        <v>15</v>
      </c>
      <c r="P112" s="43">
        <v>18.559999999999999</v>
      </c>
      <c r="Q112" s="40">
        <v>6.64</v>
      </c>
      <c r="R112" s="41">
        <f t="shared" si="17"/>
        <v>74.959999999999994</v>
      </c>
      <c r="S112" s="40">
        <v>21.86</v>
      </c>
      <c r="T112" s="43">
        <v>9.8699999999999992</v>
      </c>
      <c r="U112" s="43">
        <v>6.62</v>
      </c>
      <c r="V112" s="40">
        <v>20</v>
      </c>
      <c r="W112" s="41">
        <f t="shared" si="18"/>
        <v>58.349999999999994</v>
      </c>
      <c r="X112" s="40">
        <v>33.72</v>
      </c>
      <c r="Y112" s="44">
        <f t="shared" si="19"/>
        <v>33.72</v>
      </c>
      <c r="Z112" s="45"/>
    </row>
    <row r="113" spans="1:26" ht="24" customHeight="1" x14ac:dyDescent="0.25">
      <c r="A113" s="59">
        <v>52.545999999999992</v>
      </c>
      <c r="B113" s="55" t="s">
        <v>99</v>
      </c>
      <c r="C113" s="39" t="s">
        <v>46</v>
      </c>
      <c r="D113" s="46">
        <f>+D112/D$3*D$4</f>
        <v>0</v>
      </c>
      <c r="E113" s="46">
        <f>+E112/E$3*E$4</f>
        <v>0</v>
      </c>
      <c r="F113" s="46">
        <f>+F112/F$3*F$4</f>
        <v>0</v>
      </c>
      <c r="G113" s="46">
        <f>+G112/G$3*G$4</f>
        <v>0</v>
      </c>
      <c r="H113" s="47">
        <f t="shared" si="15"/>
        <v>0</v>
      </c>
      <c r="I113" s="46">
        <f>+I112/I$3*I$4</f>
        <v>0</v>
      </c>
      <c r="J113" s="46">
        <f>+J112/J$3*J$4</f>
        <v>0</v>
      </c>
      <c r="K113" s="46">
        <f>+K112/K$3*K$4</f>
        <v>0</v>
      </c>
      <c r="L113" s="46">
        <f>+L112/L$3*L$4</f>
        <v>0</v>
      </c>
      <c r="M113" s="47">
        <f t="shared" si="16"/>
        <v>0</v>
      </c>
      <c r="N113" s="49">
        <f>+N112/N$3*N$4</f>
        <v>0</v>
      </c>
      <c r="O113" s="49">
        <f>+O112/O$3*O$4</f>
        <v>0</v>
      </c>
      <c r="P113" s="49">
        <f>+P112/P$3*P$4</f>
        <v>0</v>
      </c>
      <c r="Q113" s="46">
        <f>+Q112/Q$3*Q$4</f>
        <v>0</v>
      </c>
      <c r="R113" s="47">
        <f t="shared" si="17"/>
        <v>0</v>
      </c>
      <c r="S113" s="46">
        <f>+S112/S$3*S$4</f>
        <v>0</v>
      </c>
      <c r="T113" s="49">
        <f>+T112/T$3*T$4</f>
        <v>0</v>
      </c>
      <c r="U113" s="50">
        <f>+U112/U$3*U$4</f>
        <v>0</v>
      </c>
      <c r="V113" s="46">
        <f>+V112/V$3*V$4</f>
        <v>0</v>
      </c>
      <c r="W113" s="47">
        <f t="shared" si="18"/>
        <v>0</v>
      </c>
      <c r="X113" s="51">
        <f>+X112/X$3*X$4</f>
        <v>0</v>
      </c>
      <c r="Y113" s="52">
        <f t="shared" si="19"/>
        <v>0</v>
      </c>
      <c r="Z113" s="56">
        <f>+Y113+W113+R113+M113+H113</f>
        <v>0</v>
      </c>
    </row>
    <row r="114" spans="1:26" x14ac:dyDescent="0.25">
      <c r="B114" s="55"/>
      <c r="C114" s="39" t="s">
        <v>27</v>
      </c>
      <c r="D114" s="40">
        <v>12.35</v>
      </c>
      <c r="E114" s="40">
        <v>20.29</v>
      </c>
      <c r="F114" s="40">
        <v>13.73</v>
      </c>
      <c r="G114" s="40">
        <v>14.54</v>
      </c>
      <c r="H114" s="41">
        <f t="shared" si="15"/>
        <v>60.910000000000004</v>
      </c>
      <c r="I114" s="40">
        <v>20.079999999999998</v>
      </c>
      <c r="J114" s="40">
        <v>21.08</v>
      </c>
      <c r="K114" s="40">
        <v>1.5</v>
      </c>
      <c r="L114" s="40">
        <v>1.21</v>
      </c>
      <c r="M114" s="41">
        <f t="shared" si="16"/>
        <v>43.87</v>
      </c>
      <c r="N114" s="43">
        <v>37.86</v>
      </c>
      <c r="O114" s="43">
        <v>15</v>
      </c>
      <c r="P114" s="43">
        <v>14.34</v>
      </c>
      <c r="Q114" s="40">
        <v>6.95</v>
      </c>
      <c r="R114" s="41">
        <f t="shared" si="17"/>
        <v>74.150000000000006</v>
      </c>
      <c r="S114" s="40">
        <v>10.1</v>
      </c>
      <c r="T114" s="43">
        <v>11.45</v>
      </c>
      <c r="U114" s="43">
        <v>8.25</v>
      </c>
      <c r="V114" s="40">
        <v>20</v>
      </c>
      <c r="W114" s="41">
        <f t="shared" si="18"/>
        <v>49.8</v>
      </c>
      <c r="X114" s="40">
        <v>10.42</v>
      </c>
      <c r="Y114" s="44">
        <f t="shared" si="19"/>
        <v>10.42</v>
      </c>
      <c r="Z114" s="45"/>
    </row>
    <row r="115" spans="1:26" ht="24" customHeight="1" x14ac:dyDescent="0.25">
      <c r="A115" s="59">
        <v>52.286000000000001</v>
      </c>
      <c r="B115" s="55" t="s">
        <v>100</v>
      </c>
      <c r="C115" s="39" t="s">
        <v>46</v>
      </c>
      <c r="D115" s="46">
        <f>+D114/D$3*D$4</f>
        <v>0</v>
      </c>
      <c r="E115" s="46">
        <f>+E114/E$3*E$4</f>
        <v>0</v>
      </c>
      <c r="F115" s="46">
        <f>+F114/F$3*F$4</f>
        <v>0</v>
      </c>
      <c r="G115" s="46">
        <f>+G114/G$3*G$4</f>
        <v>0</v>
      </c>
      <c r="H115" s="47">
        <f t="shared" si="15"/>
        <v>0</v>
      </c>
      <c r="I115" s="46">
        <f>+I114/I$3*I$4</f>
        <v>0</v>
      </c>
      <c r="J115" s="46">
        <f>+J114/J$3*J$4</f>
        <v>0</v>
      </c>
      <c r="K115" s="46">
        <f>+K114/K$3*K$4</f>
        <v>0</v>
      </c>
      <c r="L115" s="46">
        <f>+L114/L$3*L$4</f>
        <v>0</v>
      </c>
      <c r="M115" s="47">
        <f t="shared" si="16"/>
        <v>0</v>
      </c>
      <c r="N115" s="49">
        <f>+N114/N$3*N$4</f>
        <v>0</v>
      </c>
      <c r="O115" s="49">
        <f>+O114/O$3*O$4</f>
        <v>0</v>
      </c>
      <c r="P115" s="49">
        <f>+P114/P$3*P$4</f>
        <v>0</v>
      </c>
      <c r="Q115" s="46">
        <f>+Q114/Q$3*Q$4</f>
        <v>0</v>
      </c>
      <c r="R115" s="47">
        <f t="shared" si="17"/>
        <v>0</v>
      </c>
      <c r="S115" s="46">
        <f>+S114/S$3*S$4</f>
        <v>0</v>
      </c>
      <c r="T115" s="49">
        <f>+T114/T$3*T$4</f>
        <v>0</v>
      </c>
      <c r="U115" s="50">
        <f>+U114/U$3*U$4</f>
        <v>0</v>
      </c>
      <c r="V115" s="46">
        <f>+V114/V$3*V$4</f>
        <v>0</v>
      </c>
      <c r="W115" s="47">
        <f t="shared" si="18"/>
        <v>0</v>
      </c>
      <c r="X115" s="51">
        <f>+X114/X$3*X$4</f>
        <v>0</v>
      </c>
      <c r="Y115" s="52">
        <f t="shared" si="19"/>
        <v>0</v>
      </c>
      <c r="Z115" s="56">
        <f>+Y115+W115+R115+M115+H115</f>
        <v>0</v>
      </c>
    </row>
    <row r="116" spans="1:26" x14ac:dyDescent="0.25">
      <c r="B116" s="55"/>
      <c r="C116" s="39" t="s">
        <v>27</v>
      </c>
      <c r="D116" s="40">
        <v>15.12</v>
      </c>
      <c r="E116" s="40">
        <v>27.16</v>
      </c>
      <c r="F116" s="40">
        <v>14.39</v>
      </c>
      <c r="G116" s="40">
        <v>10.92</v>
      </c>
      <c r="H116" s="41">
        <f t="shared" si="15"/>
        <v>67.59</v>
      </c>
      <c r="I116" s="40">
        <v>16.350000000000001</v>
      </c>
      <c r="J116" s="40">
        <v>19.98</v>
      </c>
      <c r="K116" s="40">
        <v>1</v>
      </c>
      <c r="L116" s="40">
        <v>0.12</v>
      </c>
      <c r="M116" s="41">
        <f t="shared" si="16"/>
        <v>37.449999999999996</v>
      </c>
      <c r="N116" s="43">
        <v>24.46</v>
      </c>
      <c r="O116" s="43">
        <v>15</v>
      </c>
      <c r="P116" s="43">
        <v>13.33</v>
      </c>
      <c r="Q116" s="40">
        <v>4.79</v>
      </c>
      <c r="R116" s="41">
        <f t="shared" si="17"/>
        <v>57.58</v>
      </c>
      <c r="S116" s="40">
        <v>18.02</v>
      </c>
      <c r="T116" s="43">
        <v>21.07</v>
      </c>
      <c r="U116" s="43">
        <v>1.1399999999999999</v>
      </c>
      <c r="V116" s="40">
        <v>20</v>
      </c>
      <c r="W116" s="41">
        <f t="shared" si="18"/>
        <v>60.230000000000004</v>
      </c>
      <c r="X116" s="40">
        <v>30.56</v>
      </c>
      <c r="Y116" s="44">
        <f t="shared" si="19"/>
        <v>30.56</v>
      </c>
      <c r="Z116" s="45"/>
    </row>
    <row r="117" spans="1:26" ht="24" customHeight="1" x14ac:dyDescent="0.25">
      <c r="A117" s="59">
        <v>52.106999999999999</v>
      </c>
      <c r="B117" s="55" t="s">
        <v>101</v>
      </c>
      <c r="C117" s="39" t="s">
        <v>46</v>
      </c>
      <c r="D117" s="46">
        <f>+D116/D$3*D$4</f>
        <v>0</v>
      </c>
      <c r="E117" s="46">
        <f>+E116/E$3*E$4</f>
        <v>0</v>
      </c>
      <c r="F117" s="46">
        <f>+F116/F$3*F$4</f>
        <v>0</v>
      </c>
      <c r="G117" s="46">
        <f>+G116/G$3*G$4</f>
        <v>0</v>
      </c>
      <c r="H117" s="47">
        <f t="shared" si="15"/>
        <v>0</v>
      </c>
      <c r="I117" s="46">
        <f>+I116/I$3*I$4</f>
        <v>0</v>
      </c>
      <c r="J117" s="46">
        <f>+J116/J$3*J$4</f>
        <v>0</v>
      </c>
      <c r="K117" s="46">
        <f>+K116/K$3*K$4</f>
        <v>0</v>
      </c>
      <c r="L117" s="46">
        <f>+L116/L$3*L$4</f>
        <v>0</v>
      </c>
      <c r="M117" s="47">
        <f t="shared" si="16"/>
        <v>0</v>
      </c>
      <c r="N117" s="49">
        <f>+N116/N$3*N$4</f>
        <v>0</v>
      </c>
      <c r="O117" s="49">
        <f>+O116/O$3*O$4</f>
        <v>0</v>
      </c>
      <c r="P117" s="49">
        <f>+P116/P$3*P$4</f>
        <v>0</v>
      </c>
      <c r="Q117" s="46">
        <f>+Q116/Q$3*Q$4</f>
        <v>0</v>
      </c>
      <c r="R117" s="47">
        <f t="shared" si="17"/>
        <v>0</v>
      </c>
      <c r="S117" s="46">
        <f>+S116/S$3*S$4</f>
        <v>0</v>
      </c>
      <c r="T117" s="49">
        <f>+T116/T$3*T$4</f>
        <v>0</v>
      </c>
      <c r="U117" s="50">
        <f>+U116/U$3*U$4</f>
        <v>0</v>
      </c>
      <c r="V117" s="46">
        <f>+V116/V$3*V$4</f>
        <v>0</v>
      </c>
      <c r="W117" s="47">
        <f t="shared" si="18"/>
        <v>0</v>
      </c>
      <c r="X117" s="51">
        <f>+X116/X$3*X$4</f>
        <v>0</v>
      </c>
      <c r="Y117" s="52">
        <f t="shared" si="19"/>
        <v>0</v>
      </c>
      <c r="Z117" s="56">
        <f>+Y117+W117+R117+M117+H117</f>
        <v>0</v>
      </c>
    </row>
    <row r="118" spans="1:26" x14ac:dyDescent="0.25">
      <c r="B118" s="55"/>
      <c r="C118" s="39" t="s">
        <v>27</v>
      </c>
      <c r="D118" s="40">
        <v>15.04</v>
      </c>
      <c r="E118" s="40">
        <v>29.13</v>
      </c>
      <c r="F118" s="40">
        <v>15.34</v>
      </c>
      <c r="G118" s="40">
        <v>12.13</v>
      </c>
      <c r="H118" s="41">
        <f t="shared" si="15"/>
        <v>71.64</v>
      </c>
      <c r="I118" s="40">
        <v>10.92</v>
      </c>
      <c r="J118" s="40">
        <v>13.53</v>
      </c>
      <c r="K118" s="40">
        <v>1</v>
      </c>
      <c r="L118" s="40">
        <v>0.35</v>
      </c>
      <c r="M118" s="41">
        <f t="shared" si="16"/>
        <v>25.8</v>
      </c>
      <c r="N118" s="43">
        <v>33.869999999999997</v>
      </c>
      <c r="O118" s="43">
        <v>15</v>
      </c>
      <c r="P118" s="43">
        <v>18.850000000000001</v>
      </c>
      <c r="Q118" s="40">
        <v>7.22</v>
      </c>
      <c r="R118" s="41">
        <f t="shared" si="17"/>
        <v>74.94</v>
      </c>
      <c r="S118" s="40">
        <v>9.57</v>
      </c>
      <c r="T118" s="43">
        <v>19.21</v>
      </c>
      <c r="U118" s="43">
        <v>0.98</v>
      </c>
      <c r="V118" s="40">
        <v>20</v>
      </c>
      <c r="W118" s="41">
        <f t="shared" si="18"/>
        <v>49.760000000000005</v>
      </c>
      <c r="X118" s="40">
        <v>23.16</v>
      </c>
      <c r="Y118" s="44">
        <f t="shared" si="19"/>
        <v>23.16</v>
      </c>
      <c r="Z118" s="45"/>
    </row>
    <row r="119" spans="1:26" ht="24" customHeight="1" x14ac:dyDescent="0.25">
      <c r="A119" s="59">
        <v>51.512</v>
      </c>
      <c r="B119" s="55" t="s">
        <v>102</v>
      </c>
      <c r="C119" s="39" t="s">
        <v>46</v>
      </c>
      <c r="D119" s="46">
        <f>+D118/D$3*D$4</f>
        <v>0</v>
      </c>
      <c r="E119" s="46">
        <f>+E118/E$3*E$4</f>
        <v>0</v>
      </c>
      <c r="F119" s="46">
        <f>+F118/F$3*F$4</f>
        <v>0</v>
      </c>
      <c r="G119" s="46">
        <f>+G118/G$3*G$4</f>
        <v>0</v>
      </c>
      <c r="H119" s="47">
        <f t="shared" si="15"/>
        <v>0</v>
      </c>
      <c r="I119" s="46">
        <f>+I118/I$3*I$4</f>
        <v>0</v>
      </c>
      <c r="J119" s="46">
        <f>+J118/J$3*J$4</f>
        <v>0</v>
      </c>
      <c r="K119" s="46">
        <f>+K118/K$3*K$4</f>
        <v>0</v>
      </c>
      <c r="L119" s="46">
        <f>+L118/L$3*L$4</f>
        <v>0</v>
      </c>
      <c r="M119" s="47">
        <f t="shared" si="16"/>
        <v>0</v>
      </c>
      <c r="N119" s="49">
        <f>+N118/N$3*N$4</f>
        <v>0</v>
      </c>
      <c r="O119" s="49">
        <f>+O118/O$3*O$4</f>
        <v>0</v>
      </c>
      <c r="P119" s="49">
        <f>+P118/P$3*P$4</f>
        <v>0</v>
      </c>
      <c r="Q119" s="46">
        <f>+Q118/Q$3*Q$4</f>
        <v>0</v>
      </c>
      <c r="R119" s="47">
        <f t="shared" si="17"/>
        <v>0</v>
      </c>
      <c r="S119" s="46">
        <f>+S118/S$3*S$4</f>
        <v>0</v>
      </c>
      <c r="T119" s="49">
        <f>+T118/T$3*T$4</f>
        <v>0</v>
      </c>
      <c r="U119" s="50">
        <f>+U118/U$3*U$4</f>
        <v>0</v>
      </c>
      <c r="V119" s="46">
        <f>+V118/V$3*V$4</f>
        <v>0</v>
      </c>
      <c r="W119" s="47">
        <f t="shared" si="18"/>
        <v>0</v>
      </c>
      <c r="X119" s="51">
        <f>+X118/X$3*X$4</f>
        <v>0</v>
      </c>
      <c r="Y119" s="52">
        <f t="shared" si="19"/>
        <v>0</v>
      </c>
      <c r="Z119" s="56">
        <f>+Y119+W119+R119+M119+H119</f>
        <v>0</v>
      </c>
    </row>
    <row r="120" spans="1:26" x14ac:dyDescent="0.25">
      <c r="B120" s="38"/>
      <c r="C120" s="39" t="s">
        <v>27</v>
      </c>
      <c r="D120" s="40">
        <v>14.1</v>
      </c>
      <c r="E120" s="40">
        <v>27.63</v>
      </c>
      <c r="F120" s="40">
        <v>13.33</v>
      </c>
      <c r="G120" s="40">
        <v>12.1</v>
      </c>
      <c r="H120" s="41">
        <f t="shared" si="15"/>
        <v>67.16</v>
      </c>
      <c r="I120" s="40">
        <v>16.39</v>
      </c>
      <c r="J120" s="40">
        <v>18.7</v>
      </c>
      <c r="K120" s="40">
        <v>2</v>
      </c>
      <c r="L120" s="40">
        <v>0.27</v>
      </c>
      <c r="M120" s="41">
        <f t="shared" si="16"/>
        <v>37.360000000000007</v>
      </c>
      <c r="N120" s="43">
        <v>26.39</v>
      </c>
      <c r="O120" s="43">
        <v>13.52</v>
      </c>
      <c r="P120" s="43">
        <v>13.66</v>
      </c>
      <c r="Q120" s="40">
        <v>6.57</v>
      </c>
      <c r="R120" s="41">
        <f t="shared" si="17"/>
        <v>60.139999999999993</v>
      </c>
      <c r="S120" s="40">
        <v>12.47</v>
      </c>
      <c r="T120" s="43">
        <v>20.37</v>
      </c>
      <c r="U120" s="43">
        <v>7.37</v>
      </c>
      <c r="V120" s="40">
        <v>20</v>
      </c>
      <c r="W120" s="41">
        <f t="shared" si="18"/>
        <v>60.21</v>
      </c>
      <c r="X120" s="40">
        <v>16.97</v>
      </c>
      <c r="Y120" s="44">
        <f t="shared" si="19"/>
        <v>16.97</v>
      </c>
      <c r="Z120" s="45"/>
    </row>
    <row r="121" spans="1:26" ht="36" customHeight="1" x14ac:dyDescent="0.25">
      <c r="A121" s="59">
        <v>51.101999999999997</v>
      </c>
      <c r="B121" s="38" t="s">
        <v>103</v>
      </c>
      <c r="C121" s="39" t="s">
        <v>46</v>
      </c>
      <c r="D121" s="46">
        <f>+D120/D$3*D$4</f>
        <v>0</v>
      </c>
      <c r="E121" s="46">
        <f>+E120/E$3*E$4</f>
        <v>0</v>
      </c>
      <c r="F121" s="46">
        <f>+F120/F$3*F$4</f>
        <v>0</v>
      </c>
      <c r="G121" s="46">
        <f>+G120/G$3*G$4</f>
        <v>0</v>
      </c>
      <c r="H121" s="47">
        <f t="shared" si="15"/>
        <v>0</v>
      </c>
      <c r="I121" s="46">
        <f>+I120/I$3*I$4</f>
        <v>0</v>
      </c>
      <c r="J121" s="46">
        <f>+J120/J$3*J$4</f>
        <v>0</v>
      </c>
      <c r="K121" s="46">
        <f>+K120/K$3*K$4</f>
        <v>0</v>
      </c>
      <c r="L121" s="46">
        <f>+L120/L$3*L$4</f>
        <v>0</v>
      </c>
      <c r="M121" s="47">
        <f t="shared" si="16"/>
        <v>0</v>
      </c>
      <c r="N121" s="49">
        <f>+N120/N$3*N$4</f>
        <v>0</v>
      </c>
      <c r="O121" s="49">
        <f>+O120/O$3*O$4</f>
        <v>0</v>
      </c>
      <c r="P121" s="49">
        <f>+P120/P$3*P$4</f>
        <v>0</v>
      </c>
      <c r="Q121" s="46">
        <f>+Q120/Q$3*Q$4</f>
        <v>0</v>
      </c>
      <c r="R121" s="47">
        <f t="shared" si="17"/>
        <v>0</v>
      </c>
      <c r="S121" s="46">
        <f>+S120/S$3*S$4</f>
        <v>0</v>
      </c>
      <c r="T121" s="49">
        <f>+T120/T$3*T$4</f>
        <v>0</v>
      </c>
      <c r="U121" s="50">
        <f>+U120/U$3*U$4</f>
        <v>0</v>
      </c>
      <c r="V121" s="46">
        <f>+V120/V$3*V$4</f>
        <v>0</v>
      </c>
      <c r="W121" s="47">
        <f t="shared" si="18"/>
        <v>0</v>
      </c>
      <c r="X121" s="51">
        <f>+X120/X$3*X$4</f>
        <v>0</v>
      </c>
      <c r="Y121" s="52">
        <f t="shared" si="19"/>
        <v>0</v>
      </c>
      <c r="Z121" s="56">
        <f>+Y121+W121+R121+M121+H121</f>
        <v>0</v>
      </c>
    </row>
    <row r="122" spans="1:26" x14ac:dyDescent="0.25">
      <c r="B122" s="55"/>
      <c r="C122" s="39" t="s">
        <v>27</v>
      </c>
      <c r="D122" s="40">
        <v>12.96</v>
      </c>
      <c r="E122" s="40">
        <v>21.27</v>
      </c>
      <c r="F122" s="40">
        <v>13.88</v>
      </c>
      <c r="G122" s="40">
        <v>14.91</v>
      </c>
      <c r="H122" s="41">
        <f t="shared" si="15"/>
        <v>63.02000000000001</v>
      </c>
      <c r="I122" s="40">
        <v>18.32</v>
      </c>
      <c r="J122" s="40">
        <v>18</v>
      </c>
      <c r="K122" s="40">
        <v>2.25</v>
      </c>
      <c r="L122" s="40">
        <v>1.05</v>
      </c>
      <c r="M122" s="41">
        <f t="shared" si="16"/>
        <v>39.619999999999997</v>
      </c>
      <c r="N122" s="43">
        <v>31.87</v>
      </c>
      <c r="O122" s="43">
        <v>14.6</v>
      </c>
      <c r="P122" s="43">
        <v>13.66</v>
      </c>
      <c r="Q122" s="40">
        <v>6.88</v>
      </c>
      <c r="R122" s="41">
        <f t="shared" si="17"/>
        <v>67.009999999999991</v>
      </c>
      <c r="S122" s="40">
        <v>11.81</v>
      </c>
      <c r="T122" s="43">
        <v>18.64</v>
      </c>
      <c r="U122" s="43">
        <v>4.43</v>
      </c>
      <c r="V122" s="40">
        <v>20</v>
      </c>
      <c r="W122" s="41">
        <f t="shared" si="18"/>
        <v>54.88</v>
      </c>
      <c r="X122" s="40">
        <v>13.5</v>
      </c>
      <c r="Y122" s="44">
        <f t="shared" si="19"/>
        <v>13.5</v>
      </c>
      <c r="Z122" s="45"/>
    </row>
    <row r="123" spans="1:26" ht="36" customHeight="1" x14ac:dyDescent="0.25">
      <c r="A123" s="59">
        <v>51.032000000000004</v>
      </c>
      <c r="B123" s="55" t="s">
        <v>104</v>
      </c>
      <c r="C123" s="39" t="s">
        <v>46</v>
      </c>
      <c r="D123" s="46">
        <f>+D122/D$3*D$4</f>
        <v>0</v>
      </c>
      <c r="E123" s="46">
        <f>+E122/E$3*E$4</f>
        <v>0</v>
      </c>
      <c r="F123" s="46">
        <f>+F122/F$3*F$4</f>
        <v>0</v>
      </c>
      <c r="G123" s="46">
        <f>+G122/G$3*G$4</f>
        <v>0</v>
      </c>
      <c r="H123" s="47">
        <f t="shared" si="15"/>
        <v>0</v>
      </c>
      <c r="I123" s="46">
        <f>+I122/I$3*I$4</f>
        <v>0</v>
      </c>
      <c r="J123" s="46">
        <f>+J122/J$3*J$4</f>
        <v>0</v>
      </c>
      <c r="K123" s="46">
        <f>+K122/K$3*K$4</f>
        <v>0</v>
      </c>
      <c r="L123" s="46">
        <f>+L122/L$3*L$4</f>
        <v>0</v>
      </c>
      <c r="M123" s="47">
        <f t="shared" si="16"/>
        <v>0</v>
      </c>
      <c r="N123" s="49">
        <f>+N122/N$3*N$4</f>
        <v>0</v>
      </c>
      <c r="O123" s="49">
        <f>+O122/O$3*O$4</f>
        <v>0</v>
      </c>
      <c r="P123" s="49">
        <f>+P122/P$3*P$4</f>
        <v>0</v>
      </c>
      <c r="Q123" s="46">
        <f>+Q122/Q$3*Q$4</f>
        <v>0</v>
      </c>
      <c r="R123" s="47">
        <f t="shared" si="17"/>
        <v>0</v>
      </c>
      <c r="S123" s="46">
        <f>+S122/S$3*S$4</f>
        <v>0</v>
      </c>
      <c r="T123" s="49">
        <f>+T122/T$3*T$4</f>
        <v>0</v>
      </c>
      <c r="U123" s="50">
        <f>+U122/U$3*U$4</f>
        <v>0</v>
      </c>
      <c r="V123" s="46">
        <f>+V122/V$3*V$4</f>
        <v>0</v>
      </c>
      <c r="W123" s="47">
        <f t="shared" si="18"/>
        <v>0</v>
      </c>
      <c r="X123" s="51">
        <f>+X122/X$3*X$4</f>
        <v>0</v>
      </c>
      <c r="Y123" s="52">
        <f t="shared" si="19"/>
        <v>0</v>
      </c>
      <c r="Z123" s="56">
        <f>+Y123+W123+R123+M123+H123</f>
        <v>0</v>
      </c>
    </row>
    <row r="124" spans="1:26" x14ac:dyDescent="0.25">
      <c r="B124" s="55"/>
      <c r="C124" s="39" t="s">
        <v>27</v>
      </c>
      <c r="D124" s="40">
        <v>16.010000000000002</v>
      </c>
      <c r="E124" s="40">
        <v>15.21</v>
      </c>
      <c r="F124" s="40">
        <v>10.56</v>
      </c>
      <c r="G124" s="40">
        <v>16.739999999999998</v>
      </c>
      <c r="H124" s="41">
        <f t="shared" si="15"/>
        <v>58.519999999999996</v>
      </c>
      <c r="I124" s="40">
        <v>16.55</v>
      </c>
      <c r="J124" s="40">
        <v>17.13</v>
      </c>
      <c r="K124" s="40">
        <v>1.5</v>
      </c>
      <c r="L124" s="40">
        <v>1.4</v>
      </c>
      <c r="M124" s="41">
        <f t="shared" si="16"/>
        <v>36.58</v>
      </c>
      <c r="N124" s="43">
        <v>34.909999999999997</v>
      </c>
      <c r="O124" s="43">
        <v>15</v>
      </c>
      <c r="P124" s="43">
        <v>17.22</v>
      </c>
      <c r="Q124" s="40">
        <v>7.94</v>
      </c>
      <c r="R124" s="41">
        <f t="shared" si="17"/>
        <v>75.069999999999993</v>
      </c>
      <c r="S124" s="40">
        <v>13.08</v>
      </c>
      <c r="T124" s="43">
        <v>11.45</v>
      </c>
      <c r="U124" s="43">
        <v>8.41</v>
      </c>
      <c r="V124" s="40">
        <v>20</v>
      </c>
      <c r="W124" s="41">
        <f t="shared" si="18"/>
        <v>52.94</v>
      </c>
      <c r="X124" s="40">
        <v>18.170000000000002</v>
      </c>
      <c r="Y124" s="44">
        <f t="shared" si="19"/>
        <v>18.170000000000002</v>
      </c>
      <c r="Z124" s="45"/>
    </row>
    <row r="125" spans="1:26" ht="24" customHeight="1" x14ac:dyDescent="0.25">
      <c r="A125" s="59">
        <v>50.654999999999994</v>
      </c>
      <c r="B125" s="55" t="s">
        <v>105</v>
      </c>
      <c r="C125" s="39" t="s">
        <v>46</v>
      </c>
      <c r="D125" s="46">
        <f>+D124/D$3*D$4</f>
        <v>0</v>
      </c>
      <c r="E125" s="46">
        <f>+E124/E$3*E$4</f>
        <v>0</v>
      </c>
      <c r="F125" s="46">
        <f>+F124/F$3*F$4</f>
        <v>0</v>
      </c>
      <c r="G125" s="46">
        <f>+G124/G$3*G$4</f>
        <v>0</v>
      </c>
      <c r="H125" s="47">
        <f t="shared" si="15"/>
        <v>0</v>
      </c>
      <c r="I125" s="46">
        <f>+I124/I$3*I$4</f>
        <v>0</v>
      </c>
      <c r="J125" s="46">
        <f>+J124/J$3*J$4</f>
        <v>0</v>
      </c>
      <c r="K125" s="46">
        <f>+K124/K$3*K$4</f>
        <v>0</v>
      </c>
      <c r="L125" s="46">
        <f>+L124/L$3*L$4</f>
        <v>0</v>
      </c>
      <c r="M125" s="47">
        <f t="shared" si="16"/>
        <v>0</v>
      </c>
      <c r="N125" s="49">
        <f>+N124/N$3*N$4</f>
        <v>0</v>
      </c>
      <c r="O125" s="49">
        <f>+O124/O$3*O$4</f>
        <v>0</v>
      </c>
      <c r="P125" s="49">
        <f>+P124/P$3*P$4</f>
        <v>0</v>
      </c>
      <c r="Q125" s="46">
        <f>+Q124/Q$3*Q$4</f>
        <v>0</v>
      </c>
      <c r="R125" s="47">
        <f t="shared" si="17"/>
        <v>0</v>
      </c>
      <c r="S125" s="46">
        <f>+S124/S$3*S$4</f>
        <v>0</v>
      </c>
      <c r="T125" s="49">
        <f>+T124/T$3*T$4</f>
        <v>0</v>
      </c>
      <c r="U125" s="50">
        <f>+U124/U$3*U$4</f>
        <v>0</v>
      </c>
      <c r="V125" s="46">
        <f>+V124/V$3*V$4</f>
        <v>0</v>
      </c>
      <c r="W125" s="47">
        <f t="shared" si="18"/>
        <v>0</v>
      </c>
      <c r="X125" s="51">
        <f>+X124/X$3*X$4</f>
        <v>0</v>
      </c>
      <c r="Y125" s="52">
        <f t="shared" si="19"/>
        <v>0</v>
      </c>
      <c r="Z125" s="56">
        <f>+Y125+W125+R125+M125+H125</f>
        <v>0</v>
      </c>
    </row>
    <row r="126" spans="1:26" x14ac:dyDescent="0.25">
      <c r="B126" s="55"/>
      <c r="C126" s="39" t="s">
        <v>27</v>
      </c>
      <c r="D126" s="40">
        <v>8.32</v>
      </c>
      <c r="E126" s="40">
        <v>30</v>
      </c>
      <c r="F126" s="40">
        <v>17.399999999999999</v>
      </c>
      <c r="G126" s="40">
        <v>23.35</v>
      </c>
      <c r="H126" s="41">
        <f t="shared" si="15"/>
        <v>79.069999999999993</v>
      </c>
      <c r="I126" s="40">
        <v>8.01</v>
      </c>
      <c r="J126" s="40">
        <v>9.6</v>
      </c>
      <c r="K126" s="40">
        <v>0.5</v>
      </c>
      <c r="L126" s="40">
        <v>2.6</v>
      </c>
      <c r="M126" s="41">
        <f t="shared" si="16"/>
        <v>20.71</v>
      </c>
      <c r="N126" s="43">
        <v>32.700000000000003</v>
      </c>
      <c r="O126" s="43">
        <v>13.77</v>
      </c>
      <c r="P126" s="43">
        <v>17.010000000000002</v>
      </c>
      <c r="Q126" s="40">
        <v>0.6</v>
      </c>
      <c r="R126" s="41">
        <f t="shared" si="17"/>
        <v>64.08</v>
      </c>
      <c r="S126" s="40">
        <v>14.63</v>
      </c>
      <c r="T126" s="43">
        <v>10.91</v>
      </c>
      <c r="U126" s="43">
        <v>7.56</v>
      </c>
      <c r="V126" s="40">
        <v>20</v>
      </c>
      <c r="W126" s="41">
        <f t="shared" si="18"/>
        <v>53.1</v>
      </c>
      <c r="X126" s="40">
        <v>25.2</v>
      </c>
      <c r="Y126" s="44">
        <f t="shared" si="19"/>
        <v>25.2</v>
      </c>
      <c r="Z126" s="45"/>
    </row>
    <row r="127" spans="1:26" ht="24" customHeight="1" x14ac:dyDescent="0.25">
      <c r="A127" s="59">
        <v>50.580000000000005</v>
      </c>
      <c r="B127" s="55" t="s">
        <v>106</v>
      </c>
      <c r="C127" s="39" t="s">
        <v>46</v>
      </c>
      <c r="D127" s="46">
        <f>+D126/D$3*D$4</f>
        <v>0</v>
      </c>
      <c r="E127" s="46">
        <f>+E126/E$3*E$4</f>
        <v>0</v>
      </c>
      <c r="F127" s="46">
        <f>+F126/F$3*F$4</f>
        <v>0</v>
      </c>
      <c r="G127" s="46">
        <f>+G126/G$3*G$4</f>
        <v>0</v>
      </c>
      <c r="H127" s="47">
        <f t="shared" si="15"/>
        <v>0</v>
      </c>
      <c r="I127" s="46">
        <f>+I126/I$3*I$4</f>
        <v>0</v>
      </c>
      <c r="J127" s="46">
        <f>+J126/J$3*J$4</f>
        <v>0</v>
      </c>
      <c r="K127" s="46">
        <f>+K126/K$3*K$4</f>
        <v>0</v>
      </c>
      <c r="L127" s="46">
        <f>+L126/L$3*L$4</f>
        <v>0</v>
      </c>
      <c r="M127" s="47">
        <f t="shared" si="16"/>
        <v>0</v>
      </c>
      <c r="N127" s="49">
        <f>+N126/N$3*N$4</f>
        <v>0</v>
      </c>
      <c r="O127" s="49">
        <f>+O126/O$3*O$4</f>
        <v>0</v>
      </c>
      <c r="P127" s="49">
        <f>+P126/P$3*P$4</f>
        <v>0</v>
      </c>
      <c r="Q127" s="46">
        <f>+Q126/Q$3*Q$4</f>
        <v>0</v>
      </c>
      <c r="R127" s="47">
        <f t="shared" si="17"/>
        <v>0</v>
      </c>
      <c r="S127" s="46">
        <f>+S126/S$3*S$4</f>
        <v>0</v>
      </c>
      <c r="T127" s="49">
        <f>+T126/T$3*T$4</f>
        <v>0</v>
      </c>
      <c r="U127" s="50">
        <f>+U126/U$3*U$4</f>
        <v>0</v>
      </c>
      <c r="V127" s="46">
        <f>+V126/V$3*V$4</f>
        <v>0</v>
      </c>
      <c r="W127" s="47">
        <f t="shared" si="18"/>
        <v>0</v>
      </c>
      <c r="X127" s="51">
        <f>+X126/X$3*X$4</f>
        <v>0</v>
      </c>
      <c r="Y127" s="52">
        <f t="shared" si="19"/>
        <v>0</v>
      </c>
      <c r="Z127" s="56">
        <f>+Y127+W127+R127+M127+H127</f>
        <v>0</v>
      </c>
    </row>
    <row r="128" spans="1:26" x14ac:dyDescent="0.25">
      <c r="B128" s="55"/>
      <c r="C128" s="39" t="s">
        <v>27</v>
      </c>
      <c r="D128" s="40">
        <v>7.98</v>
      </c>
      <c r="E128" s="40">
        <v>29.89</v>
      </c>
      <c r="F128" s="40">
        <v>17.91</v>
      </c>
      <c r="G128" s="40">
        <v>23.66</v>
      </c>
      <c r="H128" s="41">
        <f t="shared" si="15"/>
        <v>79.44</v>
      </c>
      <c r="I128" s="40">
        <v>11.38</v>
      </c>
      <c r="J128" s="40">
        <v>12.6</v>
      </c>
      <c r="K128" s="40">
        <v>0</v>
      </c>
      <c r="L128" s="40">
        <v>3.29</v>
      </c>
      <c r="M128" s="41">
        <f t="shared" si="16"/>
        <v>27.27</v>
      </c>
      <c r="N128" s="43">
        <v>26.2</v>
      </c>
      <c r="O128" s="43">
        <v>14.5</v>
      </c>
      <c r="P128" s="43">
        <v>17.86</v>
      </c>
      <c r="Q128" s="40">
        <v>1.43</v>
      </c>
      <c r="R128" s="41">
        <f t="shared" si="17"/>
        <v>59.99</v>
      </c>
      <c r="S128" s="40">
        <v>20.11</v>
      </c>
      <c r="T128" s="43">
        <v>9.25</v>
      </c>
      <c r="U128" s="43">
        <v>3.51</v>
      </c>
      <c r="V128" s="40">
        <v>20</v>
      </c>
      <c r="W128" s="41">
        <f t="shared" si="18"/>
        <v>52.87</v>
      </c>
      <c r="X128" s="40">
        <v>12.16</v>
      </c>
      <c r="Y128" s="44">
        <f t="shared" si="19"/>
        <v>12.16</v>
      </c>
      <c r="Z128" s="45"/>
    </row>
    <row r="129" spans="1:26" ht="24" customHeight="1" x14ac:dyDescent="0.25">
      <c r="A129" s="59">
        <v>50.513999999999996</v>
      </c>
      <c r="B129" s="55" t="s">
        <v>107</v>
      </c>
      <c r="C129" s="39" t="s">
        <v>46</v>
      </c>
      <c r="D129" s="46">
        <f>+D128/D$3*D$4</f>
        <v>0</v>
      </c>
      <c r="E129" s="46">
        <f>+E128/E$3*E$4</f>
        <v>0</v>
      </c>
      <c r="F129" s="46">
        <f>+F128/F$3*F$4</f>
        <v>0</v>
      </c>
      <c r="G129" s="46">
        <f>+G128/G$3*G$4</f>
        <v>0</v>
      </c>
      <c r="H129" s="47">
        <f t="shared" si="15"/>
        <v>0</v>
      </c>
      <c r="I129" s="46">
        <f>+I128/I$3*I$4</f>
        <v>0</v>
      </c>
      <c r="J129" s="46">
        <f>+J128/J$3*J$4</f>
        <v>0</v>
      </c>
      <c r="K129" s="46">
        <f>+K128/K$3*K$4</f>
        <v>0</v>
      </c>
      <c r="L129" s="46">
        <f>+L128/L$3*L$4</f>
        <v>0</v>
      </c>
      <c r="M129" s="47">
        <f t="shared" si="16"/>
        <v>0</v>
      </c>
      <c r="N129" s="49">
        <f>+N128/N$3*N$4</f>
        <v>0</v>
      </c>
      <c r="O129" s="49">
        <f>+O128/O$3*O$4</f>
        <v>0</v>
      </c>
      <c r="P129" s="49">
        <f>+P128/P$3*P$4</f>
        <v>0</v>
      </c>
      <c r="Q129" s="46">
        <f>+Q128/Q$3*Q$4</f>
        <v>0</v>
      </c>
      <c r="R129" s="47">
        <f t="shared" si="17"/>
        <v>0</v>
      </c>
      <c r="S129" s="46">
        <f>+S128/S$3*S$4</f>
        <v>0</v>
      </c>
      <c r="T129" s="49">
        <f>+T128/T$3*T$4</f>
        <v>0</v>
      </c>
      <c r="U129" s="50">
        <f>+U128/U$3*U$4</f>
        <v>0</v>
      </c>
      <c r="V129" s="46">
        <f>+V128/V$3*V$4</f>
        <v>0</v>
      </c>
      <c r="W129" s="47">
        <f t="shared" si="18"/>
        <v>0</v>
      </c>
      <c r="X129" s="51">
        <f>+X128/X$3*X$4</f>
        <v>0</v>
      </c>
      <c r="Y129" s="52">
        <f t="shared" si="19"/>
        <v>0</v>
      </c>
      <c r="Z129" s="56">
        <f>+Y129+W129+R129+M129+H129</f>
        <v>0</v>
      </c>
    </row>
    <row r="130" spans="1:26" x14ac:dyDescent="0.25">
      <c r="B130" s="55"/>
      <c r="C130" s="39" t="s">
        <v>27</v>
      </c>
      <c r="D130" s="40">
        <v>4.8600000000000003</v>
      </c>
      <c r="E130" s="40">
        <v>30</v>
      </c>
      <c r="F130" s="40">
        <v>18.149999999999999</v>
      </c>
      <c r="G130" s="40">
        <v>21.08</v>
      </c>
      <c r="H130" s="41">
        <f t="shared" si="15"/>
        <v>74.09</v>
      </c>
      <c r="I130" s="40">
        <v>13.89</v>
      </c>
      <c r="J130" s="40">
        <v>13.45</v>
      </c>
      <c r="K130" s="40">
        <v>1</v>
      </c>
      <c r="L130" s="40">
        <v>7.09</v>
      </c>
      <c r="M130" s="41">
        <f t="shared" si="16"/>
        <v>35.43</v>
      </c>
      <c r="N130" s="43">
        <v>22.86</v>
      </c>
      <c r="O130" s="43">
        <v>10.95</v>
      </c>
      <c r="P130" s="43">
        <v>20.67</v>
      </c>
      <c r="Q130" s="40">
        <v>2.42</v>
      </c>
      <c r="R130" s="41">
        <f t="shared" si="17"/>
        <v>56.900000000000006</v>
      </c>
      <c r="S130" s="40">
        <v>13.66</v>
      </c>
      <c r="T130" s="43">
        <v>22.93</v>
      </c>
      <c r="U130" s="43">
        <v>0</v>
      </c>
      <c r="V130" s="40">
        <v>20</v>
      </c>
      <c r="W130" s="41">
        <f t="shared" si="18"/>
        <v>56.59</v>
      </c>
      <c r="X130" s="40">
        <v>4.7300000000000004</v>
      </c>
      <c r="Y130" s="44">
        <f t="shared" si="19"/>
        <v>4.7300000000000004</v>
      </c>
      <c r="Z130" s="45"/>
    </row>
    <row r="131" spans="1:26" ht="24" customHeight="1" x14ac:dyDescent="0.25">
      <c r="A131" s="59">
        <v>50.368000000000002</v>
      </c>
      <c r="B131" s="55" t="s">
        <v>108</v>
      </c>
      <c r="C131" s="39" t="s">
        <v>46</v>
      </c>
      <c r="D131" s="46">
        <f>+D130/D$3*D$4</f>
        <v>0</v>
      </c>
      <c r="E131" s="46">
        <f>+E130/E$3*E$4</f>
        <v>0</v>
      </c>
      <c r="F131" s="46">
        <f>+F130/F$3*F$4</f>
        <v>0</v>
      </c>
      <c r="G131" s="46">
        <f>+G130/G$3*G$4</f>
        <v>0</v>
      </c>
      <c r="H131" s="47">
        <f t="shared" si="15"/>
        <v>0</v>
      </c>
      <c r="I131" s="46">
        <f>+I130/I$3*I$4</f>
        <v>0</v>
      </c>
      <c r="J131" s="46">
        <f>+J130/J$3*J$4</f>
        <v>0</v>
      </c>
      <c r="K131" s="46">
        <f>+K130/K$3*K$4</f>
        <v>0</v>
      </c>
      <c r="L131" s="46">
        <f>+L130/L$3*L$4</f>
        <v>0</v>
      </c>
      <c r="M131" s="47">
        <f t="shared" si="16"/>
        <v>0</v>
      </c>
      <c r="N131" s="49">
        <f>+N130/N$3*N$4</f>
        <v>0</v>
      </c>
      <c r="O131" s="49">
        <f>+O130/O$3*O$4</f>
        <v>0</v>
      </c>
      <c r="P131" s="49">
        <f>+P130/P$3*P$4</f>
        <v>0</v>
      </c>
      <c r="Q131" s="46">
        <f>+Q130/Q$3*Q$4</f>
        <v>0</v>
      </c>
      <c r="R131" s="47">
        <f t="shared" si="17"/>
        <v>0</v>
      </c>
      <c r="S131" s="46">
        <f>+S130/S$3*S$4</f>
        <v>0</v>
      </c>
      <c r="T131" s="49">
        <f>+T130/T$3*T$4</f>
        <v>0</v>
      </c>
      <c r="U131" s="50">
        <f>+U130/U$3*U$4</f>
        <v>0</v>
      </c>
      <c r="V131" s="46">
        <f>+V130/V$3*V$4</f>
        <v>0</v>
      </c>
      <c r="W131" s="47">
        <f t="shared" si="18"/>
        <v>0</v>
      </c>
      <c r="X131" s="51">
        <f>+X130/X$3*X$4</f>
        <v>0</v>
      </c>
      <c r="Y131" s="52">
        <f t="shared" si="19"/>
        <v>0</v>
      </c>
      <c r="Z131" s="56">
        <f>+Y131+W131+R131+M131+H131</f>
        <v>0</v>
      </c>
    </row>
    <row r="132" spans="1:26" x14ac:dyDescent="0.25">
      <c r="B132" s="55"/>
      <c r="C132" s="39" t="s">
        <v>27</v>
      </c>
      <c r="D132" s="40">
        <v>7.17</v>
      </c>
      <c r="E132" s="40">
        <v>30</v>
      </c>
      <c r="F132" s="40">
        <v>16.52</v>
      </c>
      <c r="G132" s="40">
        <v>21.19</v>
      </c>
      <c r="H132" s="41">
        <f t="shared" si="15"/>
        <v>74.88</v>
      </c>
      <c r="I132" s="40">
        <v>9.1</v>
      </c>
      <c r="J132" s="40">
        <v>8.7899999999999991</v>
      </c>
      <c r="K132" s="40">
        <v>0.5</v>
      </c>
      <c r="L132" s="40">
        <v>2.99</v>
      </c>
      <c r="M132" s="41">
        <f t="shared" si="16"/>
        <v>21.380000000000003</v>
      </c>
      <c r="N132" s="43">
        <v>30.26</v>
      </c>
      <c r="O132" s="43">
        <v>15</v>
      </c>
      <c r="P132" s="43">
        <v>16.55</v>
      </c>
      <c r="Q132" s="40">
        <v>1.1000000000000001</v>
      </c>
      <c r="R132" s="41">
        <f t="shared" si="17"/>
        <v>62.910000000000004</v>
      </c>
      <c r="S132" s="40">
        <v>19.03</v>
      </c>
      <c r="T132" s="43">
        <v>20.78</v>
      </c>
      <c r="U132" s="43">
        <v>5.63</v>
      </c>
      <c r="V132" s="40">
        <v>20</v>
      </c>
      <c r="W132" s="41">
        <f t="shared" si="18"/>
        <v>65.44</v>
      </c>
      <c r="X132" s="40">
        <v>22.36</v>
      </c>
      <c r="Y132" s="44">
        <f t="shared" si="19"/>
        <v>22.36</v>
      </c>
      <c r="Z132" s="45"/>
    </row>
    <row r="133" spans="1:26" ht="24" customHeight="1" x14ac:dyDescent="0.25">
      <c r="A133" s="59">
        <v>50.24</v>
      </c>
      <c r="B133" s="55" t="s">
        <v>109</v>
      </c>
      <c r="C133" s="39" t="s">
        <v>46</v>
      </c>
      <c r="D133" s="46">
        <f>+D132/D$3*D$4</f>
        <v>0</v>
      </c>
      <c r="E133" s="46">
        <f>+E132/E$3*E$4</f>
        <v>0</v>
      </c>
      <c r="F133" s="46">
        <f>+F132/F$3*F$4</f>
        <v>0</v>
      </c>
      <c r="G133" s="46">
        <f>+G132/G$3*G$4</f>
        <v>0</v>
      </c>
      <c r="H133" s="47">
        <f t="shared" si="15"/>
        <v>0</v>
      </c>
      <c r="I133" s="46">
        <f>+I132/I$3*I$4</f>
        <v>0</v>
      </c>
      <c r="J133" s="46">
        <f>+J132/J$3*J$4</f>
        <v>0</v>
      </c>
      <c r="K133" s="46">
        <f>+K132/K$3*K$4</f>
        <v>0</v>
      </c>
      <c r="L133" s="46">
        <f>+L132/L$3*L$4</f>
        <v>0</v>
      </c>
      <c r="M133" s="47">
        <f t="shared" si="16"/>
        <v>0</v>
      </c>
      <c r="N133" s="49">
        <f>+N132/N$3*N$4</f>
        <v>0</v>
      </c>
      <c r="O133" s="49">
        <f>+O132/O$3*O$4</f>
        <v>0</v>
      </c>
      <c r="P133" s="49">
        <f>+P132/P$3*P$4</f>
        <v>0</v>
      </c>
      <c r="Q133" s="46">
        <f>+Q132/Q$3*Q$4</f>
        <v>0</v>
      </c>
      <c r="R133" s="47">
        <f t="shared" si="17"/>
        <v>0</v>
      </c>
      <c r="S133" s="46">
        <f>+S132/S$3*S$4</f>
        <v>0</v>
      </c>
      <c r="T133" s="49">
        <f>+T132/T$3*T$4</f>
        <v>0</v>
      </c>
      <c r="U133" s="50">
        <f>+U132/U$3*U$4</f>
        <v>0</v>
      </c>
      <c r="V133" s="46">
        <f>+V132/V$3*V$4</f>
        <v>0</v>
      </c>
      <c r="W133" s="47">
        <f t="shared" si="18"/>
        <v>0</v>
      </c>
      <c r="X133" s="51">
        <f>+X132/X$3*X$4</f>
        <v>0</v>
      </c>
      <c r="Y133" s="52">
        <f t="shared" si="19"/>
        <v>0</v>
      </c>
      <c r="Z133" s="56">
        <f>+Y133+W133+R133+M133+H133</f>
        <v>0</v>
      </c>
    </row>
    <row r="134" spans="1:26" x14ac:dyDescent="0.25">
      <c r="B134" s="38"/>
      <c r="C134" s="39" t="s">
        <v>27</v>
      </c>
      <c r="D134" s="40">
        <v>14.67</v>
      </c>
      <c r="E134" s="40">
        <v>29.39</v>
      </c>
      <c r="F134" s="40">
        <v>16.48</v>
      </c>
      <c r="G134" s="40">
        <v>10.01</v>
      </c>
      <c r="H134" s="41">
        <f t="shared" ref="H134:H165" si="20">+SUM(D134:G134)</f>
        <v>70.550000000000011</v>
      </c>
      <c r="I134" s="40">
        <v>14.79</v>
      </c>
      <c r="J134" s="40">
        <v>16.28</v>
      </c>
      <c r="K134" s="40">
        <v>6</v>
      </c>
      <c r="L134" s="40">
        <v>0.4</v>
      </c>
      <c r="M134" s="41">
        <f t="shared" ref="M134:M165" si="21">+SUM(I134:L134)</f>
        <v>37.47</v>
      </c>
      <c r="N134" s="43">
        <v>25.03</v>
      </c>
      <c r="O134" s="43">
        <v>15</v>
      </c>
      <c r="P134" s="43">
        <v>11.24</v>
      </c>
      <c r="Q134" s="40">
        <v>1.1599999999999999</v>
      </c>
      <c r="R134" s="41">
        <f t="shared" ref="R134:R165" si="22">+SUM(N134:Q134)</f>
        <v>52.43</v>
      </c>
      <c r="S134" s="40">
        <v>22.52</v>
      </c>
      <c r="T134" s="43">
        <v>26.16</v>
      </c>
      <c r="U134" s="43">
        <v>0.09</v>
      </c>
      <c r="V134" s="40">
        <v>20</v>
      </c>
      <c r="W134" s="41">
        <f t="shared" ref="W134:W165" si="23">+SUM(S134:V134)</f>
        <v>68.77000000000001</v>
      </c>
      <c r="X134" s="40">
        <v>4.7300000000000004</v>
      </c>
      <c r="Y134" s="44">
        <f t="shared" ref="Y134:Y165" si="24">+X134</f>
        <v>4.7300000000000004</v>
      </c>
      <c r="Z134" s="45"/>
    </row>
    <row r="135" spans="1:26" ht="24" customHeight="1" x14ac:dyDescent="0.25">
      <c r="A135" s="59">
        <v>50.242000000000004</v>
      </c>
      <c r="B135" s="38" t="s">
        <v>110</v>
      </c>
      <c r="C135" s="39" t="s">
        <v>46</v>
      </c>
      <c r="D135" s="46">
        <f>+D134/D$3*D$4</f>
        <v>0</v>
      </c>
      <c r="E135" s="46">
        <f>+E134/E$3*E$4</f>
        <v>0</v>
      </c>
      <c r="F135" s="46">
        <f>+F134/F$3*F$4</f>
        <v>0</v>
      </c>
      <c r="G135" s="46">
        <f>+G134/G$3*G$4</f>
        <v>0</v>
      </c>
      <c r="H135" s="47">
        <f t="shared" si="20"/>
        <v>0</v>
      </c>
      <c r="I135" s="46">
        <f>+I134/I$3*I$4</f>
        <v>0</v>
      </c>
      <c r="J135" s="46">
        <f>+J134/J$3*J$4</f>
        <v>0</v>
      </c>
      <c r="K135" s="46">
        <f>+K134/K$3*K$4</f>
        <v>0</v>
      </c>
      <c r="L135" s="46">
        <f>+L134/L$3*L$4</f>
        <v>0</v>
      </c>
      <c r="M135" s="47">
        <f t="shared" si="21"/>
        <v>0</v>
      </c>
      <c r="N135" s="49">
        <f>+N134/N$3*N$4</f>
        <v>0</v>
      </c>
      <c r="O135" s="49">
        <f>+O134/O$3*O$4</f>
        <v>0</v>
      </c>
      <c r="P135" s="49">
        <f>+P134/P$3*P$4</f>
        <v>0</v>
      </c>
      <c r="Q135" s="46">
        <f>+Q134/Q$3*Q$4</f>
        <v>0</v>
      </c>
      <c r="R135" s="47">
        <f t="shared" si="22"/>
        <v>0</v>
      </c>
      <c r="S135" s="46">
        <f>+S134/S$3*S$4</f>
        <v>0</v>
      </c>
      <c r="T135" s="49">
        <f>+T134/T$3*T$4</f>
        <v>0</v>
      </c>
      <c r="U135" s="50">
        <f>+U134/U$3*U$4</f>
        <v>0</v>
      </c>
      <c r="V135" s="46">
        <f>+V134/V$3*V$4</f>
        <v>0</v>
      </c>
      <c r="W135" s="47">
        <f t="shared" si="23"/>
        <v>0</v>
      </c>
      <c r="X135" s="51">
        <f>+X134/X$3*X$4</f>
        <v>0</v>
      </c>
      <c r="Y135" s="52">
        <f t="shared" si="24"/>
        <v>0</v>
      </c>
      <c r="Z135" s="56">
        <f>+Y135+W135+R135+M135+H135</f>
        <v>0</v>
      </c>
    </row>
    <row r="136" spans="1:26" x14ac:dyDescent="0.25">
      <c r="B136" s="55"/>
      <c r="C136" s="39" t="s">
        <v>27</v>
      </c>
      <c r="D136" s="40">
        <v>16.53</v>
      </c>
      <c r="E136" s="40">
        <v>26.04</v>
      </c>
      <c r="F136" s="40">
        <v>14.11</v>
      </c>
      <c r="G136" s="40">
        <v>10.06</v>
      </c>
      <c r="H136" s="41">
        <f t="shared" si="20"/>
        <v>66.739999999999995</v>
      </c>
      <c r="I136" s="40">
        <v>16.77</v>
      </c>
      <c r="J136" s="40">
        <v>16.850000000000001</v>
      </c>
      <c r="K136" s="40">
        <v>4</v>
      </c>
      <c r="L136" s="40">
        <v>0.56000000000000005</v>
      </c>
      <c r="M136" s="41">
        <f t="shared" si="21"/>
        <v>38.180000000000007</v>
      </c>
      <c r="N136" s="43">
        <v>22.69</v>
      </c>
      <c r="O136" s="43">
        <v>13.33</v>
      </c>
      <c r="P136" s="43">
        <v>9.15</v>
      </c>
      <c r="Q136" s="40">
        <v>6.17</v>
      </c>
      <c r="R136" s="41">
        <f t="shared" si="22"/>
        <v>51.34</v>
      </c>
      <c r="S136" s="40">
        <v>22.74</v>
      </c>
      <c r="T136" s="43">
        <v>27.08</v>
      </c>
      <c r="U136" s="43">
        <v>0.52</v>
      </c>
      <c r="V136" s="40">
        <v>20</v>
      </c>
      <c r="W136" s="41">
        <f t="shared" si="23"/>
        <v>70.34</v>
      </c>
      <c r="X136" s="40">
        <v>12.83</v>
      </c>
      <c r="Y136" s="44">
        <f t="shared" si="24"/>
        <v>12.83</v>
      </c>
      <c r="Z136" s="45"/>
    </row>
    <row r="137" spans="1:26" ht="24" customHeight="1" x14ac:dyDescent="0.25">
      <c r="A137" s="59">
        <v>50.061</v>
      </c>
      <c r="B137" s="55" t="s">
        <v>111</v>
      </c>
      <c r="C137" s="39" t="s">
        <v>46</v>
      </c>
      <c r="D137" s="46">
        <f>+D136/D$3*D$4</f>
        <v>0</v>
      </c>
      <c r="E137" s="46">
        <f>+E136/E$3*E$4</f>
        <v>0</v>
      </c>
      <c r="F137" s="46">
        <f>+F136/F$3*F$4</f>
        <v>0</v>
      </c>
      <c r="G137" s="46">
        <f>+G136/G$3*G$4</f>
        <v>0</v>
      </c>
      <c r="H137" s="47">
        <f t="shared" si="20"/>
        <v>0</v>
      </c>
      <c r="I137" s="46">
        <f>+I136/I$3*I$4</f>
        <v>0</v>
      </c>
      <c r="J137" s="46">
        <f>+J136/J$3*J$4</f>
        <v>0</v>
      </c>
      <c r="K137" s="46">
        <f>+K136/K$3*K$4</f>
        <v>0</v>
      </c>
      <c r="L137" s="46">
        <f>+L136/L$3*L$4</f>
        <v>0</v>
      </c>
      <c r="M137" s="47">
        <f t="shared" si="21"/>
        <v>0</v>
      </c>
      <c r="N137" s="49">
        <f>+N136/N$3*N$4</f>
        <v>0</v>
      </c>
      <c r="O137" s="49">
        <f>+O136/O$3*O$4</f>
        <v>0</v>
      </c>
      <c r="P137" s="49">
        <f>+P136/P$3*P$4</f>
        <v>0</v>
      </c>
      <c r="Q137" s="46">
        <f>+Q136/Q$3*Q$4</f>
        <v>0</v>
      </c>
      <c r="R137" s="47">
        <f t="shared" si="22"/>
        <v>0</v>
      </c>
      <c r="S137" s="46">
        <f>+S136/S$3*S$4</f>
        <v>0</v>
      </c>
      <c r="T137" s="49">
        <f>+T136/T$3*T$4</f>
        <v>0</v>
      </c>
      <c r="U137" s="50">
        <f>+U136/U$3*U$4</f>
        <v>0</v>
      </c>
      <c r="V137" s="46">
        <f>+V136/V$3*V$4</f>
        <v>0</v>
      </c>
      <c r="W137" s="47">
        <f t="shared" si="23"/>
        <v>0</v>
      </c>
      <c r="X137" s="51">
        <f>+X136/X$3*X$4</f>
        <v>0</v>
      </c>
      <c r="Y137" s="52">
        <f t="shared" si="24"/>
        <v>0</v>
      </c>
      <c r="Z137" s="56">
        <f>+Y137+W137+R137+M137+H137</f>
        <v>0</v>
      </c>
    </row>
    <row r="138" spans="1:26" x14ac:dyDescent="0.25">
      <c r="B138" s="38"/>
      <c r="C138" s="39" t="s">
        <v>27</v>
      </c>
      <c r="D138" s="40">
        <v>14.62</v>
      </c>
      <c r="E138" s="40">
        <v>28.89</v>
      </c>
      <c r="F138" s="40">
        <v>14.8</v>
      </c>
      <c r="G138" s="40">
        <v>9.8800000000000008</v>
      </c>
      <c r="H138" s="41">
        <f t="shared" si="20"/>
        <v>68.19</v>
      </c>
      <c r="I138" s="40">
        <v>10.119999999999999</v>
      </c>
      <c r="J138" s="40">
        <v>11.93</v>
      </c>
      <c r="K138" s="40">
        <v>2.25</v>
      </c>
      <c r="L138" s="40">
        <v>0.26</v>
      </c>
      <c r="M138" s="41">
        <f t="shared" si="21"/>
        <v>24.56</v>
      </c>
      <c r="N138" s="43">
        <v>30.04</v>
      </c>
      <c r="O138" s="43">
        <v>15</v>
      </c>
      <c r="P138" s="43">
        <v>11.63</v>
      </c>
      <c r="Q138" s="40">
        <v>3.31</v>
      </c>
      <c r="R138" s="41">
        <f t="shared" si="22"/>
        <v>59.980000000000004</v>
      </c>
      <c r="S138" s="40">
        <v>0.94</v>
      </c>
      <c r="T138" s="43">
        <v>23.95</v>
      </c>
      <c r="U138" s="43">
        <v>1.88</v>
      </c>
      <c r="V138" s="40">
        <v>20</v>
      </c>
      <c r="W138" s="41">
        <f t="shared" si="23"/>
        <v>46.769999999999996</v>
      </c>
      <c r="X138" s="40">
        <v>54.15</v>
      </c>
      <c r="Y138" s="44">
        <f t="shared" si="24"/>
        <v>54.15</v>
      </c>
      <c r="Z138" s="45"/>
    </row>
    <row r="139" spans="1:26" ht="24" customHeight="1" x14ac:dyDescent="0.25">
      <c r="A139" s="59">
        <v>49.913000000000004</v>
      </c>
      <c r="B139" s="38" t="s">
        <v>112</v>
      </c>
      <c r="C139" s="39" t="s">
        <v>46</v>
      </c>
      <c r="D139" s="46">
        <f>+D138/D$3*D$4</f>
        <v>0</v>
      </c>
      <c r="E139" s="46">
        <f>+E138/E$3*E$4</f>
        <v>0</v>
      </c>
      <c r="F139" s="46">
        <f>+F138/F$3*F$4</f>
        <v>0</v>
      </c>
      <c r="G139" s="46">
        <f>+G138/G$3*G$4</f>
        <v>0</v>
      </c>
      <c r="H139" s="47">
        <f t="shared" si="20"/>
        <v>0</v>
      </c>
      <c r="I139" s="46">
        <f>+I138/I$3*I$4</f>
        <v>0</v>
      </c>
      <c r="J139" s="46">
        <f>+J138/J$3*J$4</f>
        <v>0</v>
      </c>
      <c r="K139" s="46">
        <f>+K138/K$3*K$4</f>
        <v>0</v>
      </c>
      <c r="L139" s="46">
        <f>+L138/L$3*L$4</f>
        <v>0</v>
      </c>
      <c r="M139" s="47">
        <f t="shared" si="21"/>
        <v>0</v>
      </c>
      <c r="N139" s="49">
        <f>+N138/N$3*N$4</f>
        <v>0</v>
      </c>
      <c r="O139" s="49">
        <f>+O138/O$3*O$4</f>
        <v>0</v>
      </c>
      <c r="P139" s="49">
        <f>+P138/P$3*P$4</f>
        <v>0</v>
      </c>
      <c r="Q139" s="46">
        <f>+Q138/Q$3*Q$4</f>
        <v>0</v>
      </c>
      <c r="R139" s="47">
        <f t="shared" si="22"/>
        <v>0</v>
      </c>
      <c r="S139" s="46">
        <f>+S138/S$3*S$4</f>
        <v>0</v>
      </c>
      <c r="T139" s="49">
        <f>+T138/T$3*T$4</f>
        <v>0</v>
      </c>
      <c r="U139" s="50">
        <f>+U138/U$3*U$4</f>
        <v>0</v>
      </c>
      <c r="V139" s="46">
        <f>+V138/V$3*V$4</f>
        <v>0</v>
      </c>
      <c r="W139" s="47">
        <f t="shared" si="23"/>
        <v>0</v>
      </c>
      <c r="X139" s="51">
        <f>+X138/X$3*X$4</f>
        <v>0</v>
      </c>
      <c r="Y139" s="52">
        <f t="shared" si="24"/>
        <v>0</v>
      </c>
      <c r="Z139" s="56">
        <f>+Y139+W139+R139+M139+H139</f>
        <v>0</v>
      </c>
    </row>
    <row r="140" spans="1:26" x14ac:dyDescent="0.25">
      <c r="B140" s="55"/>
      <c r="C140" s="39" t="s">
        <v>27</v>
      </c>
      <c r="D140" s="40">
        <v>6.64</v>
      </c>
      <c r="E140" s="40">
        <v>29.59</v>
      </c>
      <c r="F140" s="40">
        <v>17.899999999999999</v>
      </c>
      <c r="G140" s="40">
        <v>17.79</v>
      </c>
      <c r="H140" s="41">
        <f t="shared" si="20"/>
        <v>71.919999999999987</v>
      </c>
      <c r="I140" s="40">
        <v>15.88</v>
      </c>
      <c r="J140" s="40">
        <v>13.56</v>
      </c>
      <c r="K140" s="40">
        <v>0.5</v>
      </c>
      <c r="L140" s="40">
        <v>2.15</v>
      </c>
      <c r="M140" s="41">
        <f t="shared" si="21"/>
        <v>32.090000000000003</v>
      </c>
      <c r="N140" s="43">
        <v>30.49</v>
      </c>
      <c r="O140" s="43">
        <v>12.9</v>
      </c>
      <c r="P140" s="43">
        <v>14.13</v>
      </c>
      <c r="Q140" s="40">
        <v>3.36</v>
      </c>
      <c r="R140" s="41">
        <f t="shared" si="22"/>
        <v>60.88</v>
      </c>
      <c r="S140" s="40">
        <v>11.02</v>
      </c>
      <c r="T140" s="43">
        <v>18.73</v>
      </c>
      <c r="U140" s="43">
        <v>11.14</v>
      </c>
      <c r="V140" s="40">
        <v>20</v>
      </c>
      <c r="W140" s="41">
        <f t="shared" si="23"/>
        <v>60.89</v>
      </c>
      <c r="X140" s="40">
        <v>3.49</v>
      </c>
      <c r="Y140" s="44">
        <f t="shared" si="24"/>
        <v>3.49</v>
      </c>
      <c r="Z140" s="45"/>
    </row>
    <row r="141" spans="1:26" ht="24" customHeight="1" x14ac:dyDescent="0.25">
      <c r="A141" s="59">
        <v>49.816999999999993</v>
      </c>
      <c r="B141" s="55" t="s">
        <v>113</v>
      </c>
      <c r="C141" s="39" t="s">
        <v>46</v>
      </c>
      <c r="D141" s="46">
        <f>+D140/D$3*D$4</f>
        <v>0</v>
      </c>
      <c r="E141" s="46">
        <f>+E140/E$3*E$4</f>
        <v>0</v>
      </c>
      <c r="F141" s="46">
        <f>+F140/F$3*F$4</f>
        <v>0</v>
      </c>
      <c r="G141" s="46">
        <f>+G140/G$3*G$4</f>
        <v>0</v>
      </c>
      <c r="H141" s="47">
        <f t="shared" si="20"/>
        <v>0</v>
      </c>
      <c r="I141" s="46">
        <f>+I140/I$3*I$4</f>
        <v>0</v>
      </c>
      <c r="J141" s="46">
        <f>+J140/J$3*J$4</f>
        <v>0</v>
      </c>
      <c r="K141" s="46">
        <f>+K140/K$3*K$4</f>
        <v>0</v>
      </c>
      <c r="L141" s="46">
        <f>+L140/L$3*L$4</f>
        <v>0</v>
      </c>
      <c r="M141" s="47">
        <f t="shared" si="21"/>
        <v>0</v>
      </c>
      <c r="N141" s="49">
        <f>+N140/N$3*N$4</f>
        <v>0</v>
      </c>
      <c r="O141" s="49">
        <f>+O140/O$3*O$4</f>
        <v>0</v>
      </c>
      <c r="P141" s="49">
        <f>+P140/P$3*P$4</f>
        <v>0</v>
      </c>
      <c r="Q141" s="46">
        <f>+Q140/Q$3*Q$4</f>
        <v>0</v>
      </c>
      <c r="R141" s="47">
        <f t="shared" si="22"/>
        <v>0</v>
      </c>
      <c r="S141" s="46">
        <f>+S140/S$3*S$4</f>
        <v>0</v>
      </c>
      <c r="T141" s="49">
        <f>+T140/T$3*T$4</f>
        <v>0</v>
      </c>
      <c r="U141" s="50">
        <f>+U140/U$3*U$4</f>
        <v>0</v>
      </c>
      <c r="V141" s="46">
        <f>+V140/V$3*V$4</f>
        <v>0</v>
      </c>
      <c r="W141" s="47">
        <f t="shared" si="23"/>
        <v>0</v>
      </c>
      <c r="X141" s="51">
        <f>+X140/X$3*X$4</f>
        <v>0</v>
      </c>
      <c r="Y141" s="52">
        <f t="shared" si="24"/>
        <v>0</v>
      </c>
      <c r="Z141" s="56">
        <f>+Y141+W141+R141+M141+H141</f>
        <v>0</v>
      </c>
    </row>
    <row r="142" spans="1:26" x14ac:dyDescent="0.25">
      <c r="B142" s="55"/>
      <c r="C142" s="39" t="s">
        <v>27</v>
      </c>
      <c r="D142" s="40">
        <v>7.27</v>
      </c>
      <c r="E142" s="40">
        <v>20.170000000000002</v>
      </c>
      <c r="F142" s="40">
        <v>11.25</v>
      </c>
      <c r="G142" s="40">
        <v>22.58</v>
      </c>
      <c r="H142" s="41">
        <f t="shared" si="20"/>
        <v>61.269999999999996</v>
      </c>
      <c r="I142" s="40">
        <v>24.88</v>
      </c>
      <c r="J142" s="40">
        <v>19.73</v>
      </c>
      <c r="K142" s="40">
        <v>2.5</v>
      </c>
      <c r="L142" s="40">
        <v>0.94</v>
      </c>
      <c r="M142" s="41">
        <f t="shared" si="21"/>
        <v>48.05</v>
      </c>
      <c r="N142" s="43">
        <v>31.45</v>
      </c>
      <c r="O142" s="43">
        <v>14.78</v>
      </c>
      <c r="P142" s="43">
        <v>9.25</v>
      </c>
      <c r="Q142" s="40">
        <v>2.71</v>
      </c>
      <c r="R142" s="41">
        <f t="shared" si="22"/>
        <v>58.19</v>
      </c>
      <c r="S142" s="40">
        <v>0.06</v>
      </c>
      <c r="T142" s="43">
        <v>25.26</v>
      </c>
      <c r="U142" s="43">
        <v>1.29</v>
      </c>
      <c r="V142" s="40">
        <v>20</v>
      </c>
      <c r="W142" s="41">
        <f t="shared" si="23"/>
        <v>46.61</v>
      </c>
      <c r="X142" s="40">
        <v>7.1</v>
      </c>
      <c r="Y142" s="44">
        <f t="shared" si="24"/>
        <v>7.1</v>
      </c>
      <c r="Z142" s="45"/>
    </row>
    <row r="143" spans="1:26" ht="24" customHeight="1" x14ac:dyDescent="0.25">
      <c r="A143" s="59">
        <v>49.805</v>
      </c>
      <c r="B143" s="55" t="s">
        <v>114</v>
      </c>
      <c r="C143" s="39" t="s">
        <v>46</v>
      </c>
      <c r="D143" s="46">
        <f>+D142/D$3*D$4</f>
        <v>0</v>
      </c>
      <c r="E143" s="46">
        <f>+E142/E$3*E$4</f>
        <v>0</v>
      </c>
      <c r="F143" s="46">
        <f>+F142/F$3*F$4</f>
        <v>0</v>
      </c>
      <c r="G143" s="46">
        <f>+G142/G$3*G$4</f>
        <v>0</v>
      </c>
      <c r="H143" s="47">
        <f t="shared" si="20"/>
        <v>0</v>
      </c>
      <c r="I143" s="46">
        <f>+I142/I$3*I$4</f>
        <v>0</v>
      </c>
      <c r="J143" s="46">
        <f>+J142/J$3*J$4</f>
        <v>0</v>
      </c>
      <c r="K143" s="46">
        <f>+K142/K$3*K$4</f>
        <v>0</v>
      </c>
      <c r="L143" s="46">
        <f>+L142/L$3*L$4</f>
        <v>0</v>
      </c>
      <c r="M143" s="47">
        <f t="shared" si="21"/>
        <v>0</v>
      </c>
      <c r="N143" s="49">
        <f>+N142/N$3*N$4</f>
        <v>0</v>
      </c>
      <c r="O143" s="49">
        <f>+O142/O$3*O$4</f>
        <v>0</v>
      </c>
      <c r="P143" s="49">
        <f>+P142/P$3*P$4</f>
        <v>0</v>
      </c>
      <c r="Q143" s="46">
        <f>+Q142/Q$3*Q$4</f>
        <v>0</v>
      </c>
      <c r="R143" s="47">
        <f t="shared" si="22"/>
        <v>0</v>
      </c>
      <c r="S143" s="46">
        <f>+S142/S$3*S$4</f>
        <v>0</v>
      </c>
      <c r="T143" s="49">
        <f>+T142/T$3*T$4</f>
        <v>0</v>
      </c>
      <c r="U143" s="50">
        <f>+U142/U$3*U$4</f>
        <v>0</v>
      </c>
      <c r="V143" s="46">
        <f>+V142/V$3*V$4</f>
        <v>0</v>
      </c>
      <c r="W143" s="47">
        <f t="shared" si="23"/>
        <v>0</v>
      </c>
      <c r="X143" s="51">
        <f>+X142/X$3*X$4</f>
        <v>0</v>
      </c>
      <c r="Y143" s="52">
        <f t="shared" si="24"/>
        <v>0</v>
      </c>
      <c r="Z143" s="56">
        <f>+Y143+W143+R143+M143+H143</f>
        <v>0</v>
      </c>
    </row>
    <row r="144" spans="1:26" x14ac:dyDescent="0.25">
      <c r="B144" s="55"/>
      <c r="C144" s="39" t="s">
        <v>27</v>
      </c>
      <c r="D144" s="40">
        <v>4.9000000000000004</v>
      </c>
      <c r="E144" s="40">
        <v>28.81</v>
      </c>
      <c r="F144" s="40">
        <v>18.260000000000002</v>
      </c>
      <c r="G144" s="40">
        <v>13.93</v>
      </c>
      <c r="H144" s="41">
        <f t="shared" si="20"/>
        <v>65.900000000000006</v>
      </c>
      <c r="I144" s="40">
        <v>26.04</v>
      </c>
      <c r="J144" s="40">
        <v>21.53</v>
      </c>
      <c r="K144" s="40">
        <v>0.5</v>
      </c>
      <c r="L144" s="40">
        <v>2.66</v>
      </c>
      <c r="M144" s="41">
        <f t="shared" si="21"/>
        <v>50.730000000000004</v>
      </c>
      <c r="N144" s="43">
        <v>18.22</v>
      </c>
      <c r="O144" s="43">
        <v>8.41</v>
      </c>
      <c r="P144" s="43">
        <v>12.18</v>
      </c>
      <c r="Q144" s="40">
        <v>5.94</v>
      </c>
      <c r="R144" s="41">
        <f t="shared" si="22"/>
        <v>44.75</v>
      </c>
      <c r="S144" s="40">
        <v>7.56</v>
      </c>
      <c r="T144" s="43">
        <v>19.32</v>
      </c>
      <c r="U144" s="43">
        <v>0</v>
      </c>
      <c r="V144" s="40">
        <v>20</v>
      </c>
      <c r="W144" s="41">
        <f t="shared" si="23"/>
        <v>46.879999999999995</v>
      </c>
      <c r="X144" s="40">
        <v>6.72</v>
      </c>
      <c r="Y144" s="44">
        <f t="shared" si="24"/>
        <v>6.72</v>
      </c>
      <c r="Z144" s="45"/>
    </row>
    <row r="145" spans="1:26" ht="24" customHeight="1" x14ac:dyDescent="0.25">
      <c r="A145" s="59">
        <v>49.298999999999999</v>
      </c>
      <c r="B145" s="55" t="s">
        <v>115</v>
      </c>
      <c r="C145" s="39" t="s">
        <v>46</v>
      </c>
      <c r="D145" s="46">
        <f>+D144/D$3*D$4</f>
        <v>0</v>
      </c>
      <c r="E145" s="46">
        <f>+E144/E$3*E$4</f>
        <v>0</v>
      </c>
      <c r="F145" s="46">
        <f>+F144/F$3*F$4</f>
        <v>0</v>
      </c>
      <c r="G145" s="46">
        <f>+G144/G$3*G$4</f>
        <v>0</v>
      </c>
      <c r="H145" s="47">
        <f t="shared" si="20"/>
        <v>0</v>
      </c>
      <c r="I145" s="46">
        <f>+I144/I$3*I$4</f>
        <v>0</v>
      </c>
      <c r="J145" s="46">
        <f>+J144/J$3*J$4</f>
        <v>0</v>
      </c>
      <c r="K145" s="46">
        <f>+K144/K$3*K$4</f>
        <v>0</v>
      </c>
      <c r="L145" s="46">
        <f>+L144/L$3*L$4</f>
        <v>0</v>
      </c>
      <c r="M145" s="47">
        <f t="shared" si="21"/>
        <v>0</v>
      </c>
      <c r="N145" s="49">
        <f>+N144/N$3*N$4</f>
        <v>0</v>
      </c>
      <c r="O145" s="49">
        <f>+O144/O$3*O$4</f>
        <v>0</v>
      </c>
      <c r="P145" s="49">
        <f>+P144/P$3*P$4</f>
        <v>0</v>
      </c>
      <c r="Q145" s="46">
        <f>+Q144/Q$3*Q$4</f>
        <v>0</v>
      </c>
      <c r="R145" s="47">
        <f t="shared" si="22"/>
        <v>0</v>
      </c>
      <c r="S145" s="46">
        <f>+S144/S$3*S$4</f>
        <v>0</v>
      </c>
      <c r="T145" s="49">
        <f>+T144/T$3*T$4</f>
        <v>0</v>
      </c>
      <c r="U145" s="50">
        <f>+U144/U$3*U$4</f>
        <v>0</v>
      </c>
      <c r="V145" s="46">
        <f>+V144/V$3*V$4</f>
        <v>0</v>
      </c>
      <c r="W145" s="47">
        <f t="shared" si="23"/>
        <v>0</v>
      </c>
      <c r="X145" s="51">
        <f>+X144/X$3*X$4</f>
        <v>0</v>
      </c>
      <c r="Y145" s="52">
        <f t="shared" si="24"/>
        <v>0</v>
      </c>
      <c r="Z145" s="56">
        <f>+Y145+W145+R145+M145+H145</f>
        <v>0</v>
      </c>
    </row>
    <row r="146" spans="1:26" x14ac:dyDescent="0.25">
      <c r="B146" s="55"/>
      <c r="C146" s="39" t="s">
        <v>27</v>
      </c>
      <c r="D146" s="40">
        <v>13.94</v>
      </c>
      <c r="E146" s="40">
        <v>19.010000000000002</v>
      </c>
      <c r="F146" s="40">
        <v>12.76</v>
      </c>
      <c r="G146" s="40">
        <v>12.12</v>
      </c>
      <c r="H146" s="41">
        <f t="shared" si="20"/>
        <v>57.83</v>
      </c>
      <c r="I146" s="40">
        <v>18.690000000000001</v>
      </c>
      <c r="J146" s="40">
        <v>19.36</v>
      </c>
      <c r="K146" s="40">
        <v>2.25</v>
      </c>
      <c r="L146" s="40">
        <v>0.5</v>
      </c>
      <c r="M146" s="41">
        <f t="shared" si="21"/>
        <v>40.799999999999997</v>
      </c>
      <c r="N146" s="43">
        <v>29.05</v>
      </c>
      <c r="O146" s="43">
        <v>15</v>
      </c>
      <c r="P146" s="43">
        <v>14.17</v>
      </c>
      <c r="Q146" s="40">
        <v>7.76</v>
      </c>
      <c r="R146" s="41">
        <f t="shared" si="22"/>
        <v>65.98</v>
      </c>
      <c r="S146" s="40">
        <v>11.92</v>
      </c>
      <c r="T146" s="43">
        <v>16.48</v>
      </c>
      <c r="U146" s="43">
        <v>8.56</v>
      </c>
      <c r="V146" s="40">
        <v>20</v>
      </c>
      <c r="W146" s="41">
        <f t="shared" si="23"/>
        <v>56.96</v>
      </c>
      <c r="X146" s="40">
        <v>3.91</v>
      </c>
      <c r="Y146" s="44">
        <f t="shared" si="24"/>
        <v>3.91</v>
      </c>
      <c r="Z146" s="45"/>
    </row>
    <row r="147" spans="1:26" ht="24" customHeight="1" x14ac:dyDescent="0.25">
      <c r="A147" s="59">
        <v>48.872</v>
      </c>
      <c r="B147" s="55" t="s">
        <v>116</v>
      </c>
      <c r="C147" s="39" t="s">
        <v>46</v>
      </c>
      <c r="D147" s="46">
        <f>+D146/D$3*D$4</f>
        <v>0</v>
      </c>
      <c r="E147" s="46">
        <f>+E146/E$3*E$4</f>
        <v>0</v>
      </c>
      <c r="F147" s="46">
        <f>+F146/F$3*F$4</f>
        <v>0</v>
      </c>
      <c r="G147" s="46">
        <f>+G146/G$3*G$4</f>
        <v>0</v>
      </c>
      <c r="H147" s="47">
        <f t="shared" si="20"/>
        <v>0</v>
      </c>
      <c r="I147" s="46">
        <f>+I146/I$3*I$4</f>
        <v>0</v>
      </c>
      <c r="J147" s="46">
        <f>+J146/J$3*J$4</f>
        <v>0</v>
      </c>
      <c r="K147" s="46">
        <f>+K146/K$3*K$4</f>
        <v>0</v>
      </c>
      <c r="L147" s="46">
        <f>+L146/L$3*L$4</f>
        <v>0</v>
      </c>
      <c r="M147" s="47">
        <f t="shared" si="21"/>
        <v>0</v>
      </c>
      <c r="N147" s="49">
        <f>+N146/N$3*N$4</f>
        <v>0</v>
      </c>
      <c r="O147" s="49">
        <f>+O146/O$3*O$4</f>
        <v>0</v>
      </c>
      <c r="P147" s="49">
        <f>+P146/P$3*P$4</f>
        <v>0</v>
      </c>
      <c r="Q147" s="46">
        <f>+Q146/Q$3*Q$4</f>
        <v>0</v>
      </c>
      <c r="R147" s="47">
        <f t="shared" si="22"/>
        <v>0</v>
      </c>
      <c r="S147" s="46">
        <f>+S146/S$3*S$4</f>
        <v>0</v>
      </c>
      <c r="T147" s="49">
        <f>+T146/T$3*T$4</f>
        <v>0</v>
      </c>
      <c r="U147" s="50">
        <f>+U146/U$3*U$4</f>
        <v>0</v>
      </c>
      <c r="V147" s="46">
        <f>+V146/V$3*V$4</f>
        <v>0</v>
      </c>
      <c r="W147" s="47">
        <f t="shared" si="23"/>
        <v>0</v>
      </c>
      <c r="X147" s="51">
        <f>+X146/X$3*X$4</f>
        <v>0</v>
      </c>
      <c r="Y147" s="52">
        <f t="shared" si="24"/>
        <v>0</v>
      </c>
      <c r="Z147" s="56">
        <f>+Y147+W147+R147+M147+H147</f>
        <v>0</v>
      </c>
    </row>
    <row r="148" spans="1:26" x14ac:dyDescent="0.25">
      <c r="B148" s="55"/>
      <c r="C148" s="39" t="s">
        <v>27</v>
      </c>
      <c r="D148" s="40">
        <v>15.01</v>
      </c>
      <c r="E148" s="40">
        <v>17.579999999999998</v>
      </c>
      <c r="F148" s="40">
        <v>12.32</v>
      </c>
      <c r="G148" s="40">
        <v>12.84</v>
      </c>
      <c r="H148" s="41">
        <f t="shared" si="20"/>
        <v>57.75</v>
      </c>
      <c r="I148" s="40">
        <v>14.61</v>
      </c>
      <c r="J148" s="40">
        <v>16.54</v>
      </c>
      <c r="K148" s="40">
        <v>2.25</v>
      </c>
      <c r="L148" s="40">
        <v>0.81</v>
      </c>
      <c r="M148" s="41">
        <f t="shared" si="21"/>
        <v>34.21</v>
      </c>
      <c r="N148" s="43">
        <v>33.93</v>
      </c>
      <c r="O148" s="43">
        <v>15</v>
      </c>
      <c r="P148" s="43">
        <v>16</v>
      </c>
      <c r="Q148" s="40">
        <v>5.34</v>
      </c>
      <c r="R148" s="41">
        <f t="shared" si="22"/>
        <v>70.27000000000001</v>
      </c>
      <c r="S148" s="40">
        <v>12.28</v>
      </c>
      <c r="T148" s="43">
        <v>18.45</v>
      </c>
      <c r="U148" s="43">
        <v>9.89</v>
      </c>
      <c r="V148" s="40">
        <v>20</v>
      </c>
      <c r="W148" s="41">
        <f t="shared" si="23"/>
        <v>60.62</v>
      </c>
      <c r="X148" s="40">
        <v>11.47</v>
      </c>
      <c r="Y148" s="44">
        <f t="shared" si="24"/>
        <v>11.47</v>
      </c>
      <c r="Z148" s="45"/>
    </row>
    <row r="149" spans="1:26" ht="24" customHeight="1" x14ac:dyDescent="0.25">
      <c r="A149" s="59">
        <v>48.850999999999999</v>
      </c>
      <c r="B149" s="55" t="s">
        <v>117</v>
      </c>
      <c r="C149" s="39" t="s">
        <v>46</v>
      </c>
      <c r="D149" s="46">
        <f>+D148/D$3*D$4</f>
        <v>0</v>
      </c>
      <c r="E149" s="46">
        <f>+E148/E$3*E$4</f>
        <v>0</v>
      </c>
      <c r="F149" s="46">
        <f>+F148/F$3*F$4</f>
        <v>0</v>
      </c>
      <c r="G149" s="46">
        <f>+G148/G$3*G$4</f>
        <v>0</v>
      </c>
      <c r="H149" s="47">
        <f t="shared" si="20"/>
        <v>0</v>
      </c>
      <c r="I149" s="46">
        <f>+I148/I$3*I$4</f>
        <v>0</v>
      </c>
      <c r="J149" s="46">
        <f>+J148/J$3*J$4</f>
        <v>0</v>
      </c>
      <c r="K149" s="46">
        <f>+K148/K$3*K$4</f>
        <v>0</v>
      </c>
      <c r="L149" s="46">
        <f>+L148/L$3*L$4</f>
        <v>0</v>
      </c>
      <c r="M149" s="47">
        <f t="shared" si="21"/>
        <v>0</v>
      </c>
      <c r="N149" s="49">
        <f>+N148/N$3*N$4</f>
        <v>0</v>
      </c>
      <c r="O149" s="49">
        <f>+O148/O$3*O$4</f>
        <v>0</v>
      </c>
      <c r="P149" s="49">
        <f>+P148/P$3*P$4</f>
        <v>0</v>
      </c>
      <c r="Q149" s="46">
        <f>+Q148/Q$3*Q$4</f>
        <v>0</v>
      </c>
      <c r="R149" s="47">
        <f t="shared" si="22"/>
        <v>0</v>
      </c>
      <c r="S149" s="46">
        <f>+S148/S$3*S$4</f>
        <v>0</v>
      </c>
      <c r="T149" s="49">
        <f>+T148/T$3*T$4</f>
        <v>0</v>
      </c>
      <c r="U149" s="50">
        <f>+U148/U$3*U$4</f>
        <v>0</v>
      </c>
      <c r="V149" s="46">
        <f>+V148/V$3*V$4</f>
        <v>0</v>
      </c>
      <c r="W149" s="47">
        <f t="shared" si="23"/>
        <v>0</v>
      </c>
      <c r="X149" s="51">
        <f>+X148/X$3*X$4</f>
        <v>0</v>
      </c>
      <c r="Y149" s="52">
        <f t="shared" si="24"/>
        <v>0</v>
      </c>
      <c r="Z149" s="56">
        <f>+Y149+W149+R149+M149+H149</f>
        <v>0</v>
      </c>
    </row>
    <row r="150" spans="1:26" x14ac:dyDescent="0.25">
      <c r="B150" s="55"/>
      <c r="C150" s="39" t="s">
        <v>27</v>
      </c>
      <c r="D150" s="40">
        <v>6.36</v>
      </c>
      <c r="E150" s="40">
        <v>29.97</v>
      </c>
      <c r="F150" s="40">
        <v>17.45</v>
      </c>
      <c r="G150" s="40">
        <v>22.94</v>
      </c>
      <c r="H150" s="41">
        <f t="shared" si="20"/>
        <v>76.72</v>
      </c>
      <c r="I150" s="40">
        <v>6.65</v>
      </c>
      <c r="J150" s="40">
        <v>7.74</v>
      </c>
      <c r="K150" s="40">
        <v>0</v>
      </c>
      <c r="L150" s="40">
        <v>5.54</v>
      </c>
      <c r="M150" s="41">
        <f t="shared" si="21"/>
        <v>19.93</v>
      </c>
      <c r="N150" s="43">
        <v>32.6</v>
      </c>
      <c r="O150" s="43">
        <v>15</v>
      </c>
      <c r="P150" s="43">
        <v>17.43</v>
      </c>
      <c r="Q150" s="40">
        <v>0.67</v>
      </c>
      <c r="R150" s="41">
        <f t="shared" si="22"/>
        <v>65.7</v>
      </c>
      <c r="S150" s="40">
        <v>22.56</v>
      </c>
      <c r="T150" s="43">
        <v>9.2200000000000006</v>
      </c>
      <c r="U150" s="43">
        <v>7.42</v>
      </c>
      <c r="V150" s="40">
        <v>20</v>
      </c>
      <c r="W150" s="41">
        <f t="shared" si="23"/>
        <v>59.2</v>
      </c>
      <c r="X150" s="40">
        <v>7.48</v>
      </c>
      <c r="Y150" s="44">
        <f t="shared" si="24"/>
        <v>7.48</v>
      </c>
      <c r="Z150" s="45"/>
    </row>
    <row r="151" spans="1:26" ht="24" customHeight="1" x14ac:dyDescent="0.25">
      <c r="A151" s="59">
        <v>48.802999999999997</v>
      </c>
      <c r="B151" s="55" t="s">
        <v>118</v>
      </c>
      <c r="C151" s="39" t="s">
        <v>46</v>
      </c>
      <c r="D151" s="46">
        <f>+D150/D$3*D$4</f>
        <v>0</v>
      </c>
      <c r="E151" s="46">
        <f>+E150/E$3*E$4</f>
        <v>0</v>
      </c>
      <c r="F151" s="46">
        <f>+F150/F$3*F$4</f>
        <v>0</v>
      </c>
      <c r="G151" s="46">
        <f>+G150/G$3*G$4</f>
        <v>0</v>
      </c>
      <c r="H151" s="47">
        <f t="shared" si="20"/>
        <v>0</v>
      </c>
      <c r="I151" s="46">
        <f>+I150/I$3*I$4</f>
        <v>0</v>
      </c>
      <c r="J151" s="46">
        <f>+J150/J$3*J$4</f>
        <v>0</v>
      </c>
      <c r="K151" s="46">
        <f>+K150/K$3*K$4</f>
        <v>0</v>
      </c>
      <c r="L151" s="46">
        <f>+L150/L$3*L$4</f>
        <v>0</v>
      </c>
      <c r="M151" s="47">
        <f t="shared" si="21"/>
        <v>0</v>
      </c>
      <c r="N151" s="49">
        <f>+N150/N$3*N$4</f>
        <v>0</v>
      </c>
      <c r="O151" s="49">
        <f>+O150/O$3*O$4</f>
        <v>0</v>
      </c>
      <c r="P151" s="49">
        <f>+P150/P$3*P$4</f>
        <v>0</v>
      </c>
      <c r="Q151" s="46">
        <f>+Q150/Q$3*Q$4</f>
        <v>0</v>
      </c>
      <c r="R151" s="47">
        <f t="shared" si="22"/>
        <v>0</v>
      </c>
      <c r="S151" s="46">
        <f>+S150/S$3*S$4</f>
        <v>0</v>
      </c>
      <c r="T151" s="49">
        <f>+T150/T$3*T$4</f>
        <v>0</v>
      </c>
      <c r="U151" s="50">
        <f>+U150/U$3*U$4</f>
        <v>0</v>
      </c>
      <c r="V151" s="46">
        <f>+V150/V$3*V$4</f>
        <v>0</v>
      </c>
      <c r="W151" s="47">
        <f t="shared" si="23"/>
        <v>0</v>
      </c>
      <c r="X151" s="51">
        <f>+X150/X$3*X$4</f>
        <v>0</v>
      </c>
      <c r="Y151" s="52">
        <f t="shared" si="24"/>
        <v>0</v>
      </c>
      <c r="Z151" s="56">
        <f>+Y151+W151+R151+M151+H151</f>
        <v>0</v>
      </c>
    </row>
    <row r="152" spans="1:26" x14ac:dyDescent="0.25">
      <c r="B152" s="55"/>
      <c r="C152" s="39" t="s">
        <v>27</v>
      </c>
      <c r="D152" s="40">
        <v>8.43</v>
      </c>
      <c r="E152" s="40">
        <v>19.13</v>
      </c>
      <c r="F152" s="40">
        <v>12.08</v>
      </c>
      <c r="G152" s="40">
        <v>26.85</v>
      </c>
      <c r="H152" s="41">
        <f t="shared" si="20"/>
        <v>66.490000000000009</v>
      </c>
      <c r="I152" s="40">
        <v>8.9700000000000006</v>
      </c>
      <c r="J152" s="40">
        <v>5.67</v>
      </c>
      <c r="K152" s="40">
        <v>0.5</v>
      </c>
      <c r="L152" s="40">
        <v>7.77</v>
      </c>
      <c r="M152" s="41">
        <f t="shared" si="21"/>
        <v>22.91</v>
      </c>
      <c r="N152" s="43">
        <v>29.44</v>
      </c>
      <c r="O152" s="43">
        <v>15</v>
      </c>
      <c r="P152" s="43">
        <v>22.68</v>
      </c>
      <c r="Q152" s="40">
        <v>1.3</v>
      </c>
      <c r="R152" s="41">
        <f t="shared" si="22"/>
        <v>68.42</v>
      </c>
      <c r="S152" s="40">
        <v>23.28</v>
      </c>
      <c r="T152" s="43">
        <v>15.65</v>
      </c>
      <c r="U152" s="43">
        <v>0</v>
      </c>
      <c r="V152" s="40">
        <v>20</v>
      </c>
      <c r="W152" s="41">
        <f t="shared" si="23"/>
        <v>58.93</v>
      </c>
      <c r="X152" s="40">
        <v>22.1</v>
      </c>
      <c r="Y152" s="44">
        <f t="shared" si="24"/>
        <v>22.1</v>
      </c>
      <c r="Z152" s="45"/>
    </row>
    <row r="153" spans="1:26" ht="36" customHeight="1" x14ac:dyDescent="0.25">
      <c r="A153" s="59">
        <v>48.606999999999999</v>
      </c>
      <c r="B153" s="55" t="s">
        <v>119</v>
      </c>
      <c r="C153" s="39" t="s">
        <v>46</v>
      </c>
      <c r="D153" s="46">
        <f>+D152/D$3*D$4</f>
        <v>0</v>
      </c>
      <c r="E153" s="46">
        <f>+E152/E$3*E$4</f>
        <v>0</v>
      </c>
      <c r="F153" s="46">
        <f>+F152/F$3*F$4</f>
        <v>0</v>
      </c>
      <c r="G153" s="46">
        <f>+G152/G$3*G$4</f>
        <v>0</v>
      </c>
      <c r="H153" s="47">
        <f t="shared" si="20"/>
        <v>0</v>
      </c>
      <c r="I153" s="46">
        <f>+I152/I$3*I$4</f>
        <v>0</v>
      </c>
      <c r="J153" s="46">
        <f>+J152/J$3*J$4</f>
        <v>0</v>
      </c>
      <c r="K153" s="46">
        <f>+K152/K$3*K$4</f>
        <v>0</v>
      </c>
      <c r="L153" s="46">
        <f>+L152/L$3*L$4</f>
        <v>0</v>
      </c>
      <c r="M153" s="47">
        <f t="shared" si="21"/>
        <v>0</v>
      </c>
      <c r="N153" s="49">
        <f>+N152/N$3*N$4</f>
        <v>0</v>
      </c>
      <c r="O153" s="49">
        <f>+O152/O$3*O$4</f>
        <v>0</v>
      </c>
      <c r="P153" s="49">
        <f>+P152/P$3*P$4</f>
        <v>0</v>
      </c>
      <c r="Q153" s="46">
        <f>+Q152/Q$3*Q$4</f>
        <v>0</v>
      </c>
      <c r="R153" s="47">
        <f t="shared" si="22"/>
        <v>0</v>
      </c>
      <c r="S153" s="46">
        <f>+S152/S$3*S$4</f>
        <v>0</v>
      </c>
      <c r="T153" s="49">
        <f>+T152/T$3*T$4</f>
        <v>0</v>
      </c>
      <c r="U153" s="50">
        <f>+U152/U$3*U$4</f>
        <v>0</v>
      </c>
      <c r="V153" s="46">
        <f>+V152/V$3*V$4</f>
        <v>0</v>
      </c>
      <c r="W153" s="47">
        <f t="shared" si="23"/>
        <v>0</v>
      </c>
      <c r="X153" s="51">
        <f>+X152/X$3*X$4</f>
        <v>0</v>
      </c>
      <c r="Y153" s="52">
        <f t="shared" si="24"/>
        <v>0</v>
      </c>
      <c r="Z153" s="56">
        <f>+Y153+W153+R153+M153+H153</f>
        <v>0</v>
      </c>
    </row>
    <row r="154" spans="1:26" x14ac:dyDescent="0.25">
      <c r="B154" s="55"/>
      <c r="C154" s="39" t="s">
        <v>27</v>
      </c>
      <c r="D154" s="40">
        <v>14.4</v>
      </c>
      <c r="E154" s="40">
        <v>27.13</v>
      </c>
      <c r="F154" s="40">
        <v>14.99</v>
      </c>
      <c r="G154" s="40">
        <v>11.44</v>
      </c>
      <c r="H154" s="41">
        <f t="shared" si="20"/>
        <v>67.960000000000008</v>
      </c>
      <c r="I154" s="40">
        <v>10.98</v>
      </c>
      <c r="J154" s="40">
        <v>10.98</v>
      </c>
      <c r="K154" s="40">
        <v>3</v>
      </c>
      <c r="L154" s="40">
        <v>0.3</v>
      </c>
      <c r="M154" s="41">
        <f t="shared" si="21"/>
        <v>25.26</v>
      </c>
      <c r="N154" s="43">
        <v>33.630000000000003</v>
      </c>
      <c r="O154" s="43">
        <v>15</v>
      </c>
      <c r="P154" s="43">
        <v>12.06</v>
      </c>
      <c r="Q154" s="40">
        <v>1.94</v>
      </c>
      <c r="R154" s="41">
        <f t="shared" si="22"/>
        <v>62.63</v>
      </c>
      <c r="S154" s="40">
        <v>9.15</v>
      </c>
      <c r="T154" s="43">
        <v>24.86</v>
      </c>
      <c r="U154" s="43">
        <v>1.99</v>
      </c>
      <c r="V154" s="40">
        <v>20</v>
      </c>
      <c r="W154" s="41">
        <f t="shared" si="23"/>
        <v>56</v>
      </c>
      <c r="X154" s="40">
        <v>22.36</v>
      </c>
      <c r="Y154" s="44">
        <f t="shared" si="24"/>
        <v>22.36</v>
      </c>
      <c r="Z154" s="45"/>
    </row>
    <row r="155" spans="1:26" ht="24" customHeight="1" x14ac:dyDescent="0.25">
      <c r="A155" s="59">
        <v>48.328000000000003</v>
      </c>
      <c r="B155" s="55" t="s">
        <v>120</v>
      </c>
      <c r="C155" s="39" t="s">
        <v>46</v>
      </c>
      <c r="D155" s="46">
        <f>+D154/D$3*D$4</f>
        <v>0</v>
      </c>
      <c r="E155" s="46">
        <f>+E154/E$3*E$4</f>
        <v>0</v>
      </c>
      <c r="F155" s="46">
        <f>+F154/F$3*F$4</f>
        <v>0</v>
      </c>
      <c r="G155" s="46">
        <f>+G154/G$3*G$4</f>
        <v>0</v>
      </c>
      <c r="H155" s="47">
        <f t="shared" si="20"/>
        <v>0</v>
      </c>
      <c r="I155" s="46">
        <f>+I154/I$3*I$4</f>
        <v>0</v>
      </c>
      <c r="J155" s="46">
        <f>+J154/J$3*J$4</f>
        <v>0</v>
      </c>
      <c r="K155" s="46">
        <f>+K154/K$3*K$4</f>
        <v>0</v>
      </c>
      <c r="L155" s="46">
        <f>+L154/L$3*L$4</f>
        <v>0</v>
      </c>
      <c r="M155" s="47">
        <f t="shared" si="21"/>
        <v>0</v>
      </c>
      <c r="N155" s="49">
        <f>+N154/N$3*N$4</f>
        <v>0</v>
      </c>
      <c r="O155" s="49">
        <f>+O154/O$3*O$4</f>
        <v>0</v>
      </c>
      <c r="P155" s="49">
        <f>+P154/P$3*P$4</f>
        <v>0</v>
      </c>
      <c r="Q155" s="46">
        <f>+Q154/Q$3*Q$4</f>
        <v>0</v>
      </c>
      <c r="R155" s="47">
        <f t="shared" si="22"/>
        <v>0</v>
      </c>
      <c r="S155" s="46">
        <f>+S154/S$3*S$4</f>
        <v>0</v>
      </c>
      <c r="T155" s="49">
        <f>+T154/T$3*T$4</f>
        <v>0</v>
      </c>
      <c r="U155" s="50">
        <f>+U154/U$3*U$4</f>
        <v>0</v>
      </c>
      <c r="V155" s="46">
        <f>+V154/V$3*V$4</f>
        <v>0</v>
      </c>
      <c r="W155" s="47">
        <f t="shared" si="23"/>
        <v>0</v>
      </c>
      <c r="X155" s="51">
        <f>+X154/X$3*X$4</f>
        <v>0</v>
      </c>
      <c r="Y155" s="52">
        <f t="shared" si="24"/>
        <v>0</v>
      </c>
      <c r="Z155" s="56">
        <f>+Y155+W155+R155+M155+H155</f>
        <v>0</v>
      </c>
    </row>
    <row r="156" spans="1:26" x14ac:dyDescent="0.25">
      <c r="B156" s="38"/>
      <c r="C156" s="39" t="s">
        <v>27</v>
      </c>
      <c r="D156" s="40">
        <v>10</v>
      </c>
      <c r="E156" s="40">
        <v>30</v>
      </c>
      <c r="F156" s="40">
        <v>15.75</v>
      </c>
      <c r="G156" s="40">
        <v>23</v>
      </c>
      <c r="H156" s="41">
        <f t="shared" si="20"/>
        <v>78.75</v>
      </c>
      <c r="I156" s="40">
        <v>11.01</v>
      </c>
      <c r="J156" s="40">
        <v>13.84</v>
      </c>
      <c r="K156" s="40">
        <v>0.5</v>
      </c>
      <c r="L156" s="40">
        <v>0.1</v>
      </c>
      <c r="M156" s="41">
        <f t="shared" si="21"/>
        <v>25.450000000000003</v>
      </c>
      <c r="N156" s="43">
        <v>23.07</v>
      </c>
      <c r="O156" s="43">
        <v>14.63</v>
      </c>
      <c r="P156" s="43">
        <v>8.57</v>
      </c>
      <c r="Q156" s="40">
        <v>3.09</v>
      </c>
      <c r="R156" s="41">
        <f t="shared" si="22"/>
        <v>49.36</v>
      </c>
      <c r="S156" s="40">
        <v>23.84</v>
      </c>
      <c r="T156" s="43">
        <v>19.16</v>
      </c>
      <c r="U156" s="43">
        <v>2.02</v>
      </c>
      <c r="V156" s="40">
        <v>20</v>
      </c>
      <c r="W156" s="41">
        <f t="shared" si="23"/>
        <v>65.02000000000001</v>
      </c>
      <c r="X156" s="40">
        <v>5.93</v>
      </c>
      <c r="Y156" s="44">
        <f t="shared" si="24"/>
        <v>5.93</v>
      </c>
      <c r="Z156" s="45"/>
    </row>
    <row r="157" spans="1:26" ht="24" customHeight="1" x14ac:dyDescent="0.25">
      <c r="A157" s="59">
        <v>48.226999999999997</v>
      </c>
      <c r="B157" s="38" t="s">
        <v>121</v>
      </c>
      <c r="C157" s="39" t="s">
        <v>46</v>
      </c>
      <c r="D157" s="46">
        <f>+D156/D$3*D$4</f>
        <v>0</v>
      </c>
      <c r="E157" s="46">
        <f>+E156/E$3*E$4</f>
        <v>0</v>
      </c>
      <c r="F157" s="46">
        <f>+F156/F$3*F$4</f>
        <v>0</v>
      </c>
      <c r="G157" s="46">
        <f>+G156/G$3*G$4</f>
        <v>0</v>
      </c>
      <c r="H157" s="47">
        <f t="shared" si="20"/>
        <v>0</v>
      </c>
      <c r="I157" s="46">
        <f>+I156/I$3*I$4</f>
        <v>0</v>
      </c>
      <c r="J157" s="46">
        <f>+J156/J$3*J$4</f>
        <v>0</v>
      </c>
      <c r="K157" s="46">
        <f>+K156/K$3*K$4</f>
        <v>0</v>
      </c>
      <c r="L157" s="46">
        <f>+L156/L$3*L$4</f>
        <v>0</v>
      </c>
      <c r="M157" s="47">
        <f t="shared" si="21"/>
        <v>0</v>
      </c>
      <c r="N157" s="49">
        <f>+N156/N$3*N$4</f>
        <v>0</v>
      </c>
      <c r="O157" s="49">
        <f>+O156/O$3*O$4</f>
        <v>0</v>
      </c>
      <c r="P157" s="49">
        <f>+P156/P$3*P$4</f>
        <v>0</v>
      </c>
      <c r="Q157" s="46">
        <f>+Q156/Q$3*Q$4</f>
        <v>0</v>
      </c>
      <c r="R157" s="47">
        <f t="shared" si="22"/>
        <v>0</v>
      </c>
      <c r="S157" s="46">
        <f>+S156/S$3*S$4</f>
        <v>0</v>
      </c>
      <c r="T157" s="49">
        <f>+T156/T$3*T$4</f>
        <v>0</v>
      </c>
      <c r="U157" s="50">
        <f>+U156/U$3*U$4</f>
        <v>0</v>
      </c>
      <c r="V157" s="46">
        <f>+V156/V$3*V$4</f>
        <v>0</v>
      </c>
      <c r="W157" s="47">
        <f t="shared" si="23"/>
        <v>0</v>
      </c>
      <c r="X157" s="51">
        <f>+X156/X$3*X$4</f>
        <v>0</v>
      </c>
      <c r="Y157" s="52">
        <f t="shared" si="24"/>
        <v>0</v>
      </c>
      <c r="Z157" s="56">
        <f>+Y157+W157+R157+M157+H157</f>
        <v>0</v>
      </c>
    </row>
    <row r="158" spans="1:26" x14ac:dyDescent="0.25">
      <c r="B158" s="55"/>
      <c r="C158" s="39" t="s">
        <v>27</v>
      </c>
      <c r="D158" s="40">
        <v>11.5</v>
      </c>
      <c r="E158" s="40">
        <v>23.09</v>
      </c>
      <c r="F158" s="40">
        <v>11.55</v>
      </c>
      <c r="G158" s="40">
        <v>18.82</v>
      </c>
      <c r="H158" s="41">
        <f t="shared" si="20"/>
        <v>64.960000000000008</v>
      </c>
      <c r="I158" s="40">
        <v>9.25</v>
      </c>
      <c r="J158" s="40">
        <v>7.65</v>
      </c>
      <c r="K158" s="40">
        <v>2</v>
      </c>
      <c r="L158" s="40">
        <v>2.59</v>
      </c>
      <c r="M158" s="41">
        <f t="shared" si="21"/>
        <v>21.49</v>
      </c>
      <c r="N158" s="43">
        <v>35.21</v>
      </c>
      <c r="O158" s="43">
        <v>15</v>
      </c>
      <c r="P158" s="43">
        <v>14.6</v>
      </c>
      <c r="Q158" s="40">
        <v>2.42</v>
      </c>
      <c r="R158" s="41">
        <f t="shared" si="22"/>
        <v>67.23</v>
      </c>
      <c r="S158" s="40">
        <v>2.48</v>
      </c>
      <c r="T158" s="43">
        <v>23.84</v>
      </c>
      <c r="U158" s="43">
        <v>5.29</v>
      </c>
      <c r="V158" s="40">
        <v>20</v>
      </c>
      <c r="W158" s="41">
        <f t="shared" si="23"/>
        <v>51.61</v>
      </c>
      <c r="X158" s="40">
        <v>33.51</v>
      </c>
      <c r="Y158" s="44">
        <f t="shared" si="24"/>
        <v>33.51</v>
      </c>
      <c r="Z158" s="45"/>
    </row>
    <row r="159" spans="1:26" ht="24" customHeight="1" x14ac:dyDescent="0.25">
      <c r="A159" s="59">
        <v>47.893000000000001</v>
      </c>
      <c r="B159" s="55" t="s">
        <v>122</v>
      </c>
      <c r="C159" s="39" t="s">
        <v>46</v>
      </c>
      <c r="D159" s="46">
        <f>+D158/D$3*D$4</f>
        <v>0</v>
      </c>
      <c r="E159" s="46">
        <f>+E158/E$3*E$4</f>
        <v>0</v>
      </c>
      <c r="F159" s="46">
        <f>+F158/F$3*F$4</f>
        <v>0</v>
      </c>
      <c r="G159" s="46">
        <f>+G158/G$3*G$4</f>
        <v>0</v>
      </c>
      <c r="H159" s="47">
        <f t="shared" si="20"/>
        <v>0</v>
      </c>
      <c r="I159" s="46">
        <f>+I158/I$3*I$4</f>
        <v>0</v>
      </c>
      <c r="J159" s="46">
        <f>+J158/J$3*J$4</f>
        <v>0</v>
      </c>
      <c r="K159" s="46">
        <f>+K158/K$3*K$4</f>
        <v>0</v>
      </c>
      <c r="L159" s="46">
        <f>+L158/L$3*L$4</f>
        <v>0</v>
      </c>
      <c r="M159" s="47">
        <f t="shared" si="21"/>
        <v>0</v>
      </c>
      <c r="N159" s="49">
        <f>+N158/N$3*N$4</f>
        <v>0</v>
      </c>
      <c r="O159" s="49">
        <f>+O158/O$3*O$4</f>
        <v>0</v>
      </c>
      <c r="P159" s="49">
        <f>+P158/P$3*P$4</f>
        <v>0</v>
      </c>
      <c r="Q159" s="46">
        <f>+Q158/Q$3*Q$4</f>
        <v>0</v>
      </c>
      <c r="R159" s="47">
        <f t="shared" si="22"/>
        <v>0</v>
      </c>
      <c r="S159" s="46">
        <f>+S158/S$3*S$4</f>
        <v>0</v>
      </c>
      <c r="T159" s="49">
        <f>+T158/T$3*T$4</f>
        <v>0</v>
      </c>
      <c r="U159" s="50">
        <f>+U158/U$3*U$4</f>
        <v>0</v>
      </c>
      <c r="V159" s="46">
        <f>+V158/V$3*V$4</f>
        <v>0</v>
      </c>
      <c r="W159" s="47">
        <f t="shared" si="23"/>
        <v>0</v>
      </c>
      <c r="X159" s="51">
        <f>+X158/X$3*X$4</f>
        <v>0</v>
      </c>
      <c r="Y159" s="52">
        <f t="shared" si="24"/>
        <v>0</v>
      </c>
      <c r="Z159" s="56">
        <f>+Y159+W159+R159+M159+H159</f>
        <v>0</v>
      </c>
    </row>
    <row r="160" spans="1:26" x14ac:dyDescent="0.25">
      <c r="B160" s="55"/>
      <c r="C160" s="39" t="s">
        <v>27</v>
      </c>
      <c r="D160" s="40">
        <v>10.68</v>
      </c>
      <c r="E160" s="40">
        <v>26.54</v>
      </c>
      <c r="F160" s="40">
        <v>16.03</v>
      </c>
      <c r="G160" s="40">
        <v>11.54</v>
      </c>
      <c r="H160" s="41">
        <f t="shared" si="20"/>
        <v>64.789999999999992</v>
      </c>
      <c r="I160" s="40">
        <v>8.3000000000000007</v>
      </c>
      <c r="J160" s="40">
        <v>11.04</v>
      </c>
      <c r="K160" s="40">
        <v>1</v>
      </c>
      <c r="L160" s="40">
        <v>0.65</v>
      </c>
      <c r="M160" s="41">
        <f t="shared" si="21"/>
        <v>20.99</v>
      </c>
      <c r="N160" s="43">
        <v>37.909999999999997</v>
      </c>
      <c r="O160" s="43">
        <v>15</v>
      </c>
      <c r="P160" s="43">
        <v>12.93</v>
      </c>
      <c r="Q160" s="40">
        <v>7.82</v>
      </c>
      <c r="R160" s="41">
        <f t="shared" si="22"/>
        <v>73.66</v>
      </c>
      <c r="S160" s="40">
        <v>17.77</v>
      </c>
      <c r="T160" s="43">
        <v>30</v>
      </c>
      <c r="U160" s="43">
        <v>4.3899999999999997</v>
      </c>
      <c r="V160" s="40">
        <v>20</v>
      </c>
      <c r="W160" s="41">
        <f t="shared" si="23"/>
        <v>72.16</v>
      </c>
      <c r="X160" s="40">
        <v>1.78</v>
      </c>
      <c r="Y160" s="44">
        <f t="shared" si="24"/>
        <v>1.78</v>
      </c>
      <c r="Z160" s="45"/>
    </row>
    <row r="161" spans="1:26" ht="24" customHeight="1" x14ac:dyDescent="0.25">
      <c r="A161" s="59">
        <v>47.86</v>
      </c>
      <c r="B161" s="55" t="s">
        <v>123</v>
      </c>
      <c r="C161" s="39" t="s">
        <v>46</v>
      </c>
      <c r="D161" s="46">
        <f>+D160/D$3*D$4</f>
        <v>0</v>
      </c>
      <c r="E161" s="46">
        <f>+E160/E$3*E$4</f>
        <v>0</v>
      </c>
      <c r="F161" s="46">
        <f>+F160/F$3*F$4</f>
        <v>0</v>
      </c>
      <c r="G161" s="46">
        <f>+G160/G$3*G$4</f>
        <v>0</v>
      </c>
      <c r="H161" s="47">
        <f t="shared" si="20"/>
        <v>0</v>
      </c>
      <c r="I161" s="46">
        <f>+I160/I$3*I$4</f>
        <v>0</v>
      </c>
      <c r="J161" s="46">
        <f>+J160/J$3*J$4</f>
        <v>0</v>
      </c>
      <c r="K161" s="46">
        <f>+K160/K$3*K$4</f>
        <v>0</v>
      </c>
      <c r="L161" s="46">
        <f>+L160/L$3*L$4</f>
        <v>0</v>
      </c>
      <c r="M161" s="47">
        <f t="shared" si="21"/>
        <v>0</v>
      </c>
      <c r="N161" s="49">
        <f>+N160/N$3*N$4</f>
        <v>0</v>
      </c>
      <c r="O161" s="49">
        <f>+O160/O$3*O$4</f>
        <v>0</v>
      </c>
      <c r="P161" s="49">
        <f>+P160/P$3*P$4</f>
        <v>0</v>
      </c>
      <c r="Q161" s="46">
        <f>+Q160/Q$3*Q$4</f>
        <v>0</v>
      </c>
      <c r="R161" s="47">
        <f t="shared" si="22"/>
        <v>0</v>
      </c>
      <c r="S161" s="46">
        <f>+S160/S$3*S$4</f>
        <v>0</v>
      </c>
      <c r="T161" s="49">
        <f>+T160/T$3*T$4</f>
        <v>0</v>
      </c>
      <c r="U161" s="50">
        <f>+U160/U$3*U$4</f>
        <v>0</v>
      </c>
      <c r="V161" s="46">
        <f>+V160/V$3*V$4</f>
        <v>0</v>
      </c>
      <c r="W161" s="47">
        <f t="shared" si="23"/>
        <v>0</v>
      </c>
      <c r="X161" s="51">
        <f>+X160/X$3*X$4</f>
        <v>0</v>
      </c>
      <c r="Y161" s="52">
        <f t="shared" si="24"/>
        <v>0</v>
      </c>
      <c r="Z161" s="56">
        <f>+Y161+W161+R161+M161+H161</f>
        <v>0</v>
      </c>
    </row>
    <row r="162" spans="1:26" x14ac:dyDescent="0.25">
      <c r="B162" s="55"/>
      <c r="C162" s="39" t="s">
        <v>27</v>
      </c>
      <c r="D162" s="40">
        <v>12.79</v>
      </c>
      <c r="E162" s="40">
        <v>19.55</v>
      </c>
      <c r="F162" s="40">
        <v>12.92</v>
      </c>
      <c r="G162" s="40">
        <v>17.34</v>
      </c>
      <c r="H162" s="41">
        <f t="shared" si="20"/>
        <v>62.600000000000009</v>
      </c>
      <c r="I162" s="40">
        <v>13.52</v>
      </c>
      <c r="J162" s="40">
        <v>14.35</v>
      </c>
      <c r="K162" s="40">
        <v>1.25</v>
      </c>
      <c r="L162" s="40">
        <v>1.07</v>
      </c>
      <c r="M162" s="41">
        <f t="shared" si="21"/>
        <v>30.189999999999998</v>
      </c>
      <c r="N162" s="43">
        <v>30.93</v>
      </c>
      <c r="O162" s="43">
        <v>15</v>
      </c>
      <c r="P162" s="43">
        <v>14.02</v>
      </c>
      <c r="Q162" s="40">
        <v>7.22</v>
      </c>
      <c r="R162" s="41">
        <f t="shared" si="22"/>
        <v>67.17</v>
      </c>
      <c r="S162" s="40">
        <v>12.35</v>
      </c>
      <c r="T162" s="43">
        <v>15.62</v>
      </c>
      <c r="U162" s="43">
        <v>10.64</v>
      </c>
      <c r="V162" s="40">
        <v>20</v>
      </c>
      <c r="W162" s="41">
        <f t="shared" si="23"/>
        <v>58.61</v>
      </c>
      <c r="X162" s="40">
        <v>6.33</v>
      </c>
      <c r="Y162" s="44">
        <f t="shared" si="24"/>
        <v>6.33</v>
      </c>
      <c r="Z162" s="45"/>
    </row>
    <row r="163" spans="1:26" ht="24" customHeight="1" x14ac:dyDescent="0.25">
      <c r="A163" s="59">
        <v>47.765000000000001</v>
      </c>
      <c r="B163" s="55" t="s">
        <v>124</v>
      </c>
      <c r="C163" s="39" t="s">
        <v>46</v>
      </c>
      <c r="D163" s="46">
        <f>+D162/D$3*D$4</f>
        <v>0</v>
      </c>
      <c r="E163" s="46">
        <f>+E162/E$3*E$4</f>
        <v>0</v>
      </c>
      <c r="F163" s="46">
        <f>+F162/F$3*F$4</f>
        <v>0</v>
      </c>
      <c r="G163" s="46">
        <f>+G162/G$3*G$4</f>
        <v>0</v>
      </c>
      <c r="H163" s="47">
        <f t="shared" si="20"/>
        <v>0</v>
      </c>
      <c r="I163" s="46">
        <f>+I162/I$3*I$4</f>
        <v>0</v>
      </c>
      <c r="J163" s="46">
        <f>+J162/J$3*J$4</f>
        <v>0</v>
      </c>
      <c r="K163" s="46">
        <f>+K162/K$3*K$4</f>
        <v>0</v>
      </c>
      <c r="L163" s="46">
        <f>+L162/L$3*L$4</f>
        <v>0</v>
      </c>
      <c r="M163" s="47">
        <f t="shared" si="21"/>
        <v>0</v>
      </c>
      <c r="N163" s="49">
        <f>+N162/N$3*N$4</f>
        <v>0</v>
      </c>
      <c r="O163" s="49">
        <f>+O162/O$3*O$4</f>
        <v>0</v>
      </c>
      <c r="P163" s="49">
        <f>+P162/P$3*P$4</f>
        <v>0</v>
      </c>
      <c r="Q163" s="46">
        <f>+Q162/Q$3*Q$4</f>
        <v>0</v>
      </c>
      <c r="R163" s="47">
        <f t="shared" si="22"/>
        <v>0</v>
      </c>
      <c r="S163" s="46">
        <f>+S162/S$3*S$4</f>
        <v>0</v>
      </c>
      <c r="T163" s="49">
        <f>+T162/T$3*T$4</f>
        <v>0</v>
      </c>
      <c r="U163" s="50">
        <f>+U162/U$3*U$4</f>
        <v>0</v>
      </c>
      <c r="V163" s="46">
        <f>+V162/V$3*V$4</f>
        <v>0</v>
      </c>
      <c r="W163" s="47">
        <f t="shared" si="23"/>
        <v>0</v>
      </c>
      <c r="X163" s="51">
        <f>+X162/X$3*X$4</f>
        <v>0</v>
      </c>
      <c r="Y163" s="52">
        <f t="shared" si="24"/>
        <v>0</v>
      </c>
      <c r="Z163" s="56">
        <f>+Y163+W163+R163+M163+H163</f>
        <v>0</v>
      </c>
    </row>
    <row r="164" spans="1:26" x14ac:dyDescent="0.25">
      <c r="B164" s="55"/>
      <c r="C164" s="39" t="s">
        <v>27</v>
      </c>
      <c r="D164" s="40">
        <v>8</v>
      </c>
      <c r="E164" s="40">
        <v>30</v>
      </c>
      <c r="F164" s="40">
        <v>17.29</v>
      </c>
      <c r="G164" s="40">
        <v>22.26</v>
      </c>
      <c r="H164" s="41">
        <f t="shared" si="20"/>
        <v>77.55</v>
      </c>
      <c r="I164" s="40">
        <v>3.78</v>
      </c>
      <c r="J164" s="40">
        <v>8.0299999999999994</v>
      </c>
      <c r="K164" s="40">
        <v>0.5</v>
      </c>
      <c r="L164" s="40">
        <v>1.95</v>
      </c>
      <c r="M164" s="41">
        <f t="shared" si="21"/>
        <v>14.259999999999998</v>
      </c>
      <c r="N164" s="43">
        <v>37.47</v>
      </c>
      <c r="O164" s="43">
        <v>15</v>
      </c>
      <c r="P164" s="43">
        <v>13.69</v>
      </c>
      <c r="Q164" s="40">
        <v>2.93</v>
      </c>
      <c r="R164" s="41">
        <f t="shared" si="22"/>
        <v>69.09</v>
      </c>
      <c r="S164" s="40">
        <v>18.73</v>
      </c>
      <c r="T164" s="43">
        <v>18.38</v>
      </c>
      <c r="U164" s="43">
        <v>2.67</v>
      </c>
      <c r="V164" s="40">
        <v>20</v>
      </c>
      <c r="W164" s="41">
        <f t="shared" si="23"/>
        <v>59.78</v>
      </c>
      <c r="X164" s="40">
        <v>0.9</v>
      </c>
      <c r="Y164" s="44">
        <f t="shared" si="24"/>
        <v>0.9</v>
      </c>
      <c r="Z164" s="45"/>
    </row>
    <row r="165" spans="1:26" ht="24" customHeight="1" x14ac:dyDescent="0.25">
      <c r="A165" s="59">
        <v>47.429000000000002</v>
      </c>
      <c r="B165" s="55" t="s">
        <v>125</v>
      </c>
      <c r="C165" s="39" t="s">
        <v>46</v>
      </c>
      <c r="D165" s="46">
        <f>+D164/D$3*D$4</f>
        <v>0</v>
      </c>
      <c r="E165" s="46">
        <f>+E164/E$3*E$4</f>
        <v>0</v>
      </c>
      <c r="F165" s="46">
        <f>+F164/F$3*F$4</f>
        <v>0</v>
      </c>
      <c r="G165" s="46">
        <f>+G164/G$3*G$4</f>
        <v>0</v>
      </c>
      <c r="H165" s="47">
        <f t="shared" si="20"/>
        <v>0</v>
      </c>
      <c r="I165" s="46">
        <f>+I164/I$3*I$4</f>
        <v>0</v>
      </c>
      <c r="J165" s="46">
        <f>+J164/J$3*J$4</f>
        <v>0</v>
      </c>
      <c r="K165" s="46">
        <f>+K164/K$3*K$4</f>
        <v>0</v>
      </c>
      <c r="L165" s="46">
        <f>+L164/L$3*L$4</f>
        <v>0</v>
      </c>
      <c r="M165" s="47">
        <f t="shared" si="21"/>
        <v>0</v>
      </c>
      <c r="N165" s="49">
        <f>+N164/N$3*N$4</f>
        <v>0</v>
      </c>
      <c r="O165" s="49">
        <f>+O164/O$3*O$4</f>
        <v>0</v>
      </c>
      <c r="P165" s="49">
        <f>+P164/P$3*P$4</f>
        <v>0</v>
      </c>
      <c r="Q165" s="46">
        <f>+Q164/Q$3*Q$4</f>
        <v>0</v>
      </c>
      <c r="R165" s="47">
        <f t="shared" si="22"/>
        <v>0</v>
      </c>
      <c r="S165" s="46">
        <f>+S164/S$3*S$4</f>
        <v>0</v>
      </c>
      <c r="T165" s="49">
        <f>+T164/T$3*T$4</f>
        <v>0</v>
      </c>
      <c r="U165" s="50">
        <f>+U164/U$3*U$4</f>
        <v>0</v>
      </c>
      <c r="V165" s="46">
        <f>+V164/V$3*V$4</f>
        <v>0</v>
      </c>
      <c r="W165" s="47">
        <f t="shared" si="23"/>
        <v>0</v>
      </c>
      <c r="X165" s="51">
        <f>+X164/X$3*X$4</f>
        <v>0</v>
      </c>
      <c r="Y165" s="52">
        <f t="shared" si="24"/>
        <v>0</v>
      </c>
      <c r="Z165" s="56">
        <f>+Y165+W165+R165+M165+H165</f>
        <v>0</v>
      </c>
    </row>
    <row r="166" spans="1:26" x14ac:dyDescent="0.25">
      <c r="B166" s="55"/>
      <c r="C166" s="39" t="s">
        <v>27</v>
      </c>
      <c r="D166" s="40">
        <v>14.63</v>
      </c>
      <c r="E166" s="40">
        <v>12.63</v>
      </c>
      <c r="F166" s="40">
        <v>7.85</v>
      </c>
      <c r="G166" s="40">
        <v>14.78</v>
      </c>
      <c r="H166" s="41">
        <f t="shared" ref="H166:H197" si="25">+SUM(D166:G166)</f>
        <v>49.89</v>
      </c>
      <c r="I166" s="40">
        <v>15.72</v>
      </c>
      <c r="J166" s="40">
        <v>18.72</v>
      </c>
      <c r="K166" s="40">
        <v>2.5</v>
      </c>
      <c r="L166" s="40">
        <v>0.82</v>
      </c>
      <c r="M166" s="41">
        <f t="shared" ref="M166:M197" si="26">+SUM(I166:L166)</f>
        <v>37.76</v>
      </c>
      <c r="N166" s="43">
        <v>30.43</v>
      </c>
      <c r="O166" s="43">
        <v>15</v>
      </c>
      <c r="P166" s="43">
        <v>15.55</v>
      </c>
      <c r="Q166" s="40">
        <v>4.88</v>
      </c>
      <c r="R166" s="41">
        <f t="shared" ref="R166:R197" si="27">+SUM(N166:Q166)</f>
        <v>65.86</v>
      </c>
      <c r="S166" s="40">
        <v>13.94</v>
      </c>
      <c r="T166" s="43">
        <v>11.45</v>
      </c>
      <c r="U166" s="43">
        <v>7.24</v>
      </c>
      <c r="V166" s="40">
        <v>20</v>
      </c>
      <c r="W166" s="41">
        <f t="shared" ref="W166:W197" si="28">+SUM(S166:V166)</f>
        <v>52.63</v>
      </c>
      <c r="X166" s="40">
        <v>20.74</v>
      </c>
      <c r="Y166" s="44">
        <f t="shared" ref="Y166:Y197" si="29">+X166</f>
        <v>20.74</v>
      </c>
      <c r="Z166" s="45"/>
    </row>
    <row r="167" spans="1:26" ht="24" customHeight="1" x14ac:dyDescent="0.25">
      <c r="A167" s="59">
        <v>46.804000000000002</v>
      </c>
      <c r="B167" s="55" t="s">
        <v>126</v>
      </c>
      <c r="C167" s="39" t="s">
        <v>46</v>
      </c>
      <c r="D167" s="46">
        <f>+D166/D$3*D$4</f>
        <v>0</v>
      </c>
      <c r="E167" s="46">
        <f>+E166/E$3*E$4</f>
        <v>0</v>
      </c>
      <c r="F167" s="46">
        <f>+F166/F$3*F$4</f>
        <v>0</v>
      </c>
      <c r="G167" s="46">
        <f>+G166/G$3*G$4</f>
        <v>0</v>
      </c>
      <c r="H167" s="47">
        <f t="shared" si="25"/>
        <v>0</v>
      </c>
      <c r="I167" s="46">
        <f>+I166/I$3*I$4</f>
        <v>0</v>
      </c>
      <c r="J167" s="46">
        <f>+J166/J$3*J$4</f>
        <v>0</v>
      </c>
      <c r="K167" s="46">
        <f>+K166/K$3*K$4</f>
        <v>0</v>
      </c>
      <c r="L167" s="46">
        <f>+L166/L$3*L$4</f>
        <v>0</v>
      </c>
      <c r="M167" s="47">
        <f t="shared" si="26"/>
        <v>0</v>
      </c>
      <c r="N167" s="49">
        <f>+N166/N$3*N$4</f>
        <v>0</v>
      </c>
      <c r="O167" s="49">
        <f>+O166/O$3*O$4</f>
        <v>0</v>
      </c>
      <c r="P167" s="49">
        <f>+P166/P$3*P$4</f>
        <v>0</v>
      </c>
      <c r="Q167" s="46">
        <f>+Q166/Q$3*Q$4</f>
        <v>0</v>
      </c>
      <c r="R167" s="47">
        <f t="shared" si="27"/>
        <v>0</v>
      </c>
      <c r="S167" s="46">
        <f>+S166/S$3*S$4</f>
        <v>0</v>
      </c>
      <c r="T167" s="49">
        <f>+T166/T$3*T$4</f>
        <v>0</v>
      </c>
      <c r="U167" s="50">
        <f>+U166/U$3*U$4</f>
        <v>0</v>
      </c>
      <c r="V167" s="46">
        <f>+V166/V$3*V$4</f>
        <v>0</v>
      </c>
      <c r="W167" s="47">
        <f t="shared" si="28"/>
        <v>0</v>
      </c>
      <c r="X167" s="51">
        <f>+X166/X$3*X$4</f>
        <v>0</v>
      </c>
      <c r="Y167" s="52">
        <f t="shared" si="29"/>
        <v>0</v>
      </c>
      <c r="Z167" s="56">
        <f>+Y167+W167+R167+M167+H167</f>
        <v>0</v>
      </c>
    </row>
    <row r="168" spans="1:26" x14ac:dyDescent="0.25">
      <c r="B168" s="55"/>
      <c r="C168" s="39" t="s">
        <v>27</v>
      </c>
      <c r="D168" s="40">
        <v>12.59</v>
      </c>
      <c r="E168" s="40">
        <v>18.79</v>
      </c>
      <c r="F168" s="40">
        <v>12.22</v>
      </c>
      <c r="G168" s="40">
        <v>19.96</v>
      </c>
      <c r="H168" s="41">
        <f t="shared" si="25"/>
        <v>63.56</v>
      </c>
      <c r="I168" s="40">
        <v>11.34</v>
      </c>
      <c r="J168" s="40">
        <v>13.31</v>
      </c>
      <c r="K168" s="40">
        <v>0.75</v>
      </c>
      <c r="L168" s="40">
        <v>0.21</v>
      </c>
      <c r="M168" s="41">
        <f t="shared" si="26"/>
        <v>25.61</v>
      </c>
      <c r="N168" s="43">
        <v>33.25</v>
      </c>
      <c r="O168" s="43">
        <v>14.2</v>
      </c>
      <c r="P168" s="43">
        <v>12.71</v>
      </c>
      <c r="Q168" s="40">
        <v>5.43</v>
      </c>
      <c r="R168" s="41">
        <f t="shared" si="27"/>
        <v>65.59</v>
      </c>
      <c r="S168" s="40">
        <v>12.06</v>
      </c>
      <c r="T168" s="43">
        <v>18.54</v>
      </c>
      <c r="U168" s="43">
        <v>8.25</v>
      </c>
      <c r="V168" s="40">
        <v>20</v>
      </c>
      <c r="W168" s="41">
        <f t="shared" si="28"/>
        <v>58.85</v>
      </c>
      <c r="X168" s="40">
        <v>9.34</v>
      </c>
      <c r="Y168" s="44">
        <f t="shared" si="29"/>
        <v>9.34</v>
      </c>
      <c r="Z168" s="45"/>
    </row>
    <row r="169" spans="1:26" ht="24" customHeight="1" x14ac:dyDescent="0.25">
      <c r="A169" s="59">
        <v>46.688000000000002</v>
      </c>
      <c r="B169" s="55" t="s">
        <v>127</v>
      </c>
      <c r="C169" s="39" t="s">
        <v>46</v>
      </c>
      <c r="D169" s="46">
        <f>+D168/D$3*D$4</f>
        <v>0</v>
      </c>
      <c r="E169" s="46">
        <f>+E168/E$3*E$4</f>
        <v>0</v>
      </c>
      <c r="F169" s="46">
        <f>+F168/F$3*F$4</f>
        <v>0</v>
      </c>
      <c r="G169" s="46">
        <f>+G168/G$3*G$4</f>
        <v>0</v>
      </c>
      <c r="H169" s="47">
        <f t="shared" si="25"/>
        <v>0</v>
      </c>
      <c r="I169" s="46">
        <f>+I168/I$3*I$4</f>
        <v>0</v>
      </c>
      <c r="J169" s="46">
        <f>+J168/J$3*J$4</f>
        <v>0</v>
      </c>
      <c r="K169" s="46">
        <f>+K168/K$3*K$4</f>
        <v>0</v>
      </c>
      <c r="L169" s="46">
        <f>+L168/L$3*L$4</f>
        <v>0</v>
      </c>
      <c r="M169" s="47">
        <f t="shared" si="26"/>
        <v>0</v>
      </c>
      <c r="N169" s="49">
        <f>+N168/N$3*N$4</f>
        <v>0</v>
      </c>
      <c r="O169" s="49">
        <f>+O168/O$3*O$4</f>
        <v>0</v>
      </c>
      <c r="P169" s="49">
        <f>+P168/P$3*P$4</f>
        <v>0</v>
      </c>
      <c r="Q169" s="46">
        <f>+Q168/Q$3*Q$4</f>
        <v>0</v>
      </c>
      <c r="R169" s="47">
        <f t="shared" si="27"/>
        <v>0</v>
      </c>
      <c r="S169" s="46">
        <f>+S168/S$3*S$4</f>
        <v>0</v>
      </c>
      <c r="T169" s="49">
        <f>+T168/T$3*T$4</f>
        <v>0</v>
      </c>
      <c r="U169" s="50">
        <f>+U168/U$3*U$4</f>
        <v>0</v>
      </c>
      <c r="V169" s="46">
        <f>+V168/V$3*V$4</f>
        <v>0</v>
      </c>
      <c r="W169" s="47">
        <f t="shared" si="28"/>
        <v>0</v>
      </c>
      <c r="X169" s="51">
        <f>+X168/X$3*X$4</f>
        <v>0</v>
      </c>
      <c r="Y169" s="52">
        <f t="shared" si="29"/>
        <v>0</v>
      </c>
      <c r="Z169" s="56">
        <f>+Y169+W169+R169+M169+H169</f>
        <v>0</v>
      </c>
    </row>
    <row r="170" spans="1:26" x14ac:dyDescent="0.25">
      <c r="B170" s="55"/>
      <c r="C170" s="39" t="s">
        <v>27</v>
      </c>
      <c r="D170" s="40">
        <v>13.5</v>
      </c>
      <c r="E170" s="40">
        <v>26.73</v>
      </c>
      <c r="F170" s="40">
        <v>12.49</v>
      </c>
      <c r="G170" s="40">
        <v>13.32</v>
      </c>
      <c r="H170" s="41">
        <f t="shared" si="25"/>
        <v>66.040000000000006</v>
      </c>
      <c r="I170" s="40">
        <v>9.92</v>
      </c>
      <c r="J170" s="40">
        <v>10.38</v>
      </c>
      <c r="K170" s="40">
        <v>3</v>
      </c>
      <c r="L170" s="40">
        <v>0.2</v>
      </c>
      <c r="M170" s="41">
        <f t="shared" si="26"/>
        <v>23.5</v>
      </c>
      <c r="N170" s="43">
        <v>37.42</v>
      </c>
      <c r="O170" s="43">
        <v>15</v>
      </c>
      <c r="P170" s="43">
        <v>10.84</v>
      </c>
      <c r="Q170" s="40">
        <v>0.6</v>
      </c>
      <c r="R170" s="41">
        <f t="shared" si="27"/>
        <v>63.860000000000007</v>
      </c>
      <c r="S170" s="40">
        <v>1.43</v>
      </c>
      <c r="T170" s="43">
        <v>22.88</v>
      </c>
      <c r="U170" s="43">
        <v>3.38</v>
      </c>
      <c r="V170" s="40">
        <v>20</v>
      </c>
      <c r="W170" s="41">
        <f t="shared" si="28"/>
        <v>47.69</v>
      </c>
      <c r="X170" s="40">
        <v>21.28</v>
      </c>
      <c r="Y170" s="44">
        <f t="shared" si="29"/>
        <v>21.28</v>
      </c>
      <c r="Z170" s="45"/>
    </row>
    <row r="171" spans="1:26" ht="36" customHeight="1" x14ac:dyDescent="0.25">
      <c r="A171" s="59">
        <v>46.531000000000006</v>
      </c>
      <c r="B171" s="55" t="s">
        <v>128</v>
      </c>
      <c r="C171" s="39" t="s">
        <v>46</v>
      </c>
      <c r="D171" s="46">
        <f>+D170/D$3*D$4</f>
        <v>0</v>
      </c>
      <c r="E171" s="46">
        <f>+E170/E$3*E$4</f>
        <v>0</v>
      </c>
      <c r="F171" s="46">
        <f>+F170/F$3*F$4</f>
        <v>0</v>
      </c>
      <c r="G171" s="46">
        <f>+G170/G$3*G$4</f>
        <v>0</v>
      </c>
      <c r="H171" s="47">
        <f t="shared" si="25"/>
        <v>0</v>
      </c>
      <c r="I171" s="46">
        <f>+I170/I$3*I$4</f>
        <v>0</v>
      </c>
      <c r="J171" s="46">
        <f>+J170/J$3*J$4</f>
        <v>0</v>
      </c>
      <c r="K171" s="46">
        <f>+K170/K$3*K$4</f>
        <v>0</v>
      </c>
      <c r="L171" s="46">
        <f>+L170/L$3*L$4</f>
        <v>0</v>
      </c>
      <c r="M171" s="47">
        <f t="shared" si="26"/>
        <v>0</v>
      </c>
      <c r="N171" s="49">
        <f>+N170/N$3*N$4</f>
        <v>0</v>
      </c>
      <c r="O171" s="49">
        <f>+O170/O$3*O$4</f>
        <v>0</v>
      </c>
      <c r="P171" s="49">
        <f>+P170/P$3*P$4</f>
        <v>0</v>
      </c>
      <c r="Q171" s="46">
        <f>+Q170/Q$3*Q$4</f>
        <v>0</v>
      </c>
      <c r="R171" s="47">
        <f t="shared" si="27"/>
        <v>0</v>
      </c>
      <c r="S171" s="46">
        <f>+S170/S$3*S$4</f>
        <v>0</v>
      </c>
      <c r="T171" s="49">
        <f>+T170/T$3*T$4</f>
        <v>0</v>
      </c>
      <c r="U171" s="50">
        <f>+U170/U$3*U$4</f>
        <v>0</v>
      </c>
      <c r="V171" s="46">
        <f>+V170/V$3*V$4</f>
        <v>0</v>
      </c>
      <c r="W171" s="47">
        <f t="shared" si="28"/>
        <v>0</v>
      </c>
      <c r="X171" s="51">
        <f>+X170/X$3*X$4</f>
        <v>0</v>
      </c>
      <c r="Y171" s="52">
        <f t="shared" si="29"/>
        <v>0</v>
      </c>
      <c r="Z171" s="56">
        <f>+Y171+W171+R171+M171+H171</f>
        <v>0</v>
      </c>
    </row>
    <row r="172" spans="1:26" x14ac:dyDescent="0.25">
      <c r="B172" s="55"/>
      <c r="C172" s="39" t="s">
        <v>27</v>
      </c>
      <c r="D172" s="40">
        <v>13.22</v>
      </c>
      <c r="E172" s="40">
        <v>30</v>
      </c>
      <c r="F172" s="40">
        <v>19.260000000000002</v>
      </c>
      <c r="G172" s="40">
        <v>10.63</v>
      </c>
      <c r="H172" s="41">
        <f t="shared" si="25"/>
        <v>73.11</v>
      </c>
      <c r="I172" s="40">
        <v>9.44</v>
      </c>
      <c r="J172" s="40">
        <v>10.92</v>
      </c>
      <c r="K172" s="40">
        <v>0.25</v>
      </c>
      <c r="L172" s="40">
        <v>0.8</v>
      </c>
      <c r="M172" s="41">
        <f t="shared" si="26"/>
        <v>21.41</v>
      </c>
      <c r="N172" s="43">
        <v>23.32</v>
      </c>
      <c r="O172" s="43">
        <v>15</v>
      </c>
      <c r="P172" s="43">
        <v>11.42</v>
      </c>
      <c r="Q172" s="40">
        <v>3.86</v>
      </c>
      <c r="R172" s="41">
        <f t="shared" si="27"/>
        <v>53.6</v>
      </c>
      <c r="S172" s="40">
        <v>11.43</v>
      </c>
      <c r="T172" s="43">
        <v>27.87</v>
      </c>
      <c r="U172" s="43">
        <v>10.28</v>
      </c>
      <c r="V172" s="40">
        <v>20</v>
      </c>
      <c r="W172" s="41">
        <f t="shared" si="28"/>
        <v>69.58</v>
      </c>
      <c r="X172" s="40">
        <v>3.49</v>
      </c>
      <c r="Y172" s="44">
        <f t="shared" si="29"/>
        <v>3.49</v>
      </c>
      <c r="Z172" s="45"/>
    </row>
    <row r="173" spans="1:26" ht="24" customHeight="1" x14ac:dyDescent="0.25">
      <c r="A173" s="59">
        <v>46.383000000000003</v>
      </c>
      <c r="B173" s="55" t="s">
        <v>129</v>
      </c>
      <c r="C173" s="39" t="s">
        <v>46</v>
      </c>
      <c r="D173" s="46">
        <f>+D172/D$3*D$4</f>
        <v>0</v>
      </c>
      <c r="E173" s="46">
        <f>+E172/E$3*E$4</f>
        <v>0</v>
      </c>
      <c r="F173" s="46">
        <f>+F172/F$3*F$4</f>
        <v>0</v>
      </c>
      <c r="G173" s="46">
        <f>+G172/G$3*G$4</f>
        <v>0</v>
      </c>
      <c r="H173" s="47">
        <f t="shared" si="25"/>
        <v>0</v>
      </c>
      <c r="I173" s="46">
        <f>+I172/I$3*I$4</f>
        <v>0</v>
      </c>
      <c r="J173" s="46">
        <f>+J172/J$3*J$4</f>
        <v>0</v>
      </c>
      <c r="K173" s="46">
        <f>+K172/K$3*K$4</f>
        <v>0</v>
      </c>
      <c r="L173" s="46">
        <f>+L172/L$3*L$4</f>
        <v>0</v>
      </c>
      <c r="M173" s="47">
        <f t="shared" si="26"/>
        <v>0</v>
      </c>
      <c r="N173" s="49">
        <f>+N172/N$3*N$4</f>
        <v>0</v>
      </c>
      <c r="O173" s="49">
        <f>+O172/O$3*O$4</f>
        <v>0</v>
      </c>
      <c r="P173" s="49">
        <f>+P172/P$3*P$4</f>
        <v>0</v>
      </c>
      <c r="Q173" s="46">
        <f>+Q172/Q$3*Q$4</f>
        <v>0</v>
      </c>
      <c r="R173" s="47">
        <f t="shared" si="27"/>
        <v>0</v>
      </c>
      <c r="S173" s="46">
        <f>+S172/S$3*S$4</f>
        <v>0</v>
      </c>
      <c r="T173" s="49">
        <f>+T172/T$3*T$4</f>
        <v>0</v>
      </c>
      <c r="U173" s="50">
        <f>+U172/U$3*U$4</f>
        <v>0</v>
      </c>
      <c r="V173" s="46">
        <f>+V172/V$3*V$4</f>
        <v>0</v>
      </c>
      <c r="W173" s="47">
        <f t="shared" si="28"/>
        <v>0</v>
      </c>
      <c r="X173" s="51">
        <f>+X172/X$3*X$4</f>
        <v>0</v>
      </c>
      <c r="Y173" s="52">
        <f t="shared" si="29"/>
        <v>0</v>
      </c>
      <c r="Z173" s="56">
        <f>+Y173+W173+R173+M173+H173</f>
        <v>0</v>
      </c>
    </row>
    <row r="174" spans="1:26" x14ac:dyDescent="0.25">
      <c r="B174" s="38"/>
      <c r="C174" s="39" t="s">
        <v>27</v>
      </c>
      <c r="D174" s="40">
        <v>11.7</v>
      </c>
      <c r="E174" s="40">
        <v>15.88</v>
      </c>
      <c r="F174" s="40">
        <v>11.03</v>
      </c>
      <c r="G174" s="40">
        <v>15.69</v>
      </c>
      <c r="H174" s="41">
        <f t="shared" si="25"/>
        <v>54.3</v>
      </c>
      <c r="I174" s="40">
        <v>14.81</v>
      </c>
      <c r="J174" s="40">
        <v>13.44</v>
      </c>
      <c r="K174" s="40">
        <v>0.25</v>
      </c>
      <c r="L174" s="40">
        <v>3.16</v>
      </c>
      <c r="M174" s="41">
        <f t="shared" si="26"/>
        <v>31.66</v>
      </c>
      <c r="N174" s="43">
        <v>33.03</v>
      </c>
      <c r="O174" s="43">
        <v>15</v>
      </c>
      <c r="P174" s="43">
        <v>19.670000000000002</v>
      </c>
      <c r="Q174" s="40">
        <v>4.01</v>
      </c>
      <c r="R174" s="41">
        <f t="shared" si="27"/>
        <v>71.710000000000008</v>
      </c>
      <c r="S174" s="40">
        <v>11.68</v>
      </c>
      <c r="T174" s="43">
        <v>12.41</v>
      </c>
      <c r="U174" s="43">
        <v>0.25</v>
      </c>
      <c r="V174" s="40">
        <v>20</v>
      </c>
      <c r="W174" s="41">
        <f t="shared" si="28"/>
        <v>44.34</v>
      </c>
      <c r="X174" s="40">
        <v>17.57</v>
      </c>
      <c r="Y174" s="44">
        <f t="shared" si="29"/>
        <v>17.57</v>
      </c>
      <c r="Z174" s="45"/>
    </row>
    <row r="175" spans="1:26" ht="36" customHeight="1" x14ac:dyDescent="0.25">
      <c r="A175" s="59">
        <v>46.320999999999998</v>
      </c>
      <c r="B175" s="38" t="s">
        <v>130</v>
      </c>
      <c r="C175" s="39" t="s">
        <v>46</v>
      </c>
      <c r="D175" s="46">
        <f>+D174/D$3*D$4</f>
        <v>0</v>
      </c>
      <c r="E175" s="46">
        <f>+E174/E$3*E$4</f>
        <v>0</v>
      </c>
      <c r="F175" s="46">
        <f>+F174/F$3*F$4</f>
        <v>0</v>
      </c>
      <c r="G175" s="46">
        <f>+G174/G$3*G$4</f>
        <v>0</v>
      </c>
      <c r="H175" s="47">
        <f t="shared" si="25"/>
        <v>0</v>
      </c>
      <c r="I175" s="46">
        <f>+I174/I$3*I$4</f>
        <v>0</v>
      </c>
      <c r="J175" s="46">
        <f>+J174/J$3*J$4</f>
        <v>0</v>
      </c>
      <c r="K175" s="46">
        <f>+K174/K$3*K$4</f>
        <v>0</v>
      </c>
      <c r="L175" s="46">
        <f>+L174/L$3*L$4</f>
        <v>0</v>
      </c>
      <c r="M175" s="47">
        <f t="shared" si="26"/>
        <v>0</v>
      </c>
      <c r="N175" s="49">
        <f>+N174/N$3*N$4</f>
        <v>0</v>
      </c>
      <c r="O175" s="49">
        <f>+O174/O$3*O$4</f>
        <v>0</v>
      </c>
      <c r="P175" s="49">
        <f>+P174/P$3*P$4</f>
        <v>0</v>
      </c>
      <c r="Q175" s="46">
        <f>+Q174/Q$3*Q$4</f>
        <v>0</v>
      </c>
      <c r="R175" s="47">
        <f t="shared" si="27"/>
        <v>0</v>
      </c>
      <c r="S175" s="46">
        <f>+S174/S$3*S$4</f>
        <v>0</v>
      </c>
      <c r="T175" s="49">
        <f>+T174/T$3*T$4</f>
        <v>0</v>
      </c>
      <c r="U175" s="50">
        <f>+U174/U$3*U$4</f>
        <v>0</v>
      </c>
      <c r="V175" s="46">
        <f>+V174/V$3*V$4</f>
        <v>0</v>
      </c>
      <c r="W175" s="47">
        <f t="shared" si="28"/>
        <v>0</v>
      </c>
      <c r="X175" s="51">
        <f>+X174/X$3*X$4</f>
        <v>0</v>
      </c>
      <c r="Y175" s="52">
        <f t="shared" si="29"/>
        <v>0</v>
      </c>
      <c r="Z175" s="56">
        <f>+Y175+W175+R175+M175+H175</f>
        <v>0</v>
      </c>
    </row>
    <row r="176" spans="1:26" x14ac:dyDescent="0.25">
      <c r="B176" s="55"/>
      <c r="C176" s="39" t="s">
        <v>27</v>
      </c>
      <c r="D176" s="40">
        <v>15.13</v>
      </c>
      <c r="E176" s="40">
        <v>26.99</v>
      </c>
      <c r="F176" s="40">
        <v>14.21</v>
      </c>
      <c r="G176" s="40">
        <v>5.47</v>
      </c>
      <c r="H176" s="41">
        <f t="shared" si="25"/>
        <v>61.8</v>
      </c>
      <c r="I176" s="40">
        <v>14.7</v>
      </c>
      <c r="J176" s="40">
        <v>16.059999999999999</v>
      </c>
      <c r="K176" s="40">
        <v>6</v>
      </c>
      <c r="L176" s="40">
        <v>0.22</v>
      </c>
      <c r="M176" s="41">
        <f t="shared" si="26"/>
        <v>36.979999999999997</v>
      </c>
      <c r="N176" s="43">
        <v>21.19</v>
      </c>
      <c r="O176" s="43">
        <v>14.11</v>
      </c>
      <c r="P176" s="43">
        <v>8.5299999999999994</v>
      </c>
      <c r="Q176" s="40">
        <v>1.03</v>
      </c>
      <c r="R176" s="41">
        <f t="shared" si="27"/>
        <v>44.86</v>
      </c>
      <c r="S176" s="40">
        <v>22.26</v>
      </c>
      <c r="T176" s="43">
        <v>20.190000000000001</v>
      </c>
      <c r="U176" s="43">
        <v>6.69</v>
      </c>
      <c r="V176" s="40">
        <v>20</v>
      </c>
      <c r="W176" s="41">
        <f t="shared" si="28"/>
        <v>69.14</v>
      </c>
      <c r="X176" s="40">
        <v>7.1</v>
      </c>
      <c r="Y176" s="44">
        <f t="shared" si="29"/>
        <v>7.1</v>
      </c>
      <c r="Z176" s="45"/>
    </row>
    <row r="177" spans="1:26" ht="36" customHeight="1" x14ac:dyDescent="0.25">
      <c r="A177" s="59">
        <v>46.230000000000004</v>
      </c>
      <c r="B177" s="55" t="s">
        <v>131</v>
      </c>
      <c r="C177" s="39" t="s">
        <v>46</v>
      </c>
      <c r="D177" s="46">
        <f>+D176/D$3*D$4</f>
        <v>0</v>
      </c>
      <c r="E177" s="46">
        <f>+E176/E$3*E$4</f>
        <v>0</v>
      </c>
      <c r="F177" s="46">
        <f>+F176/F$3*F$4</f>
        <v>0</v>
      </c>
      <c r="G177" s="46">
        <f>+G176/G$3*G$4</f>
        <v>0</v>
      </c>
      <c r="H177" s="47">
        <f t="shared" si="25"/>
        <v>0</v>
      </c>
      <c r="I177" s="46">
        <f>+I176/I$3*I$4</f>
        <v>0</v>
      </c>
      <c r="J177" s="46">
        <f>+J176/J$3*J$4</f>
        <v>0</v>
      </c>
      <c r="K177" s="46">
        <f>+K176/K$3*K$4</f>
        <v>0</v>
      </c>
      <c r="L177" s="46">
        <f>+L176/L$3*L$4</f>
        <v>0</v>
      </c>
      <c r="M177" s="47">
        <f t="shared" si="26"/>
        <v>0</v>
      </c>
      <c r="N177" s="49">
        <f>+N176/N$3*N$4</f>
        <v>0</v>
      </c>
      <c r="O177" s="49">
        <f>+O176/O$3*O$4</f>
        <v>0</v>
      </c>
      <c r="P177" s="49">
        <f>+P176/P$3*P$4</f>
        <v>0</v>
      </c>
      <c r="Q177" s="46">
        <f>+Q176/Q$3*Q$4</f>
        <v>0</v>
      </c>
      <c r="R177" s="47">
        <f t="shared" si="27"/>
        <v>0</v>
      </c>
      <c r="S177" s="46">
        <f>+S176/S$3*S$4</f>
        <v>0</v>
      </c>
      <c r="T177" s="49">
        <f>+T176/T$3*T$4</f>
        <v>0</v>
      </c>
      <c r="U177" s="50">
        <f>+U176/U$3*U$4</f>
        <v>0</v>
      </c>
      <c r="V177" s="46">
        <f>+V176/V$3*V$4</f>
        <v>0</v>
      </c>
      <c r="W177" s="47">
        <f t="shared" si="28"/>
        <v>0</v>
      </c>
      <c r="X177" s="51">
        <f>+X176/X$3*X$4</f>
        <v>0</v>
      </c>
      <c r="Y177" s="52">
        <f t="shared" si="29"/>
        <v>0</v>
      </c>
      <c r="Z177" s="56">
        <f>+Y177+W177+R177+M177+H177</f>
        <v>0</v>
      </c>
    </row>
    <row r="178" spans="1:26" x14ac:dyDescent="0.25">
      <c r="B178" s="55"/>
      <c r="C178" s="39" t="s">
        <v>27</v>
      </c>
      <c r="D178" s="40">
        <v>10.54</v>
      </c>
      <c r="E178" s="40">
        <v>14.68</v>
      </c>
      <c r="F178" s="40">
        <v>10.11</v>
      </c>
      <c r="G178" s="40">
        <v>11.64</v>
      </c>
      <c r="H178" s="41">
        <f t="shared" si="25"/>
        <v>46.97</v>
      </c>
      <c r="I178" s="40">
        <v>11.46</v>
      </c>
      <c r="J178" s="40">
        <v>11.67</v>
      </c>
      <c r="K178" s="40">
        <v>1</v>
      </c>
      <c r="L178" s="40">
        <v>0.81</v>
      </c>
      <c r="M178" s="41">
        <f t="shared" si="26"/>
        <v>24.94</v>
      </c>
      <c r="N178" s="43">
        <v>36.51</v>
      </c>
      <c r="O178" s="43">
        <v>15</v>
      </c>
      <c r="P178" s="43">
        <v>23.63</v>
      </c>
      <c r="Q178" s="40">
        <v>5.47</v>
      </c>
      <c r="R178" s="41">
        <f t="shared" si="27"/>
        <v>80.61</v>
      </c>
      <c r="S178" s="40">
        <v>18.829999999999998</v>
      </c>
      <c r="T178" s="43">
        <v>12.18</v>
      </c>
      <c r="U178" s="43">
        <v>3.41</v>
      </c>
      <c r="V178" s="40">
        <v>20</v>
      </c>
      <c r="W178" s="41">
        <f t="shared" si="28"/>
        <v>54.42</v>
      </c>
      <c r="X178" s="40">
        <v>27.14</v>
      </c>
      <c r="Y178" s="44">
        <f t="shared" si="29"/>
        <v>27.14</v>
      </c>
      <c r="Z178" s="45"/>
    </row>
    <row r="179" spans="1:26" ht="36" customHeight="1" x14ac:dyDescent="0.25">
      <c r="A179" s="59">
        <v>45.850999999999999</v>
      </c>
      <c r="B179" s="55" t="s">
        <v>132</v>
      </c>
      <c r="C179" s="39" t="s">
        <v>46</v>
      </c>
      <c r="D179" s="46">
        <f>+D178/D$3*D$4</f>
        <v>0</v>
      </c>
      <c r="E179" s="46">
        <f>+E178/E$3*E$4</f>
        <v>0</v>
      </c>
      <c r="F179" s="46">
        <f>+F178/F$3*F$4</f>
        <v>0</v>
      </c>
      <c r="G179" s="46">
        <f>+G178/G$3*G$4</f>
        <v>0</v>
      </c>
      <c r="H179" s="47">
        <f t="shared" si="25"/>
        <v>0</v>
      </c>
      <c r="I179" s="46">
        <f>+I178/I$3*I$4</f>
        <v>0</v>
      </c>
      <c r="J179" s="46">
        <f>+J178/J$3*J$4</f>
        <v>0</v>
      </c>
      <c r="K179" s="46">
        <f>+K178/K$3*K$4</f>
        <v>0</v>
      </c>
      <c r="L179" s="46">
        <f>+L178/L$3*L$4</f>
        <v>0</v>
      </c>
      <c r="M179" s="47">
        <f t="shared" si="26"/>
        <v>0</v>
      </c>
      <c r="N179" s="49">
        <f>+N178/N$3*N$4</f>
        <v>0</v>
      </c>
      <c r="O179" s="49">
        <f>+O178/O$3*O$4</f>
        <v>0</v>
      </c>
      <c r="P179" s="49">
        <f>+P178/P$3*P$4</f>
        <v>0</v>
      </c>
      <c r="Q179" s="46">
        <f>+Q178/Q$3*Q$4</f>
        <v>0</v>
      </c>
      <c r="R179" s="47">
        <f t="shared" si="27"/>
        <v>0</v>
      </c>
      <c r="S179" s="46">
        <f>+S178/S$3*S$4</f>
        <v>0</v>
      </c>
      <c r="T179" s="49">
        <f>+T178/T$3*T$4</f>
        <v>0</v>
      </c>
      <c r="U179" s="50">
        <f>+U178/U$3*U$4</f>
        <v>0</v>
      </c>
      <c r="V179" s="46">
        <f>+V178/V$3*V$4</f>
        <v>0</v>
      </c>
      <c r="W179" s="47">
        <f t="shared" si="28"/>
        <v>0</v>
      </c>
      <c r="X179" s="51">
        <f>+X178/X$3*X$4</f>
        <v>0</v>
      </c>
      <c r="Y179" s="52">
        <f t="shared" si="29"/>
        <v>0</v>
      </c>
      <c r="Z179" s="56">
        <f>+Y179+W179+R179+M179+H179</f>
        <v>0</v>
      </c>
    </row>
    <row r="180" spans="1:26" x14ac:dyDescent="0.25">
      <c r="B180" s="55"/>
      <c r="C180" s="39" t="s">
        <v>27</v>
      </c>
      <c r="D180" s="40">
        <v>14.5</v>
      </c>
      <c r="E180" s="40">
        <v>22.45</v>
      </c>
      <c r="F180" s="40">
        <v>11.8</v>
      </c>
      <c r="G180" s="40">
        <v>18.62</v>
      </c>
      <c r="H180" s="41">
        <f t="shared" si="25"/>
        <v>67.37</v>
      </c>
      <c r="I180" s="40">
        <v>10.029999999999999</v>
      </c>
      <c r="J180" s="40">
        <v>11.11</v>
      </c>
      <c r="K180" s="40">
        <v>0.25</v>
      </c>
      <c r="L180" s="40">
        <v>2.2999999999999998</v>
      </c>
      <c r="M180" s="41">
        <f t="shared" si="26"/>
        <v>23.69</v>
      </c>
      <c r="N180" s="43">
        <v>29.62</v>
      </c>
      <c r="O180" s="43">
        <v>14.35</v>
      </c>
      <c r="P180" s="43">
        <v>10.55</v>
      </c>
      <c r="Q180" s="40">
        <v>2.48</v>
      </c>
      <c r="R180" s="41">
        <f t="shared" si="27"/>
        <v>56.999999999999993</v>
      </c>
      <c r="S180" s="40">
        <v>4.2</v>
      </c>
      <c r="T180" s="43">
        <v>25.79</v>
      </c>
      <c r="U180" s="43">
        <v>6.49</v>
      </c>
      <c r="V180" s="40">
        <v>20</v>
      </c>
      <c r="W180" s="41">
        <f t="shared" si="28"/>
        <v>56.48</v>
      </c>
      <c r="X180" s="40">
        <v>14.15</v>
      </c>
      <c r="Y180" s="44">
        <f t="shared" si="29"/>
        <v>14.15</v>
      </c>
      <c r="Z180" s="45"/>
    </row>
    <row r="181" spans="1:26" ht="24" customHeight="1" x14ac:dyDescent="0.25">
      <c r="A181" s="59">
        <v>45.780999999999999</v>
      </c>
      <c r="B181" s="55" t="s">
        <v>133</v>
      </c>
      <c r="C181" s="39" t="s">
        <v>46</v>
      </c>
      <c r="D181" s="46">
        <f>+D180/D$3*D$4</f>
        <v>0</v>
      </c>
      <c r="E181" s="46">
        <f>+E180/E$3*E$4</f>
        <v>0</v>
      </c>
      <c r="F181" s="46">
        <f>+F180/F$3*F$4</f>
        <v>0</v>
      </c>
      <c r="G181" s="46">
        <f>+G180/G$3*G$4</f>
        <v>0</v>
      </c>
      <c r="H181" s="47">
        <f t="shared" si="25"/>
        <v>0</v>
      </c>
      <c r="I181" s="46">
        <f>+I180/I$3*I$4</f>
        <v>0</v>
      </c>
      <c r="J181" s="46">
        <f>+J180/J$3*J$4</f>
        <v>0</v>
      </c>
      <c r="K181" s="46">
        <f>+K180/K$3*K$4</f>
        <v>0</v>
      </c>
      <c r="L181" s="46">
        <f>+L180/L$3*L$4</f>
        <v>0</v>
      </c>
      <c r="M181" s="47">
        <f t="shared" si="26"/>
        <v>0</v>
      </c>
      <c r="N181" s="49">
        <f>+N180/N$3*N$4</f>
        <v>0</v>
      </c>
      <c r="O181" s="49">
        <f>+O180/O$3*O$4</f>
        <v>0</v>
      </c>
      <c r="P181" s="49">
        <f>+P180/P$3*P$4</f>
        <v>0</v>
      </c>
      <c r="Q181" s="46">
        <f>+Q180/Q$3*Q$4</f>
        <v>0</v>
      </c>
      <c r="R181" s="47">
        <f t="shared" si="27"/>
        <v>0</v>
      </c>
      <c r="S181" s="46">
        <f>+S180/S$3*S$4</f>
        <v>0</v>
      </c>
      <c r="T181" s="49">
        <f>+T180/T$3*T$4</f>
        <v>0</v>
      </c>
      <c r="U181" s="50">
        <f>+U180/U$3*U$4</f>
        <v>0</v>
      </c>
      <c r="V181" s="46">
        <f>+V180/V$3*V$4</f>
        <v>0</v>
      </c>
      <c r="W181" s="47">
        <f t="shared" si="28"/>
        <v>0</v>
      </c>
      <c r="X181" s="51">
        <f>+X180/X$3*X$4</f>
        <v>0</v>
      </c>
      <c r="Y181" s="52">
        <f t="shared" si="29"/>
        <v>0</v>
      </c>
      <c r="Z181" s="56">
        <f>+Y181+W181+R181+M181+H181</f>
        <v>0</v>
      </c>
    </row>
    <row r="182" spans="1:26" x14ac:dyDescent="0.25">
      <c r="B182" s="55"/>
      <c r="C182" s="39" t="s">
        <v>27</v>
      </c>
      <c r="D182" s="40">
        <v>11</v>
      </c>
      <c r="E182" s="40">
        <v>22.28</v>
      </c>
      <c r="F182" s="40">
        <v>12.62</v>
      </c>
      <c r="G182" s="40">
        <v>11.92</v>
      </c>
      <c r="H182" s="41">
        <f t="shared" si="25"/>
        <v>57.82</v>
      </c>
      <c r="I182" s="40">
        <v>14.77</v>
      </c>
      <c r="J182" s="40">
        <v>13.94</v>
      </c>
      <c r="K182" s="40">
        <v>0.5</v>
      </c>
      <c r="L182" s="40">
        <v>0.97</v>
      </c>
      <c r="M182" s="41">
        <f t="shared" si="26"/>
        <v>30.18</v>
      </c>
      <c r="N182" s="43">
        <v>29.39</v>
      </c>
      <c r="O182" s="43">
        <v>15</v>
      </c>
      <c r="P182" s="43">
        <v>13.89</v>
      </c>
      <c r="Q182" s="40">
        <v>4.25</v>
      </c>
      <c r="R182" s="41">
        <f t="shared" si="27"/>
        <v>62.53</v>
      </c>
      <c r="S182" s="40">
        <v>8.73</v>
      </c>
      <c r="T182" s="43">
        <v>22.23</v>
      </c>
      <c r="U182" s="43">
        <v>1.18</v>
      </c>
      <c r="V182" s="40">
        <v>20</v>
      </c>
      <c r="W182" s="41">
        <f t="shared" si="28"/>
        <v>52.14</v>
      </c>
      <c r="X182" s="40">
        <v>15.43</v>
      </c>
      <c r="Y182" s="44">
        <f t="shared" si="29"/>
        <v>15.43</v>
      </c>
      <c r="Z182" s="45"/>
    </row>
    <row r="183" spans="1:26" ht="24" customHeight="1" x14ac:dyDescent="0.25">
      <c r="A183" s="59">
        <v>45.662999999999997</v>
      </c>
      <c r="B183" s="55" t="s">
        <v>134</v>
      </c>
      <c r="C183" s="39" t="s">
        <v>46</v>
      </c>
      <c r="D183" s="46">
        <f>+D182/D$3*D$4</f>
        <v>0</v>
      </c>
      <c r="E183" s="46">
        <f>+E182/E$3*E$4</f>
        <v>0</v>
      </c>
      <c r="F183" s="46">
        <f>+F182/F$3*F$4</f>
        <v>0</v>
      </c>
      <c r="G183" s="46">
        <f>+G182/G$3*G$4</f>
        <v>0</v>
      </c>
      <c r="H183" s="47">
        <f t="shared" si="25"/>
        <v>0</v>
      </c>
      <c r="I183" s="46">
        <f>+I182/I$3*I$4</f>
        <v>0</v>
      </c>
      <c r="J183" s="46">
        <f>+J182/J$3*J$4</f>
        <v>0</v>
      </c>
      <c r="K183" s="46">
        <f>+K182/K$3*K$4</f>
        <v>0</v>
      </c>
      <c r="L183" s="46">
        <f>+L182/L$3*L$4</f>
        <v>0</v>
      </c>
      <c r="M183" s="47">
        <f t="shared" si="26"/>
        <v>0</v>
      </c>
      <c r="N183" s="49">
        <f>+N182/N$3*N$4</f>
        <v>0</v>
      </c>
      <c r="O183" s="49">
        <f>+O182/O$3*O$4</f>
        <v>0</v>
      </c>
      <c r="P183" s="49">
        <f>+P182/P$3*P$4</f>
        <v>0</v>
      </c>
      <c r="Q183" s="46">
        <f>+Q182/Q$3*Q$4</f>
        <v>0</v>
      </c>
      <c r="R183" s="47">
        <f t="shared" si="27"/>
        <v>0</v>
      </c>
      <c r="S183" s="46">
        <f>+S182/S$3*S$4</f>
        <v>0</v>
      </c>
      <c r="T183" s="49">
        <f>+T182/T$3*T$4</f>
        <v>0</v>
      </c>
      <c r="U183" s="50">
        <f>+U182/U$3*U$4</f>
        <v>0</v>
      </c>
      <c r="V183" s="46">
        <f>+V182/V$3*V$4</f>
        <v>0</v>
      </c>
      <c r="W183" s="47">
        <f t="shared" si="28"/>
        <v>0</v>
      </c>
      <c r="X183" s="51">
        <f>+X182/X$3*X$4</f>
        <v>0</v>
      </c>
      <c r="Y183" s="52">
        <f t="shared" si="29"/>
        <v>0</v>
      </c>
      <c r="Z183" s="56">
        <f>+Y183+W183+R183+M183+H183</f>
        <v>0</v>
      </c>
    </row>
    <row r="184" spans="1:26" x14ac:dyDescent="0.25">
      <c r="B184" s="55"/>
      <c r="C184" s="39" t="s">
        <v>27</v>
      </c>
      <c r="D184" s="40">
        <v>11.49</v>
      </c>
      <c r="E184" s="40">
        <v>26.36</v>
      </c>
      <c r="F184" s="40">
        <v>13.53</v>
      </c>
      <c r="G184" s="40">
        <v>19.43</v>
      </c>
      <c r="H184" s="41">
        <f t="shared" si="25"/>
        <v>70.81</v>
      </c>
      <c r="I184" s="40">
        <v>4.18</v>
      </c>
      <c r="J184" s="40">
        <v>5.57</v>
      </c>
      <c r="K184" s="40">
        <v>1</v>
      </c>
      <c r="L184" s="40">
        <v>1.58</v>
      </c>
      <c r="M184" s="41">
        <f t="shared" si="26"/>
        <v>12.33</v>
      </c>
      <c r="N184" s="43">
        <v>30.79</v>
      </c>
      <c r="O184" s="43">
        <v>15</v>
      </c>
      <c r="P184" s="43">
        <v>11.39</v>
      </c>
      <c r="Q184" s="40">
        <v>8.7100000000000009</v>
      </c>
      <c r="R184" s="41">
        <f t="shared" si="27"/>
        <v>65.89</v>
      </c>
      <c r="S184" s="40">
        <v>10.74</v>
      </c>
      <c r="T184" s="43">
        <v>30</v>
      </c>
      <c r="U184" s="43">
        <v>7.77</v>
      </c>
      <c r="V184" s="40">
        <v>20</v>
      </c>
      <c r="W184" s="41">
        <f t="shared" si="28"/>
        <v>68.510000000000005</v>
      </c>
      <c r="X184" s="40">
        <v>6.33</v>
      </c>
      <c r="Y184" s="44">
        <f t="shared" si="29"/>
        <v>6.33</v>
      </c>
      <c r="Z184" s="45"/>
    </row>
    <row r="185" spans="1:26" ht="24" customHeight="1" x14ac:dyDescent="0.25">
      <c r="A185" s="59">
        <v>45.603999999999999</v>
      </c>
      <c r="B185" s="55" t="s">
        <v>135</v>
      </c>
      <c r="C185" s="39" t="s">
        <v>46</v>
      </c>
      <c r="D185" s="46">
        <f>+D184/D$3*D$4</f>
        <v>0</v>
      </c>
      <c r="E185" s="46">
        <f>+E184/E$3*E$4</f>
        <v>0</v>
      </c>
      <c r="F185" s="46">
        <f>+F184/F$3*F$4</f>
        <v>0</v>
      </c>
      <c r="G185" s="46">
        <f>+G184/G$3*G$4</f>
        <v>0</v>
      </c>
      <c r="H185" s="47">
        <f t="shared" si="25"/>
        <v>0</v>
      </c>
      <c r="I185" s="46">
        <f>+I184/I$3*I$4</f>
        <v>0</v>
      </c>
      <c r="J185" s="46">
        <f>+J184/J$3*J$4</f>
        <v>0</v>
      </c>
      <c r="K185" s="46">
        <f>+K184/K$3*K$4</f>
        <v>0</v>
      </c>
      <c r="L185" s="46">
        <f>+L184/L$3*L$4</f>
        <v>0</v>
      </c>
      <c r="M185" s="47">
        <f t="shared" si="26"/>
        <v>0</v>
      </c>
      <c r="N185" s="49">
        <f>+N184/N$3*N$4</f>
        <v>0</v>
      </c>
      <c r="O185" s="49">
        <f>+O184/O$3*O$4</f>
        <v>0</v>
      </c>
      <c r="P185" s="49">
        <f>+P184/P$3*P$4</f>
        <v>0</v>
      </c>
      <c r="Q185" s="46">
        <f>+Q184/Q$3*Q$4</f>
        <v>0</v>
      </c>
      <c r="R185" s="47">
        <f t="shared" si="27"/>
        <v>0</v>
      </c>
      <c r="S185" s="46">
        <f>+S184/S$3*S$4</f>
        <v>0</v>
      </c>
      <c r="T185" s="49">
        <f>+T184/T$3*T$4</f>
        <v>0</v>
      </c>
      <c r="U185" s="50">
        <f>+U184/U$3*U$4</f>
        <v>0</v>
      </c>
      <c r="V185" s="46">
        <f>+V184/V$3*V$4</f>
        <v>0</v>
      </c>
      <c r="W185" s="47">
        <f t="shared" si="28"/>
        <v>0</v>
      </c>
      <c r="X185" s="51">
        <f>+X184/X$3*X$4</f>
        <v>0</v>
      </c>
      <c r="Y185" s="52">
        <f t="shared" si="29"/>
        <v>0</v>
      </c>
      <c r="Z185" s="56">
        <f>+Y185+W185+R185+M185+H185</f>
        <v>0</v>
      </c>
    </row>
    <row r="186" spans="1:26" x14ac:dyDescent="0.25">
      <c r="B186" s="38"/>
      <c r="C186" s="39" t="s">
        <v>27</v>
      </c>
      <c r="D186" s="40">
        <v>14.65</v>
      </c>
      <c r="E186" s="40">
        <v>30</v>
      </c>
      <c r="F186" s="40">
        <v>15.6</v>
      </c>
      <c r="G186" s="40">
        <v>6.63</v>
      </c>
      <c r="H186" s="41">
        <f t="shared" si="25"/>
        <v>66.88</v>
      </c>
      <c r="I186" s="40">
        <v>8.35</v>
      </c>
      <c r="J186" s="40">
        <v>10.87</v>
      </c>
      <c r="K186" s="40">
        <v>3</v>
      </c>
      <c r="L186" s="40">
        <v>0.35</v>
      </c>
      <c r="M186" s="41">
        <f t="shared" si="26"/>
        <v>22.57</v>
      </c>
      <c r="N186" s="43">
        <v>24.64</v>
      </c>
      <c r="O186" s="43">
        <v>15</v>
      </c>
      <c r="P186" s="43">
        <v>10.39</v>
      </c>
      <c r="Q186" s="40">
        <v>4.5199999999999996</v>
      </c>
      <c r="R186" s="41">
        <f t="shared" si="27"/>
        <v>54.55</v>
      </c>
      <c r="S186" s="40">
        <v>11.07</v>
      </c>
      <c r="T186" s="43">
        <v>26.89</v>
      </c>
      <c r="U186" s="43">
        <v>6.41</v>
      </c>
      <c r="V186" s="40">
        <v>20</v>
      </c>
      <c r="W186" s="41">
        <f t="shared" si="28"/>
        <v>64.37</v>
      </c>
      <c r="X186" s="40">
        <v>12.49</v>
      </c>
      <c r="Y186" s="44">
        <f t="shared" si="29"/>
        <v>12.49</v>
      </c>
      <c r="Z186" s="45"/>
    </row>
    <row r="187" spans="1:26" ht="36" customHeight="1" x14ac:dyDescent="0.25">
      <c r="A187" s="59">
        <v>45.430999999999997</v>
      </c>
      <c r="B187" s="38" t="s">
        <v>136</v>
      </c>
      <c r="C187" s="39" t="s">
        <v>46</v>
      </c>
      <c r="D187" s="46">
        <f>+D186/D$3*D$4</f>
        <v>0</v>
      </c>
      <c r="E187" s="46">
        <f>+E186/E$3*E$4</f>
        <v>0</v>
      </c>
      <c r="F187" s="46">
        <f>+F186/F$3*F$4</f>
        <v>0</v>
      </c>
      <c r="G187" s="46">
        <f>+G186/G$3*G$4</f>
        <v>0</v>
      </c>
      <c r="H187" s="47">
        <f t="shared" si="25"/>
        <v>0</v>
      </c>
      <c r="I187" s="46">
        <f>+I186/I$3*I$4</f>
        <v>0</v>
      </c>
      <c r="J187" s="46">
        <f>+J186/J$3*J$4</f>
        <v>0</v>
      </c>
      <c r="K187" s="46">
        <f>+K186/K$3*K$4</f>
        <v>0</v>
      </c>
      <c r="L187" s="46">
        <f>+L186/L$3*L$4</f>
        <v>0</v>
      </c>
      <c r="M187" s="47">
        <f t="shared" si="26"/>
        <v>0</v>
      </c>
      <c r="N187" s="49">
        <f>+N186/N$3*N$4</f>
        <v>0</v>
      </c>
      <c r="O187" s="49">
        <f>+O186/O$3*O$4</f>
        <v>0</v>
      </c>
      <c r="P187" s="49">
        <f>+P186/P$3*P$4</f>
        <v>0</v>
      </c>
      <c r="Q187" s="46">
        <f>+Q186/Q$3*Q$4</f>
        <v>0</v>
      </c>
      <c r="R187" s="47">
        <f t="shared" si="27"/>
        <v>0</v>
      </c>
      <c r="S187" s="46">
        <f>+S186/S$3*S$4</f>
        <v>0</v>
      </c>
      <c r="T187" s="49">
        <f>+T186/T$3*T$4</f>
        <v>0</v>
      </c>
      <c r="U187" s="50">
        <f>+U186/U$3*U$4</f>
        <v>0</v>
      </c>
      <c r="V187" s="46">
        <f>+V186/V$3*V$4</f>
        <v>0</v>
      </c>
      <c r="W187" s="47">
        <f t="shared" si="28"/>
        <v>0</v>
      </c>
      <c r="X187" s="51">
        <f>+X186/X$3*X$4</f>
        <v>0</v>
      </c>
      <c r="Y187" s="52">
        <f t="shared" si="29"/>
        <v>0</v>
      </c>
      <c r="Z187" s="56">
        <f>+Y187+W187+R187+M187+H187</f>
        <v>0</v>
      </c>
    </row>
    <row r="188" spans="1:26" x14ac:dyDescent="0.25">
      <c r="B188" s="55"/>
      <c r="C188" s="39" t="s">
        <v>27</v>
      </c>
      <c r="D188" s="40">
        <v>9.0399999999999991</v>
      </c>
      <c r="E188" s="40">
        <v>25.2</v>
      </c>
      <c r="F188" s="40">
        <v>15.46</v>
      </c>
      <c r="G188" s="40">
        <v>5.01</v>
      </c>
      <c r="H188" s="41">
        <f t="shared" si="25"/>
        <v>54.709999999999994</v>
      </c>
      <c r="I188" s="40">
        <v>18.170000000000002</v>
      </c>
      <c r="J188" s="40">
        <v>21.68</v>
      </c>
      <c r="K188" s="40">
        <v>2.5</v>
      </c>
      <c r="L188" s="40">
        <v>0.18</v>
      </c>
      <c r="M188" s="41">
        <f t="shared" si="26"/>
        <v>42.53</v>
      </c>
      <c r="N188" s="43">
        <v>19.28</v>
      </c>
      <c r="O188" s="43">
        <v>14.74</v>
      </c>
      <c r="P188" s="43">
        <v>8.44</v>
      </c>
      <c r="Q188" s="40">
        <v>3.36</v>
      </c>
      <c r="R188" s="41">
        <f t="shared" si="27"/>
        <v>45.82</v>
      </c>
      <c r="S188" s="40">
        <v>15.53</v>
      </c>
      <c r="T188" s="43">
        <v>30</v>
      </c>
      <c r="U188" s="43">
        <v>0.35</v>
      </c>
      <c r="V188" s="40">
        <v>20</v>
      </c>
      <c r="W188" s="41">
        <f t="shared" si="28"/>
        <v>65.88</v>
      </c>
      <c r="X188" s="40">
        <v>4.7300000000000004</v>
      </c>
      <c r="Y188" s="44">
        <f t="shared" si="29"/>
        <v>4.7300000000000004</v>
      </c>
      <c r="Z188" s="45"/>
    </row>
    <row r="189" spans="1:26" ht="36" customHeight="1" x14ac:dyDescent="0.25">
      <c r="A189" s="59">
        <v>45.396999999999998</v>
      </c>
      <c r="B189" s="55" t="s">
        <v>137</v>
      </c>
      <c r="C189" s="39" t="s">
        <v>46</v>
      </c>
      <c r="D189" s="46">
        <f>+D188/D$3*D$4</f>
        <v>0</v>
      </c>
      <c r="E189" s="46">
        <f>+E188/E$3*E$4</f>
        <v>0</v>
      </c>
      <c r="F189" s="46">
        <f>+F188/F$3*F$4</f>
        <v>0</v>
      </c>
      <c r="G189" s="46">
        <f>+G188/G$3*G$4</f>
        <v>0</v>
      </c>
      <c r="H189" s="47">
        <f t="shared" si="25"/>
        <v>0</v>
      </c>
      <c r="I189" s="46">
        <f>+I188/I$3*I$4</f>
        <v>0</v>
      </c>
      <c r="J189" s="46">
        <f>+J188/J$3*J$4</f>
        <v>0</v>
      </c>
      <c r="K189" s="46">
        <f>+K188/K$3*K$4</f>
        <v>0</v>
      </c>
      <c r="L189" s="46">
        <f>+L188/L$3*L$4</f>
        <v>0</v>
      </c>
      <c r="M189" s="47">
        <f t="shared" si="26"/>
        <v>0</v>
      </c>
      <c r="N189" s="49">
        <f>+N188/N$3*N$4</f>
        <v>0</v>
      </c>
      <c r="O189" s="49">
        <f>+O188/O$3*O$4</f>
        <v>0</v>
      </c>
      <c r="P189" s="49">
        <f>+P188/P$3*P$4</f>
        <v>0</v>
      </c>
      <c r="Q189" s="46">
        <f>+Q188/Q$3*Q$4</f>
        <v>0</v>
      </c>
      <c r="R189" s="47">
        <f t="shared" si="27"/>
        <v>0</v>
      </c>
      <c r="S189" s="46">
        <f>+S188/S$3*S$4</f>
        <v>0</v>
      </c>
      <c r="T189" s="49">
        <f>+T188/T$3*T$4</f>
        <v>0</v>
      </c>
      <c r="U189" s="50">
        <f>+U188/U$3*U$4</f>
        <v>0</v>
      </c>
      <c r="V189" s="46">
        <f>+V188/V$3*V$4</f>
        <v>0</v>
      </c>
      <c r="W189" s="47">
        <f t="shared" si="28"/>
        <v>0</v>
      </c>
      <c r="X189" s="51">
        <f>+X188/X$3*X$4</f>
        <v>0</v>
      </c>
      <c r="Y189" s="52">
        <f t="shared" si="29"/>
        <v>0</v>
      </c>
      <c r="Z189" s="56">
        <f>+Y189+W189+R189+M189+H189</f>
        <v>0</v>
      </c>
    </row>
    <row r="190" spans="1:26" x14ac:dyDescent="0.25">
      <c r="B190" s="55"/>
      <c r="C190" s="39" t="s">
        <v>27</v>
      </c>
      <c r="D190" s="40">
        <v>8.26</v>
      </c>
      <c r="E190" s="40">
        <v>26.46</v>
      </c>
      <c r="F190" s="40">
        <v>15.66</v>
      </c>
      <c r="G190" s="40">
        <v>10.61</v>
      </c>
      <c r="H190" s="41">
        <f t="shared" si="25"/>
        <v>60.989999999999995</v>
      </c>
      <c r="I190" s="40">
        <v>17.850000000000001</v>
      </c>
      <c r="J190" s="40">
        <v>16.989999999999998</v>
      </c>
      <c r="K190" s="40">
        <v>4</v>
      </c>
      <c r="L190" s="40">
        <v>0.06</v>
      </c>
      <c r="M190" s="41">
        <f t="shared" si="26"/>
        <v>38.900000000000006</v>
      </c>
      <c r="N190" s="43">
        <v>12.57</v>
      </c>
      <c r="O190" s="43">
        <v>11.18</v>
      </c>
      <c r="P190" s="43">
        <v>9.84</v>
      </c>
      <c r="Q190" s="40">
        <v>0.82</v>
      </c>
      <c r="R190" s="41">
        <f t="shared" si="27"/>
        <v>34.410000000000004</v>
      </c>
      <c r="S190" s="40">
        <v>16.739999999999998</v>
      </c>
      <c r="T190" s="43">
        <v>21.63</v>
      </c>
      <c r="U190" s="43">
        <v>3.16</v>
      </c>
      <c r="V190" s="40">
        <v>20</v>
      </c>
      <c r="W190" s="41">
        <f t="shared" si="28"/>
        <v>61.53</v>
      </c>
      <c r="X190" s="40">
        <v>20.18</v>
      </c>
      <c r="Y190" s="44">
        <f t="shared" si="29"/>
        <v>20.18</v>
      </c>
      <c r="Z190" s="45"/>
    </row>
    <row r="191" spans="1:26" x14ac:dyDescent="0.25">
      <c r="A191" s="59">
        <v>45.019999999999996</v>
      </c>
      <c r="B191" s="55" t="s">
        <v>138</v>
      </c>
      <c r="C191" s="39" t="s">
        <v>46</v>
      </c>
      <c r="D191" s="46">
        <f>+D190/D$3*D$4</f>
        <v>0</v>
      </c>
      <c r="E191" s="46">
        <f>+E190/E$3*E$4</f>
        <v>0</v>
      </c>
      <c r="F191" s="46">
        <f>+F190/F$3*F$4</f>
        <v>0</v>
      </c>
      <c r="G191" s="46">
        <f>+G190/G$3*G$4</f>
        <v>0</v>
      </c>
      <c r="H191" s="47">
        <f t="shared" si="25"/>
        <v>0</v>
      </c>
      <c r="I191" s="46">
        <f>+I190/I$3*I$4</f>
        <v>0</v>
      </c>
      <c r="J191" s="46">
        <f>+J190/J$3*J$4</f>
        <v>0</v>
      </c>
      <c r="K191" s="46">
        <f>+K190/K$3*K$4</f>
        <v>0</v>
      </c>
      <c r="L191" s="46">
        <f>+L190/L$3*L$4</f>
        <v>0</v>
      </c>
      <c r="M191" s="47">
        <f t="shared" si="26"/>
        <v>0</v>
      </c>
      <c r="N191" s="49">
        <f>+N190/N$3*N$4</f>
        <v>0</v>
      </c>
      <c r="O191" s="49">
        <f>+O190/O$3*O$4</f>
        <v>0</v>
      </c>
      <c r="P191" s="49">
        <f>+P190/P$3*P$4</f>
        <v>0</v>
      </c>
      <c r="Q191" s="46">
        <f>+Q190/Q$3*Q$4</f>
        <v>0</v>
      </c>
      <c r="R191" s="47">
        <f t="shared" si="27"/>
        <v>0</v>
      </c>
      <c r="S191" s="46">
        <f>+S190/S$3*S$4</f>
        <v>0</v>
      </c>
      <c r="T191" s="49">
        <f>+T190/T$3*T$4</f>
        <v>0</v>
      </c>
      <c r="U191" s="50">
        <f>+U190/U$3*U$4</f>
        <v>0</v>
      </c>
      <c r="V191" s="46">
        <f>+V190/V$3*V$4</f>
        <v>0</v>
      </c>
      <c r="W191" s="47">
        <f t="shared" si="28"/>
        <v>0</v>
      </c>
      <c r="X191" s="51">
        <f>+X190/X$3*X$4</f>
        <v>0</v>
      </c>
      <c r="Y191" s="52">
        <f t="shared" si="29"/>
        <v>0</v>
      </c>
      <c r="Z191" s="56">
        <f>+Y191+W191+R191+M191+H191</f>
        <v>0</v>
      </c>
    </row>
    <row r="192" spans="1:26" x14ac:dyDescent="0.25">
      <c r="B192" s="55"/>
      <c r="C192" s="39" t="s">
        <v>27</v>
      </c>
      <c r="D192" s="40">
        <v>15.47</v>
      </c>
      <c r="E192" s="40">
        <v>15.69</v>
      </c>
      <c r="F192" s="40">
        <v>9.6199999999999992</v>
      </c>
      <c r="G192" s="40">
        <v>11.82</v>
      </c>
      <c r="H192" s="41">
        <f t="shared" si="25"/>
        <v>52.6</v>
      </c>
      <c r="I192" s="40">
        <v>14.01</v>
      </c>
      <c r="J192" s="40">
        <v>17.16</v>
      </c>
      <c r="K192" s="40">
        <v>5</v>
      </c>
      <c r="L192" s="40">
        <v>0.03</v>
      </c>
      <c r="M192" s="41">
        <f t="shared" si="26"/>
        <v>36.200000000000003</v>
      </c>
      <c r="N192" s="43">
        <v>21.32</v>
      </c>
      <c r="O192" s="43">
        <v>15</v>
      </c>
      <c r="P192" s="43">
        <v>12.02</v>
      </c>
      <c r="Q192" s="40">
        <v>3.2</v>
      </c>
      <c r="R192" s="41">
        <f t="shared" si="27"/>
        <v>51.540000000000006</v>
      </c>
      <c r="S192" s="40">
        <v>19.52</v>
      </c>
      <c r="T192" s="43">
        <v>24.35</v>
      </c>
      <c r="U192" s="43">
        <v>1.04</v>
      </c>
      <c r="V192" s="40">
        <v>20</v>
      </c>
      <c r="W192" s="41">
        <f t="shared" si="28"/>
        <v>64.91</v>
      </c>
      <c r="X192" s="40">
        <v>13.82</v>
      </c>
      <c r="Y192" s="44">
        <f t="shared" si="29"/>
        <v>13.82</v>
      </c>
      <c r="Z192" s="45"/>
    </row>
    <row r="193" spans="1:26" ht="24" customHeight="1" x14ac:dyDescent="0.25">
      <c r="A193" s="59">
        <v>44.820999999999998</v>
      </c>
      <c r="B193" s="55" t="s">
        <v>139</v>
      </c>
      <c r="C193" s="39" t="s">
        <v>46</v>
      </c>
      <c r="D193" s="46">
        <f>+D192/D$3*D$4</f>
        <v>0</v>
      </c>
      <c r="E193" s="46">
        <f>+E192/E$3*E$4</f>
        <v>0</v>
      </c>
      <c r="F193" s="46">
        <f>+F192/F$3*F$4</f>
        <v>0</v>
      </c>
      <c r="G193" s="46">
        <f>+G192/G$3*G$4</f>
        <v>0</v>
      </c>
      <c r="H193" s="47">
        <f t="shared" si="25"/>
        <v>0</v>
      </c>
      <c r="I193" s="46">
        <f>+I192/I$3*I$4</f>
        <v>0</v>
      </c>
      <c r="J193" s="46">
        <f>+J192/J$3*J$4</f>
        <v>0</v>
      </c>
      <c r="K193" s="46">
        <f>+K192/K$3*K$4</f>
        <v>0</v>
      </c>
      <c r="L193" s="46">
        <f>+L192/L$3*L$4</f>
        <v>0</v>
      </c>
      <c r="M193" s="47">
        <f t="shared" si="26"/>
        <v>0</v>
      </c>
      <c r="N193" s="49">
        <f>+N192/N$3*N$4</f>
        <v>0</v>
      </c>
      <c r="O193" s="49">
        <f>+O192/O$3*O$4</f>
        <v>0</v>
      </c>
      <c r="P193" s="49">
        <f>+P192/P$3*P$4</f>
        <v>0</v>
      </c>
      <c r="Q193" s="46">
        <f>+Q192/Q$3*Q$4</f>
        <v>0</v>
      </c>
      <c r="R193" s="47">
        <f t="shared" si="27"/>
        <v>0</v>
      </c>
      <c r="S193" s="46">
        <f>+S192/S$3*S$4</f>
        <v>0</v>
      </c>
      <c r="T193" s="49">
        <f>+T192/T$3*T$4</f>
        <v>0</v>
      </c>
      <c r="U193" s="50">
        <f>+U192/U$3*U$4</f>
        <v>0</v>
      </c>
      <c r="V193" s="46">
        <f>+V192/V$3*V$4</f>
        <v>0</v>
      </c>
      <c r="W193" s="47">
        <f t="shared" si="28"/>
        <v>0</v>
      </c>
      <c r="X193" s="51">
        <f>+X192/X$3*X$4</f>
        <v>0</v>
      </c>
      <c r="Y193" s="52">
        <f t="shared" si="29"/>
        <v>0</v>
      </c>
      <c r="Z193" s="56">
        <f>+Y193+W193+R193+M193+H193</f>
        <v>0</v>
      </c>
    </row>
    <row r="194" spans="1:26" x14ac:dyDescent="0.25">
      <c r="B194" s="38"/>
      <c r="C194" s="39" t="s">
        <v>27</v>
      </c>
      <c r="D194" s="40">
        <v>13.23</v>
      </c>
      <c r="E194" s="40">
        <v>28.02</v>
      </c>
      <c r="F194" s="40">
        <v>14.98</v>
      </c>
      <c r="G194" s="40">
        <v>8.85</v>
      </c>
      <c r="H194" s="41">
        <f t="shared" si="25"/>
        <v>65.08</v>
      </c>
      <c r="I194" s="40">
        <v>11.06</v>
      </c>
      <c r="J194" s="40">
        <v>15.56</v>
      </c>
      <c r="K194" s="40">
        <v>5</v>
      </c>
      <c r="L194" s="40">
        <v>0.54</v>
      </c>
      <c r="M194" s="41">
        <f t="shared" si="26"/>
        <v>32.160000000000004</v>
      </c>
      <c r="N194" s="43">
        <v>16.95</v>
      </c>
      <c r="O194" s="43">
        <v>12.11</v>
      </c>
      <c r="P194" s="43">
        <v>10.96</v>
      </c>
      <c r="Q194" s="40">
        <v>4.0599999999999996</v>
      </c>
      <c r="R194" s="41">
        <f t="shared" si="27"/>
        <v>44.08</v>
      </c>
      <c r="S194" s="40">
        <v>15.89</v>
      </c>
      <c r="T194" s="43">
        <v>23.27</v>
      </c>
      <c r="U194" s="43">
        <v>2.04</v>
      </c>
      <c r="V194" s="40">
        <v>20</v>
      </c>
      <c r="W194" s="41">
        <f t="shared" si="28"/>
        <v>61.199999999999996</v>
      </c>
      <c r="X194" s="40">
        <v>5.13</v>
      </c>
      <c r="Y194" s="44">
        <f t="shared" si="29"/>
        <v>5.13</v>
      </c>
      <c r="Z194" s="45"/>
    </row>
    <row r="195" spans="1:26" ht="24" customHeight="1" x14ac:dyDescent="0.25">
      <c r="A195" s="59">
        <v>44.621000000000002</v>
      </c>
      <c r="B195" s="38" t="s">
        <v>140</v>
      </c>
      <c r="C195" s="39" t="s">
        <v>46</v>
      </c>
      <c r="D195" s="46">
        <f>+D194/D$3*D$4</f>
        <v>0</v>
      </c>
      <c r="E195" s="46">
        <f>+E194/E$3*E$4</f>
        <v>0</v>
      </c>
      <c r="F195" s="46">
        <f>+F194/F$3*F$4</f>
        <v>0</v>
      </c>
      <c r="G195" s="46">
        <f>+G194/G$3*G$4</f>
        <v>0</v>
      </c>
      <c r="H195" s="47">
        <f t="shared" si="25"/>
        <v>0</v>
      </c>
      <c r="I195" s="46">
        <f>+I194/I$3*I$4</f>
        <v>0</v>
      </c>
      <c r="J195" s="46">
        <f>+J194/J$3*J$4</f>
        <v>0</v>
      </c>
      <c r="K195" s="46">
        <f>+K194/K$3*K$4</f>
        <v>0</v>
      </c>
      <c r="L195" s="46">
        <f>+L194/L$3*L$4</f>
        <v>0</v>
      </c>
      <c r="M195" s="47">
        <f t="shared" si="26"/>
        <v>0</v>
      </c>
      <c r="N195" s="49">
        <f>+N194/N$3*N$4</f>
        <v>0</v>
      </c>
      <c r="O195" s="49">
        <f>+O194/O$3*O$4</f>
        <v>0</v>
      </c>
      <c r="P195" s="49">
        <f>+P194/P$3*P$4</f>
        <v>0</v>
      </c>
      <c r="Q195" s="46">
        <f>+Q194/Q$3*Q$4</f>
        <v>0</v>
      </c>
      <c r="R195" s="47">
        <f t="shared" si="27"/>
        <v>0</v>
      </c>
      <c r="S195" s="46">
        <f>+S194/S$3*S$4</f>
        <v>0</v>
      </c>
      <c r="T195" s="49">
        <f>+T194/T$3*T$4</f>
        <v>0</v>
      </c>
      <c r="U195" s="50">
        <f>+U194/U$3*U$4</f>
        <v>0</v>
      </c>
      <c r="V195" s="46">
        <f>+V194/V$3*V$4</f>
        <v>0</v>
      </c>
      <c r="W195" s="47">
        <f t="shared" si="28"/>
        <v>0</v>
      </c>
      <c r="X195" s="51">
        <f>+X194/X$3*X$4</f>
        <v>0</v>
      </c>
      <c r="Y195" s="52">
        <f t="shared" si="29"/>
        <v>0</v>
      </c>
      <c r="Z195" s="56">
        <f>+Y195+W195+R195+M195+H195</f>
        <v>0</v>
      </c>
    </row>
    <row r="196" spans="1:26" x14ac:dyDescent="0.25">
      <c r="B196" s="38"/>
      <c r="C196" s="39" t="s">
        <v>27</v>
      </c>
      <c r="D196" s="40">
        <v>15.38</v>
      </c>
      <c r="E196" s="40">
        <v>30</v>
      </c>
      <c r="F196" s="40">
        <v>17.16</v>
      </c>
      <c r="G196" s="40">
        <v>13.66</v>
      </c>
      <c r="H196" s="41">
        <f t="shared" si="25"/>
        <v>76.2</v>
      </c>
      <c r="I196" s="40">
        <v>0.82</v>
      </c>
      <c r="J196" s="40">
        <v>2.66</v>
      </c>
      <c r="K196" s="40">
        <v>1</v>
      </c>
      <c r="L196" s="40">
        <v>0.36</v>
      </c>
      <c r="M196" s="41">
        <f t="shared" si="26"/>
        <v>4.8400000000000007</v>
      </c>
      <c r="N196" s="43">
        <v>31.5</v>
      </c>
      <c r="O196" s="43">
        <v>15</v>
      </c>
      <c r="P196" s="43">
        <v>10.17</v>
      </c>
      <c r="Q196" s="40">
        <v>0.82</v>
      </c>
      <c r="R196" s="41">
        <f t="shared" si="27"/>
        <v>57.49</v>
      </c>
      <c r="S196" s="40">
        <v>18.11</v>
      </c>
      <c r="T196" s="43">
        <v>30</v>
      </c>
      <c r="U196" s="43">
        <v>6.11</v>
      </c>
      <c r="V196" s="40">
        <v>20</v>
      </c>
      <c r="W196" s="41">
        <f t="shared" si="28"/>
        <v>74.22</v>
      </c>
      <c r="X196" s="40">
        <v>13.17</v>
      </c>
      <c r="Y196" s="44">
        <f t="shared" si="29"/>
        <v>13.17</v>
      </c>
      <c r="Z196" s="45"/>
    </row>
    <row r="197" spans="1:26" ht="24" customHeight="1" x14ac:dyDescent="0.25">
      <c r="A197" s="59">
        <v>44.548999999999999</v>
      </c>
      <c r="B197" s="38" t="s">
        <v>141</v>
      </c>
      <c r="C197" s="39" t="s">
        <v>46</v>
      </c>
      <c r="D197" s="46">
        <f>+D196/D$3*D$4</f>
        <v>0</v>
      </c>
      <c r="E197" s="46">
        <f>+E196/E$3*E$4</f>
        <v>0</v>
      </c>
      <c r="F197" s="46">
        <f>+F196/F$3*F$4</f>
        <v>0</v>
      </c>
      <c r="G197" s="46">
        <f>+G196/G$3*G$4</f>
        <v>0</v>
      </c>
      <c r="H197" s="47">
        <f t="shared" si="25"/>
        <v>0</v>
      </c>
      <c r="I197" s="46">
        <f>+I196/I$3*I$4</f>
        <v>0</v>
      </c>
      <c r="J197" s="46">
        <f>+J196/J$3*J$4</f>
        <v>0</v>
      </c>
      <c r="K197" s="46">
        <f>+K196/K$3*K$4</f>
        <v>0</v>
      </c>
      <c r="L197" s="46">
        <f>+L196/L$3*L$4</f>
        <v>0</v>
      </c>
      <c r="M197" s="47">
        <f t="shared" si="26"/>
        <v>0</v>
      </c>
      <c r="N197" s="49">
        <f>+N196/N$3*N$4</f>
        <v>0</v>
      </c>
      <c r="O197" s="49">
        <f>+O196/O$3*O$4</f>
        <v>0</v>
      </c>
      <c r="P197" s="49">
        <f>+P196/P$3*P$4</f>
        <v>0</v>
      </c>
      <c r="Q197" s="46">
        <f>+Q196/Q$3*Q$4</f>
        <v>0</v>
      </c>
      <c r="R197" s="47">
        <f t="shared" si="27"/>
        <v>0</v>
      </c>
      <c r="S197" s="46">
        <f>+S196/S$3*S$4</f>
        <v>0</v>
      </c>
      <c r="T197" s="49">
        <f>+T196/T$3*T$4</f>
        <v>0</v>
      </c>
      <c r="U197" s="50">
        <f>+U196/U$3*U$4</f>
        <v>0</v>
      </c>
      <c r="V197" s="46">
        <f>+V196/V$3*V$4</f>
        <v>0</v>
      </c>
      <c r="W197" s="47">
        <f t="shared" si="28"/>
        <v>0</v>
      </c>
      <c r="X197" s="51">
        <f>+X196/X$3*X$4</f>
        <v>0</v>
      </c>
      <c r="Y197" s="52">
        <f t="shared" si="29"/>
        <v>0</v>
      </c>
      <c r="Z197" s="56">
        <f>+Y197+W197+R197+M197+H197</f>
        <v>0</v>
      </c>
    </row>
    <row r="198" spans="1:26" x14ac:dyDescent="0.25">
      <c r="B198" s="55"/>
      <c r="C198" s="39" t="s">
        <v>27</v>
      </c>
      <c r="D198" s="40">
        <v>8.9700000000000006</v>
      </c>
      <c r="E198" s="40">
        <v>22.95</v>
      </c>
      <c r="F198" s="40">
        <v>15.39</v>
      </c>
      <c r="G198" s="40">
        <v>14.47</v>
      </c>
      <c r="H198" s="41">
        <f t="shared" ref="H198:H205" si="30">+SUM(D198:G198)</f>
        <v>61.78</v>
      </c>
      <c r="I198" s="40">
        <v>8.56</v>
      </c>
      <c r="J198" s="40">
        <v>10.83</v>
      </c>
      <c r="K198" s="40">
        <v>2</v>
      </c>
      <c r="L198" s="40">
        <v>0.59</v>
      </c>
      <c r="M198" s="41">
        <f t="shared" ref="M198:M205" si="31">+SUM(I198:L198)</f>
        <v>21.98</v>
      </c>
      <c r="N198" s="43">
        <v>27.72</v>
      </c>
      <c r="O198" s="43">
        <v>15</v>
      </c>
      <c r="P198" s="43">
        <v>13.32</v>
      </c>
      <c r="Q198" s="40">
        <v>2.12</v>
      </c>
      <c r="R198" s="41">
        <f t="shared" ref="R198:R205" si="32">+SUM(N198:Q198)</f>
        <v>58.16</v>
      </c>
      <c r="S198" s="40">
        <v>15.19</v>
      </c>
      <c r="T198" s="43">
        <v>19.649999999999999</v>
      </c>
      <c r="U198" s="43">
        <v>11.75</v>
      </c>
      <c r="V198" s="40">
        <v>20</v>
      </c>
      <c r="W198" s="41">
        <f t="shared" ref="W198:W205" si="33">+SUM(S198:V198)</f>
        <v>66.59</v>
      </c>
      <c r="X198" s="40">
        <v>9.6999999999999993</v>
      </c>
      <c r="Y198" s="44">
        <f t="shared" ref="Y198:Y205" si="34">+X198</f>
        <v>9.6999999999999993</v>
      </c>
      <c r="Z198" s="45"/>
    </row>
    <row r="199" spans="1:26" ht="24" customHeight="1" x14ac:dyDescent="0.25">
      <c r="A199" s="59">
        <v>44.388999999999996</v>
      </c>
      <c r="B199" s="55" t="s">
        <v>142</v>
      </c>
      <c r="C199" s="39" t="s">
        <v>46</v>
      </c>
      <c r="D199" s="46">
        <f>+D198/D$3*D$4</f>
        <v>0</v>
      </c>
      <c r="E199" s="46">
        <f>+E198/E$3*E$4</f>
        <v>0</v>
      </c>
      <c r="F199" s="46">
        <f>+F198/F$3*F$4</f>
        <v>0</v>
      </c>
      <c r="G199" s="46">
        <f>+G198/G$3*G$4</f>
        <v>0</v>
      </c>
      <c r="H199" s="47">
        <f t="shared" si="30"/>
        <v>0</v>
      </c>
      <c r="I199" s="46">
        <f>+I198/I$3*I$4</f>
        <v>0</v>
      </c>
      <c r="J199" s="46">
        <f>+J198/J$3*J$4</f>
        <v>0</v>
      </c>
      <c r="K199" s="46">
        <f>+K198/K$3*K$4</f>
        <v>0</v>
      </c>
      <c r="L199" s="46">
        <f>+L198/L$3*L$4</f>
        <v>0</v>
      </c>
      <c r="M199" s="47">
        <f t="shared" si="31"/>
        <v>0</v>
      </c>
      <c r="N199" s="49">
        <f>+N198/N$3*N$4</f>
        <v>0</v>
      </c>
      <c r="O199" s="49">
        <f>+O198/O$3*O$4</f>
        <v>0</v>
      </c>
      <c r="P199" s="49">
        <f>+P198/P$3*P$4</f>
        <v>0</v>
      </c>
      <c r="Q199" s="46">
        <f>+Q198/Q$3*Q$4</f>
        <v>0</v>
      </c>
      <c r="R199" s="47">
        <f t="shared" si="32"/>
        <v>0</v>
      </c>
      <c r="S199" s="46">
        <f>+S198/S$3*S$4</f>
        <v>0</v>
      </c>
      <c r="T199" s="49">
        <f>+T198/T$3*T$4</f>
        <v>0</v>
      </c>
      <c r="U199" s="50">
        <f>+U198/U$3*U$4</f>
        <v>0</v>
      </c>
      <c r="V199" s="46">
        <f>+V198/V$3*V$4</f>
        <v>0</v>
      </c>
      <c r="W199" s="47">
        <f t="shared" si="33"/>
        <v>0</v>
      </c>
      <c r="X199" s="51">
        <f>+X198/X$3*X$4</f>
        <v>0</v>
      </c>
      <c r="Y199" s="52">
        <f t="shared" si="34"/>
        <v>0</v>
      </c>
      <c r="Z199" s="56">
        <f>+Y199+W199+R199+M199+H199</f>
        <v>0</v>
      </c>
    </row>
    <row r="200" spans="1:26" x14ac:dyDescent="0.25">
      <c r="B200" s="55"/>
      <c r="C200" s="39" t="s">
        <v>27</v>
      </c>
      <c r="D200" s="40">
        <v>13.97</v>
      </c>
      <c r="E200" s="40">
        <v>30</v>
      </c>
      <c r="F200" s="40">
        <v>18.07</v>
      </c>
      <c r="G200" s="40">
        <v>9.08</v>
      </c>
      <c r="H200" s="41">
        <f t="shared" si="30"/>
        <v>71.12</v>
      </c>
      <c r="I200" s="40">
        <v>5.91</v>
      </c>
      <c r="J200" s="40">
        <v>8.25</v>
      </c>
      <c r="K200" s="40">
        <v>2.5</v>
      </c>
      <c r="L200" s="40">
        <v>0.02</v>
      </c>
      <c r="M200" s="41">
        <f t="shared" si="31"/>
        <v>16.68</v>
      </c>
      <c r="N200" s="43">
        <v>29.07</v>
      </c>
      <c r="O200" s="43">
        <v>15</v>
      </c>
      <c r="P200" s="43">
        <v>8.6300000000000008</v>
      </c>
      <c r="Q200" s="40">
        <v>0.6</v>
      </c>
      <c r="R200" s="41">
        <f t="shared" si="32"/>
        <v>53.300000000000004</v>
      </c>
      <c r="S200" s="40">
        <v>7.21</v>
      </c>
      <c r="T200" s="43">
        <v>29.78</v>
      </c>
      <c r="U200" s="43">
        <v>6.6</v>
      </c>
      <c r="V200" s="40">
        <v>20</v>
      </c>
      <c r="W200" s="41">
        <f t="shared" si="33"/>
        <v>63.59</v>
      </c>
      <c r="X200" s="40">
        <v>9.34</v>
      </c>
      <c r="Y200" s="44">
        <f t="shared" si="34"/>
        <v>9.34</v>
      </c>
      <c r="Z200" s="45"/>
    </row>
    <row r="201" spans="1:26" x14ac:dyDescent="0.25">
      <c r="A201" s="59">
        <v>44.292999999999999</v>
      </c>
      <c r="B201" s="55" t="s">
        <v>143</v>
      </c>
      <c r="C201" s="39" t="s">
        <v>46</v>
      </c>
      <c r="D201" s="46">
        <f>+D200/D$3*D$4</f>
        <v>0</v>
      </c>
      <c r="E201" s="46">
        <f>+E200/E$3*E$4</f>
        <v>0</v>
      </c>
      <c r="F201" s="46">
        <f>+F200/F$3*F$4</f>
        <v>0</v>
      </c>
      <c r="G201" s="46">
        <f>+G200/G$3*G$4</f>
        <v>0</v>
      </c>
      <c r="H201" s="47">
        <f t="shared" si="30"/>
        <v>0</v>
      </c>
      <c r="I201" s="46">
        <f>+I200/I$3*I$4</f>
        <v>0</v>
      </c>
      <c r="J201" s="46">
        <f>+J200/J$3*J$4</f>
        <v>0</v>
      </c>
      <c r="K201" s="46">
        <f>+K200/K$3*K$4</f>
        <v>0</v>
      </c>
      <c r="L201" s="46">
        <f>+L200/L$3*L$4</f>
        <v>0</v>
      </c>
      <c r="M201" s="47">
        <f t="shared" si="31"/>
        <v>0</v>
      </c>
      <c r="N201" s="49">
        <f>+N200/N$3*N$4</f>
        <v>0</v>
      </c>
      <c r="O201" s="49">
        <f>+O200/O$3*O$4</f>
        <v>0</v>
      </c>
      <c r="P201" s="49">
        <f>+P200/P$3*P$4</f>
        <v>0</v>
      </c>
      <c r="Q201" s="46">
        <f>+Q200/Q$3*Q$4</f>
        <v>0</v>
      </c>
      <c r="R201" s="47">
        <f t="shared" si="32"/>
        <v>0</v>
      </c>
      <c r="S201" s="46">
        <f>+S200/S$3*S$4</f>
        <v>0</v>
      </c>
      <c r="T201" s="49">
        <f>+T200/T$3*T$4</f>
        <v>0</v>
      </c>
      <c r="U201" s="50">
        <f>+U200/U$3*U$4</f>
        <v>0</v>
      </c>
      <c r="V201" s="46">
        <f>+V200/V$3*V$4</f>
        <v>0</v>
      </c>
      <c r="W201" s="47">
        <f t="shared" si="33"/>
        <v>0</v>
      </c>
      <c r="X201" s="51">
        <f>+X200/X$3*X$4</f>
        <v>0</v>
      </c>
      <c r="Y201" s="52">
        <f t="shared" si="34"/>
        <v>0</v>
      </c>
      <c r="Z201" s="56">
        <f>+Y201+W201+R201+M201+H201</f>
        <v>0</v>
      </c>
    </row>
    <row r="202" spans="1:26" x14ac:dyDescent="0.25">
      <c r="B202" s="55"/>
      <c r="C202" s="39" t="s">
        <v>27</v>
      </c>
      <c r="D202" s="40">
        <v>12.42</v>
      </c>
      <c r="E202" s="40">
        <v>30</v>
      </c>
      <c r="F202" s="40">
        <v>14.78</v>
      </c>
      <c r="G202" s="40">
        <v>9.49</v>
      </c>
      <c r="H202" s="41">
        <f t="shared" si="30"/>
        <v>66.69</v>
      </c>
      <c r="I202" s="40">
        <v>6.31</v>
      </c>
      <c r="J202" s="40">
        <v>8.09</v>
      </c>
      <c r="K202" s="40">
        <v>0.5</v>
      </c>
      <c r="L202" s="40">
        <v>0.41</v>
      </c>
      <c r="M202" s="41">
        <f t="shared" si="31"/>
        <v>15.309999999999999</v>
      </c>
      <c r="N202" s="43">
        <v>33.229999999999997</v>
      </c>
      <c r="O202" s="43">
        <v>14.95</v>
      </c>
      <c r="P202" s="43">
        <v>12.36</v>
      </c>
      <c r="Q202" s="40">
        <v>1.23</v>
      </c>
      <c r="R202" s="41">
        <f t="shared" si="32"/>
        <v>61.769999999999989</v>
      </c>
      <c r="S202" s="40">
        <v>6.06</v>
      </c>
      <c r="T202" s="43">
        <v>28.02</v>
      </c>
      <c r="U202" s="43">
        <v>5.73</v>
      </c>
      <c r="V202" s="40">
        <v>20</v>
      </c>
      <c r="W202" s="41">
        <f t="shared" si="33"/>
        <v>59.81</v>
      </c>
      <c r="X202" s="40">
        <v>10.06</v>
      </c>
      <c r="Y202" s="44">
        <f t="shared" si="34"/>
        <v>10.06</v>
      </c>
      <c r="Z202" s="45"/>
    </row>
    <row r="203" spans="1:26" ht="24" customHeight="1" x14ac:dyDescent="0.25">
      <c r="A203" s="59">
        <v>43.941000000000003</v>
      </c>
      <c r="B203" s="55" t="s">
        <v>144</v>
      </c>
      <c r="C203" s="39" t="s">
        <v>46</v>
      </c>
      <c r="D203" s="46">
        <f>+D202/D$3*D$4</f>
        <v>0</v>
      </c>
      <c r="E203" s="46">
        <f>+E202/E$3*E$4</f>
        <v>0</v>
      </c>
      <c r="F203" s="46">
        <f>+F202/F$3*F$4</f>
        <v>0</v>
      </c>
      <c r="G203" s="46">
        <f>+G202/G$3*G$4</f>
        <v>0</v>
      </c>
      <c r="H203" s="47">
        <f t="shared" si="30"/>
        <v>0</v>
      </c>
      <c r="I203" s="46">
        <f>+I202/I$3*I$4</f>
        <v>0</v>
      </c>
      <c r="J203" s="46">
        <f>+J202/J$3*J$4</f>
        <v>0</v>
      </c>
      <c r="K203" s="46">
        <f>+K202/K$3*K$4</f>
        <v>0</v>
      </c>
      <c r="L203" s="46">
        <f>+L202/L$3*L$4</f>
        <v>0</v>
      </c>
      <c r="M203" s="47">
        <f t="shared" si="31"/>
        <v>0</v>
      </c>
      <c r="N203" s="49">
        <f>+N202/N$3*N$4</f>
        <v>0</v>
      </c>
      <c r="O203" s="49">
        <f>+O202/O$3*O$4</f>
        <v>0</v>
      </c>
      <c r="P203" s="49">
        <f>+P202/P$3*P$4</f>
        <v>0</v>
      </c>
      <c r="Q203" s="46">
        <f>+Q202/Q$3*Q$4</f>
        <v>0</v>
      </c>
      <c r="R203" s="47">
        <f t="shared" si="32"/>
        <v>0</v>
      </c>
      <c r="S203" s="46">
        <f>+S202/S$3*S$4</f>
        <v>0</v>
      </c>
      <c r="T203" s="49">
        <f>+T202/T$3*T$4</f>
        <v>0</v>
      </c>
      <c r="U203" s="50">
        <f>+U202/U$3*U$4</f>
        <v>0</v>
      </c>
      <c r="V203" s="46">
        <f>+V202/V$3*V$4</f>
        <v>0</v>
      </c>
      <c r="W203" s="47">
        <f t="shared" si="33"/>
        <v>0</v>
      </c>
      <c r="X203" s="51">
        <f>+X202/X$3*X$4</f>
        <v>0</v>
      </c>
      <c r="Y203" s="52">
        <f t="shared" si="34"/>
        <v>0</v>
      </c>
      <c r="Z203" s="56">
        <f>+Y203+W203+R203+M203+H203</f>
        <v>0</v>
      </c>
    </row>
    <row r="204" spans="1:26" x14ac:dyDescent="0.25">
      <c r="B204" s="38"/>
      <c r="C204" s="54" t="s">
        <v>27</v>
      </c>
      <c r="D204" s="40">
        <v>14</v>
      </c>
      <c r="E204" s="40">
        <v>27.03</v>
      </c>
      <c r="F204" s="40">
        <v>15.37</v>
      </c>
      <c r="G204" s="40">
        <v>11.14</v>
      </c>
      <c r="H204" s="41">
        <f t="shared" si="30"/>
        <v>67.539999999999992</v>
      </c>
      <c r="I204" s="40">
        <v>7.34</v>
      </c>
      <c r="J204" s="40">
        <v>6.76</v>
      </c>
      <c r="K204" s="40">
        <v>2.25</v>
      </c>
      <c r="L204" s="40">
        <v>0.31</v>
      </c>
      <c r="M204" s="42">
        <f t="shared" si="31"/>
        <v>16.66</v>
      </c>
      <c r="N204" s="43">
        <v>28.39</v>
      </c>
      <c r="O204" s="43">
        <v>15</v>
      </c>
      <c r="P204" s="43">
        <v>14.29</v>
      </c>
      <c r="Q204" s="40">
        <v>1.3</v>
      </c>
      <c r="R204" s="42">
        <f t="shared" si="32"/>
        <v>58.98</v>
      </c>
      <c r="S204" s="40">
        <v>6.94</v>
      </c>
      <c r="T204" s="43">
        <v>22.74</v>
      </c>
      <c r="U204" s="43">
        <v>2.46</v>
      </c>
      <c r="V204" s="40">
        <v>20</v>
      </c>
      <c r="W204" s="42">
        <f t="shared" si="33"/>
        <v>52.14</v>
      </c>
      <c r="X204" s="40">
        <v>19.899999999999999</v>
      </c>
      <c r="Y204" s="44">
        <f t="shared" si="34"/>
        <v>19.899999999999999</v>
      </c>
      <c r="Z204" s="45"/>
    </row>
    <row r="205" spans="1:26" ht="24" customHeight="1" x14ac:dyDescent="0.25">
      <c r="A205" s="59">
        <v>44.259999999999991</v>
      </c>
      <c r="B205" s="38" t="s">
        <v>145</v>
      </c>
      <c r="C205" s="39" t="s">
        <v>46</v>
      </c>
      <c r="D205" s="46">
        <f>+D204/D$3*D$4</f>
        <v>0</v>
      </c>
      <c r="E205" s="46">
        <f>+E204/E$3*E$4</f>
        <v>0</v>
      </c>
      <c r="F205" s="46">
        <f>+F204/F$3*F$4</f>
        <v>0</v>
      </c>
      <c r="G205" s="46">
        <f>+G204/G$3*G$4</f>
        <v>0</v>
      </c>
      <c r="H205" s="47">
        <f t="shared" si="30"/>
        <v>0</v>
      </c>
      <c r="I205" s="46">
        <f>+I204/I$3*I$4</f>
        <v>0</v>
      </c>
      <c r="J205" s="46">
        <f>+J204/J$3*J$4</f>
        <v>0</v>
      </c>
      <c r="K205" s="46">
        <f>+K204/K$3*K$4</f>
        <v>0</v>
      </c>
      <c r="L205" s="46">
        <f>+L204/L$3*L$4</f>
        <v>0</v>
      </c>
      <c r="M205" s="48">
        <f t="shared" si="31"/>
        <v>0</v>
      </c>
      <c r="N205" s="49">
        <f>+N204/N$3*N$4</f>
        <v>0</v>
      </c>
      <c r="O205" s="49">
        <f>+O204/O$3*O$4</f>
        <v>0</v>
      </c>
      <c r="P205" s="49">
        <f>+P204/P$3*P$4</f>
        <v>0</v>
      </c>
      <c r="Q205" s="46">
        <f>+Q204/Q$3*Q$4</f>
        <v>0</v>
      </c>
      <c r="R205" s="48">
        <f t="shared" si="32"/>
        <v>0</v>
      </c>
      <c r="S205" s="46">
        <f>+S204/S$3*S$4</f>
        <v>0</v>
      </c>
      <c r="T205" s="49">
        <f>+T204/T$3*T$4</f>
        <v>0</v>
      </c>
      <c r="U205" s="50">
        <f>+U204/U$3*U$4</f>
        <v>0</v>
      </c>
      <c r="V205" s="46">
        <f>+V204/V$3*V$4</f>
        <v>0</v>
      </c>
      <c r="W205" s="48">
        <f t="shared" si="33"/>
        <v>0</v>
      </c>
      <c r="X205" s="51">
        <f>+X204/X$3*X$4</f>
        <v>0</v>
      </c>
      <c r="Y205" s="52">
        <f t="shared" si="34"/>
        <v>0</v>
      </c>
      <c r="Z205" s="53">
        <f>+Y205+W205+R205+M205+H205</f>
        <v>0</v>
      </c>
    </row>
  </sheetData>
  <mergeCells count="5">
    <mergeCell ref="I1:L1"/>
    <mergeCell ref="N1:Q1"/>
    <mergeCell ref="D1:G1"/>
    <mergeCell ref="Z1:Z2"/>
    <mergeCell ref="S1:V1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NIRF Parametric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Acharya</dc:creator>
  <cp:lastModifiedBy>Nithish Kumar</cp:lastModifiedBy>
  <dcterms:created xsi:type="dcterms:W3CDTF">2024-09-25T11:38:30Z</dcterms:created>
  <dcterms:modified xsi:type="dcterms:W3CDTF">2024-09-27T04:49:59Z</dcterms:modified>
</cp:coreProperties>
</file>