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S-DITT 2565-1\Plot\data\"/>
    </mc:Choice>
  </mc:AlternateContent>
  <xr:revisionPtr revIDLastSave="0" documentId="13_ncr:1_{19D041F9-C1EB-46D6-A2B1-D58BDC54A6EA}" xr6:coauthVersionLast="47" xr6:coauthVersionMax="47" xr10:uidLastSave="{00000000-0000-0000-0000-000000000000}"/>
  <bookViews>
    <workbookView xWindow="28680" yWindow="-120" windowWidth="24240" windowHeight="13140" activeTab="1" xr2:uid="{FD787658-1262-4734-9FF5-29539222CC9C}"/>
  </bookViews>
  <sheets>
    <sheet name="Sheet1" sheetId="1" r:id="rId1"/>
    <sheet name="PM2.5 Cal 3 new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2" l="1"/>
  <c r="B41" i="2"/>
  <c r="B40" i="2"/>
  <c r="B39" i="2"/>
  <c r="B38" i="2"/>
  <c r="B32" i="2"/>
  <c r="S20" i="2"/>
  <c r="S31" i="2" s="1"/>
  <c r="R20" i="2"/>
  <c r="R31" i="2" s="1"/>
  <c r="Q20" i="2"/>
  <c r="Q31" i="2" s="1"/>
  <c r="P20" i="2"/>
  <c r="P31" i="2" s="1"/>
  <c r="O20" i="2"/>
  <c r="O31" i="2" s="1"/>
  <c r="N20" i="2"/>
  <c r="N31" i="2" s="1"/>
  <c r="M20" i="2"/>
  <c r="M31" i="2" s="1"/>
  <c r="L20" i="2"/>
  <c r="L31" i="2" s="1"/>
  <c r="K20" i="2"/>
  <c r="K31" i="2" s="1"/>
  <c r="J20" i="2"/>
  <c r="J31" i="2" s="1"/>
  <c r="I20" i="2"/>
  <c r="I31" i="2" s="1"/>
  <c r="H20" i="2"/>
  <c r="H31" i="2" s="1"/>
  <c r="G20" i="2"/>
  <c r="G31" i="2" s="1"/>
  <c r="F20" i="2"/>
  <c r="F31" i="2" s="1"/>
  <c r="E20" i="2"/>
  <c r="E31" i="2" s="1"/>
  <c r="D20" i="2"/>
  <c r="D31" i="2" s="1"/>
  <c r="S19" i="2"/>
  <c r="S30" i="2" s="1"/>
  <c r="R19" i="2"/>
  <c r="R30" i="2" s="1"/>
  <c r="Q19" i="2"/>
  <c r="Q30" i="2" s="1"/>
  <c r="P19" i="2"/>
  <c r="P30" i="2" s="1"/>
  <c r="O19" i="2"/>
  <c r="O30" i="2" s="1"/>
  <c r="N19" i="2"/>
  <c r="N30" i="2" s="1"/>
  <c r="M19" i="2"/>
  <c r="M30" i="2" s="1"/>
  <c r="L19" i="2"/>
  <c r="L30" i="2" s="1"/>
  <c r="K19" i="2"/>
  <c r="K30" i="2" s="1"/>
  <c r="J19" i="2"/>
  <c r="J30" i="2" s="1"/>
  <c r="I19" i="2"/>
  <c r="I30" i="2" s="1"/>
  <c r="H19" i="2"/>
  <c r="H30" i="2" s="1"/>
  <c r="G19" i="2"/>
  <c r="G30" i="2" s="1"/>
  <c r="F19" i="2"/>
  <c r="F30" i="2" s="1"/>
  <c r="E19" i="2"/>
  <c r="E30" i="2" s="1"/>
  <c r="D19" i="2"/>
  <c r="D30" i="2" s="1"/>
  <c r="S18" i="2"/>
  <c r="S29" i="2" s="1"/>
  <c r="R18" i="2"/>
  <c r="R29" i="2" s="1"/>
  <c r="Q18" i="2"/>
  <c r="Q29" i="2" s="1"/>
  <c r="P18" i="2"/>
  <c r="P29" i="2" s="1"/>
  <c r="O18" i="2"/>
  <c r="O29" i="2" s="1"/>
  <c r="N18" i="2"/>
  <c r="N29" i="2" s="1"/>
  <c r="M18" i="2"/>
  <c r="M29" i="2" s="1"/>
  <c r="L18" i="2"/>
  <c r="L29" i="2" s="1"/>
  <c r="K18" i="2"/>
  <c r="K29" i="2" s="1"/>
  <c r="J18" i="2"/>
  <c r="J29" i="2" s="1"/>
  <c r="I18" i="2"/>
  <c r="I29" i="2" s="1"/>
  <c r="H18" i="2"/>
  <c r="H29" i="2" s="1"/>
  <c r="G18" i="2"/>
  <c r="G29" i="2" s="1"/>
  <c r="F18" i="2"/>
  <c r="F29" i="2" s="1"/>
  <c r="E18" i="2"/>
  <c r="E29" i="2" s="1"/>
  <c r="D18" i="2"/>
  <c r="D29" i="2" s="1"/>
  <c r="S17" i="2"/>
  <c r="S28" i="2" s="1"/>
  <c r="R17" i="2"/>
  <c r="R28" i="2" s="1"/>
  <c r="Q17" i="2"/>
  <c r="Q28" i="2" s="1"/>
  <c r="P17" i="2"/>
  <c r="P28" i="2" s="1"/>
  <c r="O17" i="2"/>
  <c r="O28" i="2" s="1"/>
  <c r="N17" i="2"/>
  <c r="N28" i="2" s="1"/>
  <c r="M17" i="2"/>
  <c r="M28" i="2" s="1"/>
  <c r="L17" i="2"/>
  <c r="L28" i="2" s="1"/>
  <c r="K17" i="2"/>
  <c r="K28" i="2" s="1"/>
  <c r="J17" i="2"/>
  <c r="J28" i="2" s="1"/>
  <c r="I17" i="2"/>
  <c r="I28" i="2" s="1"/>
  <c r="H17" i="2"/>
  <c r="H28" i="2" s="1"/>
  <c r="G17" i="2"/>
  <c r="G28" i="2" s="1"/>
  <c r="F17" i="2"/>
  <c r="F28" i="2" s="1"/>
  <c r="E17" i="2"/>
  <c r="E28" i="2" s="1"/>
  <c r="D17" i="2"/>
  <c r="D28" i="2" s="1"/>
  <c r="S16" i="2"/>
  <c r="S27" i="2" s="1"/>
  <c r="R16" i="2"/>
  <c r="R27" i="2" s="1"/>
  <c r="Q16" i="2"/>
  <c r="Q27" i="2" s="1"/>
  <c r="P16" i="2"/>
  <c r="P27" i="2" s="1"/>
  <c r="O16" i="2"/>
  <c r="O27" i="2" s="1"/>
  <c r="N16" i="2"/>
  <c r="N27" i="2" s="1"/>
  <c r="M16" i="2"/>
  <c r="M27" i="2" s="1"/>
  <c r="L16" i="2"/>
  <c r="L27" i="2" s="1"/>
  <c r="K16" i="2"/>
  <c r="K27" i="2" s="1"/>
  <c r="J16" i="2"/>
  <c r="J27" i="2" s="1"/>
  <c r="I16" i="2"/>
  <c r="I27" i="2" s="1"/>
  <c r="H16" i="2"/>
  <c r="H27" i="2" s="1"/>
  <c r="G16" i="2"/>
  <c r="G27" i="2" s="1"/>
  <c r="F16" i="2"/>
  <c r="F27" i="2" s="1"/>
  <c r="E16" i="2"/>
  <c r="E27" i="2" s="1"/>
  <c r="D16" i="2"/>
  <c r="D27" i="2" s="1"/>
  <c r="S15" i="2"/>
  <c r="S26" i="2" s="1"/>
  <c r="R15" i="2"/>
  <c r="R26" i="2" s="1"/>
  <c r="Q15" i="2"/>
  <c r="Q26" i="2" s="1"/>
  <c r="P15" i="2"/>
  <c r="P26" i="2" s="1"/>
  <c r="O15" i="2"/>
  <c r="O26" i="2" s="1"/>
  <c r="N15" i="2"/>
  <c r="N26" i="2" s="1"/>
  <c r="M15" i="2"/>
  <c r="M26" i="2" s="1"/>
  <c r="L15" i="2"/>
  <c r="L26" i="2" s="1"/>
  <c r="K15" i="2"/>
  <c r="K26" i="2" s="1"/>
  <c r="J15" i="2"/>
  <c r="J26" i="2" s="1"/>
  <c r="I15" i="2"/>
  <c r="I26" i="2" s="1"/>
  <c r="H15" i="2"/>
  <c r="H26" i="2" s="1"/>
  <c r="G15" i="2"/>
  <c r="G26" i="2" s="1"/>
  <c r="F15" i="2"/>
  <c r="F26" i="2" s="1"/>
  <c r="E15" i="2"/>
  <c r="E26" i="2" s="1"/>
  <c r="D15" i="2"/>
  <c r="D26" i="2" s="1"/>
  <c r="S14" i="2"/>
  <c r="S25" i="2" s="1"/>
  <c r="R14" i="2"/>
  <c r="R25" i="2" s="1"/>
  <c r="Q14" i="2"/>
  <c r="Q25" i="2" s="1"/>
  <c r="P14" i="2"/>
  <c r="P25" i="2" s="1"/>
  <c r="O14" i="2"/>
  <c r="O25" i="2" s="1"/>
  <c r="N14" i="2"/>
  <c r="N21" i="2" s="1"/>
  <c r="M14" i="2"/>
  <c r="M25" i="2" s="1"/>
  <c r="L14" i="2"/>
  <c r="L25" i="2" s="1"/>
  <c r="K14" i="2"/>
  <c r="K25" i="2" s="1"/>
  <c r="K32" i="2" s="1"/>
  <c r="J14" i="2"/>
  <c r="J25" i="2" s="1"/>
  <c r="I14" i="2"/>
  <c r="I25" i="2" s="1"/>
  <c r="H14" i="2"/>
  <c r="H25" i="2" s="1"/>
  <c r="G14" i="2"/>
  <c r="G25" i="2" s="1"/>
  <c r="F14" i="2"/>
  <c r="F21" i="2" s="1"/>
  <c r="E14" i="2"/>
  <c r="E25" i="2" s="1"/>
  <c r="D14" i="2"/>
  <c r="D25" i="2" s="1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T9" i="2"/>
  <c r="T8" i="2"/>
  <c r="T7" i="2"/>
  <c r="T6" i="2"/>
  <c r="T5" i="2"/>
  <c r="T4" i="2"/>
  <c r="T3" i="2"/>
  <c r="T10" i="2" s="1"/>
  <c r="L32" i="2" l="1"/>
  <c r="M32" i="2"/>
  <c r="D32" i="2"/>
  <c r="G32" i="2"/>
  <c r="E32" i="2"/>
  <c r="R32" i="2"/>
  <c r="H32" i="2"/>
  <c r="Q32" i="2"/>
  <c r="J32" i="2"/>
  <c r="P32" i="2"/>
  <c r="I32" i="2"/>
  <c r="S32" i="2"/>
  <c r="O32" i="2"/>
  <c r="J21" i="2"/>
  <c r="R21" i="2"/>
  <c r="N25" i="2"/>
  <c r="N32" i="2" s="1"/>
  <c r="N33" i="2" s="1"/>
  <c r="O21" i="2"/>
  <c r="K21" i="2"/>
  <c r="K33" i="2" s="1"/>
  <c r="S21" i="2"/>
  <c r="D21" i="2"/>
  <c r="L21" i="2"/>
  <c r="E21" i="2"/>
  <c r="M21" i="2"/>
  <c r="F25" i="2"/>
  <c r="F32" i="2" s="1"/>
  <c r="F33" i="2" s="1"/>
  <c r="G21" i="2"/>
  <c r="H21" i="2"/>
  <c r="P21" i="2"/>
  <c r="I21" i="2"/>
  <c r="Q21" i="2"/>
  <c r="L33" i="2" l="1"/>
  <c r="M33" i="2"/>
  <c r="D33" i="2"/>
  <c r="P33" i="2"/>
  <c r="G33" i="2"/>
  <c r="E33" i="2"/>
  <c r="R33" i="2"/>
  <c r="H33" i="2"/>
  <c r="J33" i="2"/>
  <c r="Q33" i="2"/>
  <c r="O33" i="2"/>
  <c r="I33" i="2"/>
  <c r="S33" i="2"/>
</calcChain>
</file>

<file path=xl/sharedStrings.xml><?xml version="1.0" encoding="utf-8"?>
<sst xmlns="http://schemas.openxmlformats.org/spreadsheetml/2006/main" count="84" uniqueCount="36">
  <si>
    <t>Distance Station to Point</t>
  </si>
  <si>
    <t>Station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</si>
  <si>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</si>
  <si>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</si>
  <si>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</si>
  <si>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</si>
  <si>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</si>
  <si>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</si>
  <si>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</si>
  <si>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</si>
  <si>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</si>
  <si>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</si>
  <si>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</si>
  <si>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</si>
  <si>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</si>
  <si>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</si>
  <si>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</si>
  <si>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</si>
  <si>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Total</t>
  </si>
  <si>
    <t>1 FITM</t>
  </si>
  <si>
    <t>2 Water1</t>
  </si>
  <si>
    <t>3 ARGO</t>
  </si>
  <si>
    <t>4 Water3</t>
  </si>
  <si>
    <t>5 Engineer</t>
  </si>
  <si>
    <t>6 Dormitory</t>
  </si>
  <si>
    <t>7 Airport</t>
  </si>
  <si>
    <t>total Distance</t>
  </si>
  <si>
    <t>Weight = PMValue / Distance</t>
  </si>
  <si>
    <t>total Weigth</t>
  </si>
  <si>
    <t>PM2.5 Data from Station</t>
  </si>
  <si>
    <t>PM2.5 * Weight</t>
  </si>
  <si>
    <t>PM2.5</t>
  </si>
  <si>
    <t>sum</t>
  </si>
  <si>
    <t>Sum</t>
  </si>
  <si>
    <t>Cal PM2.5</t>
  </si>
  <si>
    <t>12-13-May-2022 7 AM 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</si>
</sst>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3" borderId="1" xfId="0" applyFill="1" applyBorder="1"/>
    <xf numFmtId="2" fontId="0" fillId="0" borderId="1" xfId="0" applyNumberFormat="1" applyBorder="1"/>
    <xf numFmtId="2" fontId="0" fillId="3" borderId="1" xfId="0" applyNumberFormat="1" applyFill="1" applyBorder="1"/>
    <xf numFmtId="2" fontId="0" fillId="5" borderId="1" xfId="0" applyNumberFormat="1" applyFill="1" applyBorder="1"/>
    <xf numFmtId="2" fontId="0" fillId="2" borderId="1" xfId="0" applyNumberFormat="1" applyFill="1" applyBorder="1"/>
    <xf numFmtId="2" fontId="0" fillId="2" borderId="1" xfId="0" quotePrefix="1" applyNumberFormat="1" applyFill="1" applyBorder="1"/>
    <xf numFmtId="2" fontId="0" fillId="4" borderId="1" xfId="0" applyNumberFormat="1" applyFill="1" applyBorder="1"/>
    <xf numFmtId="0" fontId="0" fillId="3" borderId="3" xfId="0" applyFill="1" applyBorder="1"/>
    <xf numFmtId="2" fontId="0" fillId="3" borderId="0" xfId="0" applyNumberFormat="1" applyFill="1"/>
    <xf numFmtId="0" fontId="0" fillId="6" borderId="1" xfId="0" applyFill="1" applyBorder="1"/>
    <xf numFmtId="2" fontId="0" fillId="6" borderId="1" xfId="0" applyNumberFormat="1" applyFill="1" applyBorder="1"/>
    <xf numFmtId="2" fontId="1" fillId="3" borderId="1" xfId="0" applyNumberFormat="1" applyFont="1" applyFill="1" applyBorder="1"/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A409-275E-4F93-AA5C-014CD72E0738}">
  <dimension ref="A1:CV7"/>
  <sheetViews>
    <sheetView topLeftCell="AN1" zoomScale="70" zoomScaleNormal="70" workbookViewId="0">
      <selection activeCell="AV1" sqref="AV1:AV7"/>
    </sheetView>
  </sheetViews>
  <sheetFormatPr defaultRowHeight="14.4" x14ac:dyDescent="0.3"/>
  <sheetData>
    <row r="1" spans="1:100" x14ac:dyDescent="0.3">
      <c r="A1" s="1">
        <v>8.9726446280991734</v>
      </c>
      <c r="B1" s="1">
        <v>10.123388429752067</v>
      </c>
      <c r="C1" s="1">
        <v>10.075916666666664</v>
      </c>
      <c r="D1" s="1">
        <v>9.8441666666666698</v>
      </c>
      <c r="E1" s="1">
        <v>8.2791803278688523</v>
      </c>
      <c r="F1" s="1">
        <v>6.0795901639344248</v>
      </c>
      <c r="G1" s="1">
        <v>5.6261666666666654</v>
      </c>
      <c r="H1" s="1">
        <v>8.5088429752066084</v>
      </c>
      <c r="I1" s="1">
        <v>9.6602521008403333</v>
      </c>
      <c r="J1" s="1">
        <v>16.366504065040655</v>
      </c>
      <c r="K1" s="1">
        <v>17.757647058823537</v>
      </c>
      <c r="L1" s="1">
        <v>11.336333333333332</v>
      </c>
      <c r="M1" s="1">
        <v>8.9219512195121951</v>
      </c>
      <c r="N1" s="1">
        <v>9.2740983606557386</v>
      </c>
      <c r="O1" s="1">
        <v>9.2405785123966968</v>
      </c>
      <c r="P1" s="1">
        <v>9.3829752066115706</v>
      </c>
      <c r="Q1" s="1">
        <v>11.479666666666667</v>
      </c>
      <c r="R1" s="1">
        <v>7.3858333333333315</v>
      </c>
      <c r="S1" s="1">
        <v>7.4900840336134475</v>
      </c>
      <c r="T1" s="1">
        <v>7.5057851239669429</v>
      </c>
      <c r="U1" s="1">
        <v>8.5020000000000024</v>
      </c>
      <c r="V1" s="1">
        <v>9.6956198347107403</v>
      </c>
      <c r="W1" s="1">
        <v>14.15231404958678</v>
      </c>
      <c r="X1" s="1">
        <v>14.698823529411763</v>
      </c>
      <c r="Y1" s="1">
        <v>13.106393442622956</v>
      </c>
      <c r="Z1" s="1">
        <v>12.388347107438019</v>
      </c>
      <c r="AA1" s="1">
        <v>11.711999999999998</v>
      </c>
      <c r="AB1" s="1">
        <v>13.764000000000005</v>
      </c>
      <c r="AC1" s="1">
        <v>13.236583333333337</v>
      </c>
      <c r="AD1" s="1">
        <v>10.729090909090909</v>
      </c>
      <c r="AE1" s="1">
        <v>10.559669421487603</v>
      </c>
      <c r="AF1" s="1">
        <v>10.614552845528449</v>
      </c>
      <c r="AG1" s="1">
        <v>8.5591803278688516</v>
      </c>
      <c r="AH1" s="1">
        <v>10.614083333333333</v>
      </c>
      <c r="AI1" s="1">
        <v>10.953833333333332</v>
      </c>
      <c r="AJ1" s="1">
        <v>8.8062500000000004</v>
      </c>
      <c r="AK1" s="1">
        <v>7.9362500000000002</v>
      </c>
      <c r="AL1" s="1">
        <v>8.2134710743801698</v>
      </c>
      <c r="AM1" s="1">
        <v>8.6951666666666689</v>
      </c>
      <c r="AN1" s="1">
        <v>10.349416666666665</v>
      </c>
      <c r="AO1" s="1">
        <v>12.089256198347107</v>
      </c>
      <c r="AP1" s="1">
        <v>15.977500000000003</v>
      </c>
      <c r="AQ1" s="1">
        <v>19.373666666666669</v>
      </c>
      <c r="AR1" s="1">
        <v>15.70766666666667</v>
      </c>
      <c r="AS1" s="1">
        <v>11.208429752066115</v>
      </c>
      <c r="AT1" s="1">
        <v>12.055333333333328</v>
      </c>
      <c r="AU1" s="1">
        <v>12.829583333333334</v>
      </c>
      <c r="AV1" s="1">
        <v>11.901333333333326</v>
      </c>
    </row>
    <row r="2" spans="1:100" x14ac:dyDescent="0.3">
      <c r="A2" s="1">
        <v>8.6858333333333313</v>
      </c>
      <c r="B2" s="1">
        <v>9.7656756756756788</v>
      </c>
      <c r="C2" s="1">
        <v>9.8158947368421074</v>
      </c>
      <c r="D2" s="1">
        <v>9.846705882352941</v>
      </c>
      <c r="E2" s="1">
        <v>6.9748333333333328</v>
      </c>
      <c r="F2" s="1">
        <v>5.9035789473684206</v>
      </c>
      <c r="G2" s="1">
        <v>5.5224561403508767</v>
      </c>
      <c r="H2" s="1">
        <v>6.3516666666666666</v>
      </c>
      <c r="I2" s="1">
        <v>9.1044444444444448</v>
      </c>
      <c r="J2" s="1">
        <v>11.325555555555557</v>
      </c>
      <c r="K2" s="1">
        <v>11.054358974358975</v>
      </c>
      <c r="L2" s="1">
        <v>10.932962962962968</v>
      </c>
      <c r="M2" s="1">
        <v>8.8658620689655177</v>
      </c>
      <c r="N2" s="1">
        <v>8.6075438596491232</v>
      </c>
      <c r="O2" s="1">
        <v>9.996176470588237</v>
      </c>
      <c r="P2" s="1">
        <v>8.4372321428571393</v>
      </c>
      <c r="Q2" s="1">
        <v>8.4684337349397616</v>
      </c>
      <c r="R2" s="1">
        <v>7.2450000000000001</v>
      </c>
      <c r="S2" s="1">
        <v>6.8996825396825399</v>
      </c>
      <c r="T2" s="1">
        <v>8.3352083333333322</v>
      </c>
      <c r="U2" s="1">
        <v>9.2868000000000013</v>
      </c>
      <c r="V2" s="1">
        <v>10.624848484848483</v>
      </c>
      <c r="W2" s="1">
        <v>12.356799999999998</v>
      </c>
      <c r="X2" s="1">
        <v>13.079032258064515</v>
      </c>
      <c r="Y2" s="1">
        <v>11.863999999999997</v>
      </c>
      <c r="Z2" s="1">
        <v>11.754833333333336</v>
      </c>
      <c r="AA2" s="1">
        <v>11.355384615384619</v>
      </c>
      <c r="AB2" s="1">
        <v>14.09223684210526</v>
      </c>
      <c r="AC2" s="1">
        <v>14.963913043478259</v>
      </c>
      <c r="AD2" s="1">
        <v>11.02351851851852</v>
      </c>
      <c r="AE2" s="1">
        <v>11.789401709401711</v>
      </c>
      <c r="AF2" s="1">
        <v>10.901196581196583</v>
      </c>
      <c r="AG2" s="1">
        <v>7.0586764705882334</v>
      </c>
      <c r="AH2" s="1">
        <v>9.8944444444444439</v>
      </c>
      <c r="AI2" s="1">
        <v>10.159249999999998</v>
      </c>
      <c r="AJ2" s="1">
        <v>7.7874698795180723</v>
      </c>
      <c r="AK2" s="1">
        <v>7.5503488372092979</v>
      </c>
      <c r="AL2" s="1">
        <v>8.1074999999999999</v>
      </c>
      <c r="AM2" s="1">
        <v>8.422184873949579</v>
      </c>
      <c r="AN2" s="1">
        <v>10.050105263157896</v>
      </c>
      <c r="AO2" s="1">
        <v>16.215714285714288</v>
      </c>
      <c r="AP2" s="1">
        <v>19.918712871287127</v>
      </c>
      <c r="AQ2" s="1">
        <v>14.819999999999999</v>
      </c>
      <c r="AR2" s="1">
        <v>12.369875</v>
      </c>
      <c r="AS2" s="1">
        <v>13.026990291262136</v>
      </c>
      <c r="AT2" s="1">
        <v>12.22971014492753</v>
      </c>
      <c r="AU2" s="1">
        <v>12.14</v>
      </c>
      <c r="AV2" s="1">
        <v>11.81</v>
      </c>
    </row>
    <row r="3" spans="1:100" x14ac:dyDescent="0.3">
      <c r="A3" s="1">
        <v>8.5450833333333307</v>
      </c>
      <c r="B3" s="1">
        <v>9.4886666666666653</v>
      </c>
      <c r="C3" s="1">
        <v>9.7650000000000023</v>
      </c>
      <c r="D3" s="1">
        <v>9.4749999999999996</v>
      </c>
      <c r="E3" s="1">
        <v>7.528666666666668</v>
      </c>
      <c r="F3" s="1">
        <v>5.2951666666666659</v>
      </c>
      <c r="G3" s="1">
        <v>4.905916666666668</v>
      </c>
      <c r="H3" s="1">
        <v>7.9949166666666676</v>
      </c>
      <c r="I3" s="1">
        <v>9.8149166666666652</v>
      </c>
      <c r="J3" s="1">
        <v>12.597916666666663</v>
      </c>
      <c r="K3" s="1">
        <v>10.536974789915964</v>
      </c>
      <c r="L3" s="1">
        <v>8.8800813008130071</v>
      </c>
      <c r="M3" s="1">
        <v>7.8171653543307063</v>
      </c>
      <c r="N3" s="1">
        <v>7.9190833333333357</v>
      </c>
      <c r="O3" s="1">
        <v>8.4087499999999995</v>
      </c>
      <c r="P3" s="1">
        <v>7.6009999999999991</v>
      </c>
      <c r="Q3" s="1">
        <v>7.5494166666666667</v>
      </c>
      <c r="R3" s="1">
        <v>6.6509999999999971</v>
      </c>
      <c r="S3" s="1">
        <v>6.3131666666666693</v>
      </c>
      <c r="T3" s="1">
        <v>7.0115833333333333</v>
      </c>
      <c r="U3" s="1">
        <v>8.8198347107438018</v>
      </c>
      <c r="V3" s="1">
        <v>10.062166666666668</v>
      </c>
      <c r="W3" s="1">
        <v>13.940249999999997</v>
      </c>
      <c r="X3" s="1">
        <v>13.260166666666674</v>
      </c>
      <c r="Y3" s="1">
        <v>11.928499999999996</v>
      </c>
      <c r="Z3" s="1">
        <v>12.320416666666667</v>
      </c>
      <c r="AA3" s="1">
        <v>12.209499999999997</v>
      </c>
      <c r="AB3" s="1">
        <v>12.694583333333338</v>
      </c>
      <c r="AC3" s="1">
        <v>11.953333333333337</v>
      </c>
      <c r="AD3" s="1">
        <v>10.422000000000001</v>
      </c>
      <c r="AE3" s="1">
        <v>10.451750000000004</v>
      </c>
      <c r="AF3" s="1">
        <v>10.792083333333325</v>
      </c>
      <c r="AG3" s="1">
        <v>7.7765833333333356</v>
      </c>
      <c r="AH3" s="1">
        <v>9.0079166666666683</v>
      </c>
      <c r="AI3" s="1">
        <v>9.5802499999999995</v>
      </c>
      <c r="AJ3" s="1">
        <v>8.1485833333333311</v>
      </c>
      <c r="AK3" s="1">
        <v>7.2226666666666661</v>
      </c>
      <c r="AL3" s="1">
        <v>7.4164166666666693</v>
      </c>
      <c r="AM3" s="1">
        <v>7.9017500000000007</v>
      </c>
      <c r="AN3" s="1">
        <v>9.3246666666666727</v>
      </c>
      <c r="AO3" s="1">
        <v>11.435499999999998</v>
      </c>
      <c r="AP3" s="1">
        <v>15.424249999999995</v>
      </c>
      <c r="AQ3" s="1">
        <v>18.339999999999996</v>
      </c>
      <c r="AR3" s="1">
        <v>13.540500000000007</v>
      </c>
      <c r="AS3" s="1">
        <v>12.219416666666659</v>
      </c>
      <c r="AT3" s="1">
        <v>12.332166666666664</v>
      </c>
      <c r="AU3" s="1">
        <v>12.208083333333333</v>
      </c>
      <c r="AV3" s="1">
        <v>11.327249999999999</v>
      </c>
    </row>
    <row r="4" spans="1:100" x14ac:dyDescent="0.3">
      <c r="A4" s="1">
        <v>9.1217647058823506</v>
      </c>
      <c r="B4" s="1">
        <v>9.9109999999999978</v>
      </c>
      <c r="C4" s="1">
        <v>10.724749999999998</v>
      </c>
      <c r="D4" s="1">
        <v>10.473833333333335</v>
      </c>
      <c r="E4" s="1">
        <v>7.5812499999999989</v>
      </c>
      <c r="F4" s="1">
        <v>5.1220833333333342</v>
      </c>
      <c r="G4" s="1">
        <v>5.8283471074380158</v>
      </c>
      <c r="H4" s="1">
        <v>9.655249999999997</v>
      </c>
      <c r="I4" s="1">
        <v>11.574000000000002</v>
      </c>
      <c r="J4" s="1">
        <v>12.602166666666669</v>
      </c>
      <c r="K4" s="1">
        <v>11.554999999999998</v>
      </c>
      <c r="L4" s="1">
        <v>10.465403225806456</v>
      </c>
      <c r="M4" s="1">
        <v>8.9576799999999963</v>
      </c>
      <c r="N4" s="1">
        <v>9.1816666666666613</v>
      </c>
      <c r="O4" s="1">
        <v>9.7771900826446281</v>
      </c>
      <c r="P4" s="1">
        <v>9.5432500000000005</v>
      </c>
      <c r="Q4" s="1">
        <v>11.451833333333338</v>
      </c>
      <c r="R4" s="1">
        <v>7.2204166666666669</v>
      </c>
      <c r="S4" s="1">
        <v>6.5314999999999994</v>
      </c>
      <c r="T4" s="1">
        <v>8.1110833333333368</v>
      </c>
      <c r="U4" s="1">
        <v>17.262249999999998</v>
      </c>
      <c r="V4" s="1">
        <v>11.650000000000002</v>
      </c>
      <c r="W4" s="1">
        <v>14.245500000000002</v>
      </c>
      <c r="X4" s="1">
        <v>14.45333333333333</v>
      </c>
      <c r="Y4" s="1">
        <v>13.497249999999996</v>
      </c>
      <c r="Z4" s="1">
        <v>13.058916666666663</v>
      </c>
      <c r="AA4" s="1">
        <v>13.855000000000002</v>
      </c>
      <c r="AB4" s="1">
        <v>13.746416666666669</v>
      </c>
      <c r="AC4" s="1">
        <v>12.009416666666668</v>
      </c>
      <c r="AD4" s="1">
        <v>11.362250000000007</v>
      </c>
      <c r="AE4" s="1">
        <v>10.759504132231406</v>
      </c>
      <c r="AF4" s="1">
        <v>10.969416666666667</v>
      </c>
      <c r="AG4" s="1">
        <v>8.0213333333333345</v>
      </c>
      <c r="AH4" s="1">
        <v>10.171833333333334</v>
      </c>
      <c r="AI4" s="1">
        <v>11.090458715596329</v>
      </c>
      <c r="AJ4" s="1">
        <v>9.2329166666666644</v>
      </c>
      <c r="AK4" s="1">
        <v>8.1218333333333348</v>
      </c>
      <c r="AL4" s="1">
        <v>8.329916666666664</v>
      </c>
      <c r="AM4" s="1">
        <v>8.9447500000000009</v>
      </c>
      <c r="AN4" s="1">
        <v>10.422749999999995</v>
      </c>
      <c r="AO4" s="1">
        <v>12.499166666666667</v>
      </c>
      <c r="AP4" s="1">
        <v>16.580916666666671</v>
      </c>
      <c r="AQ4" s="1">
        <v>20.774250000000002</v>
      </c>
      <c r="AR4" s="1">
        <v>13.236583333333332</v>
      </c>
      <c r="AS4" s="1">
        <v>12.405416666666671</v>
      </c>
      <c r="AT4" s="1">
        <v>13.277166666666675</v>
      </c>
      <c r="AU4" s="1">
        <v>12.142999999999997</v>
      </c>
      <c r="AV4" s="1">
        <v>11.786083333333334</v>
      </c>
    </row>
    <row r="5" spans="1:100" x14ac:dyDescent="0.3">
      <c r="A5" s="1">
        <v>9.2681578947368397</v>
      </c>
      <c r="B5" s="1">
        <v>10.323140495867769</v>
      </c>
      <c r="C5" s="1">
        <v>10.514749999999996</v>
      </c>
      <c r="D5" s="1">
        <v>10.354000000000005</v>
      </c>
      <c r="E5" s="1">
        <v>8.2322314049586751</v>
      </c>
      <c r="F5" s="1">
        <v>6.016611570247937</v>
      </c>
      <c r="G5" s="1">
        <v>5.6218333333333312</v>
      </c>
      <c r="H5" s="1">
        <v>7.8093333333333339</v>
      </c>
      <c r="I5" s="1">
        <v>9.0466666666666686</v>
      </c>
      <c r="J5" s="1">
        <v>14.191249999999997</v>
      </c>
      <c r="K5" s="1">
        <v>12.150689655172419</v>
      </c>
      <c r="L5" s="1">
        <v>9.614959349593498</v>
      </c>
      <c r="M5" s="1">
        <v>8.625853658536581</v>
      </c>
      <c r="N5" s="1">
        <v>8.8237815126050396</v>
      </c>
      <c r="O5" s="1">
        <v>9.1312499999999943</v>
      </c>
      <c r="P5" s="1">
        <v>9.2515833333333362</v>
      </c>
      <c r="Q5" s="1">
        <v>20.763025210084034</v>
      </c>
      <c r="R5" s="1">
        <v>7.450573770491804</v>
      </c>
      <c r="S5" s="1">
        <v>8.3513333333333328</v>
      </c>
      <c r="T5" s="1">
        <v>8.5408333333333299</v>
      </c>
      <c r="U5" s="1">
        <v>15.884750000000007</v>
      </c>
      <c r="V5" s="1">
        <v>10.159833333333331</v>
      </c>
      <c r="W5" s="1">
        <v>13.883583333333329</v>
      </c>
      <c r="X5" s="1">
        <v>14.928999999999998</v>
      </c>
      <c r="Y5" s="1">
        <v>13.144750000000005</v>
      </c>
      <c r="Z5" s="1">
        <v>12.652333333333333</v>
      </c>
      <c r="AA5" s="1">
        <v>12.320916666666667</v>
      </c>
      <c r="AB5" s="1">
        <v>13.460166666666671</v>
      </c>
      <c r="AC5" s="1">
        <v>13.503749999999998</v>
      </c>
      <c r="AD5" s="1">
        <v>11.793833333333335</v>
      </c>
      <c r="AE5" s="1">
        <v>10.4785</v>
      </c>
      <c r="AF5" s="1">
        <v>10.626249999999999</v>
      </c>
      <c r="AG5" s="1">
        <v>8.7987500000000018</v>
      </c>
      <c r="AH5" s="1">
        <v>10.816416666666672</v>
      </c>
      <c r="AI5" s="1">
        <v>10.683166666666672</v>
      </c>
      <c r="AJ5" s="1">
        <v>8.7323333333333313</v>
      </c>
      <c r="AK5" s="1">
        <v>7.7589999999999986</v>
      </c>
      <c r="AL5" s="1">
        <v>8.2872268907563047</v>
      </c>
      <c r="AM5" s="1">
        <v>8.7162500000000005</v>
      </c>
      <c r="AN5" s="1">
        <v>10.365916666666665</v>
      </c>
      <c r="AO5" s="1">
        <v>12.143666666666677</v>
      </c>
      <c r="AP5" s="1">
        <v>18.966083333333337</v>
      </c>
      <c r="AQ5" s="1">
        <v>19.049333333333326</v>
      </c>
      <c r="AR5" s="1">
        <v>15.137666666666664</v>
      </c>
      <c r="AS5" s="1">
        <v>12.396166666666666</v>
      </c>
      <c r="AT5" s="1">
        <v>11.861833333333333</v>
      </c>
      <c r="AU5" s="1">
        <v>13.937916666666665</v>
      </c>
      <c r="AV5" s="1">
        <v>12.565166666666672</v>
      </c>
    </row>
    <row r="6" spans="1:100" x14ac:dyDescent="0.3">
      <c r="A6" s="1">
        <v>9.8503488372093031</v>
      </c>
      <c r="B6" s="1">
        <v>11.010327868852455</v>
      </c>
      <c r="C6" s="1">
        <v>10.977894736842106</v>
      </c>
      <c r="D6" s="1">
        <v>10.477674418604652</v>
      </c>
      <c r="E6" s="1">
        <v>7.3865909090909048</v>
      </c>
      <c r="F6" s="1">
        <v>6.8448571428571414</v>
      </c>
      <c r="G6" s="1">
        <v>6.480833333333333</v>
      </c>
      <c r="H6" s="1">
        <v>8.5374999999999996</v>
      </c>
      <c r="I6" s="1">
        <v>9.3372000000000011</v>
      </c>
      <c r="J6" s="1">
        <v>16.502692307692307</v>
      </c>
      <c r="K6" s="1">
        <v>12.219600000000003</v>
      </c>
      <c r="L6" s="1">
        <v>11.563863636363637</v>
      </c>
      <c r="M6" s="1">
        <v>10.063392857142855</v>
      </c>
      <c r="N6" s="1">
        <v>11.993571428571427</v>
      </c>
      <c r="O6" s="1">
        <v>14.216874999999996</v>
      </c>
      <c r="P6" s="1">
        <v>29.125462962962963</v>
      </c>
      <c r="Q6" s="1">
        <v>17.663815789473684</v>
      </c>
      <c r="R6" s="1">
        <v>8.2958823529411774</v>
      </c>
      <c r="S6" s="1">
        <v>7.5404225352112695</v>
      </c>
      <c r="T6" s="1">
        <v>8.0085227272727302</v>
      </c>
      <c r="U6" s="1">
        <v>8.389999999999997</v>
      </c>
      <c r="V6" s="1">
        <v>10.023294117647062</v>
      </c>
      <c r="W6" s="1">
        <v>14.630333333333333</v>
      </c>
      <c r="X6" s="1">
        <v>15.395619047619041</v>
      </c>
      <c r="Y6" s="1">
        <v>13.972190476190482</v>
      </c>
      <c r="Z6" s="1">
        <v>13.661363636363639</v>
      </c>
      <c r="AA6" s="1">
        <v>14.430865384615382</v>
      </c>
      <c r="AB6" s="1">
        <v>16.149655172413791</v>
      </c>
      <c r="AC6" s="1">
        <v>14.622980769230763</v>
      </c>
      <c r="AD6" s="1">
        <v>12.412736842105259</v>
      </c>
      <c r="AE6" s="1">
        <v>11.785000000000002</v>
      </c>
      <c r="AF6" s="1">
        <v>8.5260416666666696</v>
      </c>
      <c r="AG6" s="1">
        <v>7.444947368421051</v>
      </c>
      <c r="AH6" s="1">
        <v>9.4642222222222188</v>
      </c>
      <c r="AI6" s="1">
        <v>10.77392405063291</v>
      </c>
      <c r="AJ6" s="1">
        <v>8.8308064516129008</v>
      </c>
      <c r="AK6" s="1">
        <v>7.5686315789473637</v>
      </c>
      <c r="AL6" s="1">
        <v>8.2407500000000002</v>
      </c>
      <c r="AM6" s="1">
        <v>8.9297500000000021</v>
      </c>
      <c r="AN6" s="1">
        <v>10.576166666666666</v>
      </c>
      <c r="AO6" s="1">
        <v>12.273916666666667</v>
      </c>
      <c r="AP6" s="1">
        <v>16.822083333333335</v>
      </c>
      <c r="AQ6" s="1">
        <v>19.427583333333338</v>
      </c>
      <c r="AR6" s="1">
        <v>14.596890756302512</v>
      </c>
      <c r="AS6" s="1">
        <v>11.257033898305085</v>
      </c>
      <c r="AT6" s="1">
        <v>12.76955752212389</v>
      </c>
      <c r="AU6" s="1">
        <v>14.044462809917356</v>
      </c>
      <c r="AV6" s="1">
        <v>12.964666666666671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0" x14ac:dyDescent="0.3">
      <c r="A7" s="1">
        <v>9.4661666666666644</v>
      </c>
      <c r="B7" s="1">
        <v>10.053931623931621</v>
      </c>
      <c r="C7" s="1">
        <v>9.6468595041322338</v>
      </c>
      <c r="D7" s="1">
        <v>9.4009090909090922</v>
      </c>
      <c r="E7" s="1">
        <v>7.3551666666666673</v>
      </c>
      <c r="F7" s="1">
        <v>6.4423966942148772</v>
      </c>
      <c r="G7" s="1">
        <v>6.1819166666666661</v>
      </c>
      <c r="H7" s="1">
        <v>9.1484166666666678</v>
      </c>
      <c r="I7" s="1">
        <v>9.3211570247933899</v>
      </c>
      <c r="J7" s="1">
        <v>15.138571428571426</v>
      </c>
      <c r="K7" s="1">
        <v>13.008739495798318</v>
      </c>
      <c r="L7" s="1">
        <v>10.994786324786331</v>
      </c>
      <c r="M7" s="1">
        <v>9.3497580645161289</v>
      </c>
      <c r="N7" s="1">
        <v>8.8316981132075458</v>
      </c>
      <c r="O7" s="1">
        <v>9.1804132231404907</v>
      </c>
      <c r="P7" s="1">
        <v>8.8877519379844916</v>
      </c>
      <c r="Q7" s="1">
        <v>8.068467741935482</v>
      </c>
      <c r="R7" s="1">
        <v>7.2617886178861824</v>
      </c>
      <c r="S7" s="1">
        <v>6.7807499999999994</v>
      </c>
      <c r="T7" s="1">
        <v>6.9856666666666696</v>
      </c>
      <c r="U7" s="1">
        <v>8.8973553719008294</v>
      </c>
      <c r="V7" s="1">
        <v>9.1638333333333382</v>
      </c>
      <c r="W7" s="1">
        <v>10.401249999999996</v>
      </c>
      <c r="X7" s="1">
        <v>14.295833333333333</v>
      </c>
      <c r="Y7" s="1">
        <v>13.028249999999996</v>
      </c>
      <c r="Z7" s="1">
        <v>12.104297520661152</v>
      </c>
      <c r="AA7" s="1">
        <v>11.495398230088494</v>
      </c>
      <c r="AB7" s="1">
        <v>12.317250000000005</v>
      </c>
      <c r="AC7" s="1">
        <v>13.000499999999997</v>
      </c>
      <c r="AD7" s="1">
        <v>11.653749999999999</v>
      </c>
      <c r="AE7" s="1">
        <v>11.64091666666666</v>
      </c>
      <c r="AF7" s="1">
        <v>8.6439166666666676</v>
      </c>
      <c r="AG7" s="1">
        <v>8.0504166666666634</v>
      </c>
      <c r="AH7" s="1">
        <v>10.393801652892568</v>
      </c>
      <c r="AI7" s="1">
        <v>10.644016393442623</v>
      </c>
      <c r="AJ7" s="1">
        <v>8.6778181818181839</v>
      </c>
      <c r="AK7" s="1">
        <v>7.746747967479676</v>
      </c>
      <c r="AL7" s="1">
        <v>8.2188429752066128</v>
      </c>
      <c r="AM7" s="1">
        <v>8.9092561983471104</v>
      </c>
      <c r="AN7" s="1">
        <v>10.548016528925622</v>
      </c>
      <c r="AO7" s="1">
        <v>12.236583333333328</v>
      </c>
      <c r="AP7" s="1">
        <v>15.379166666666663</v>
      </c>
      <c r="AQ7" s="1">
        <v>17.660162601626016</v>
      </c>
      <c r="AR7" s="1">
        <v>14.196249999999988</v>
      </c>
      <c r="AS7" s="1">
        <v>11.939090909090906</v>
      </c>
      <c r="AT7" s="1">
        <v>12.789579831932773</v>
      </c>
      <c r="AU7" s="1">
        <v>14.523083333333325</v>
      </c>
      <c r="AV7" s="1">
        <v>13.46783333333333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6C74-DFD0-420A-BF64-9A171D4BBC3F}">
  <dimension ref="A1:T42"/>
  <sheetViews>
    <sheetView tabSelected="1" zoomScaleNormal="100" workbookViewId="0">
      <selection activeCell="D33" sqref="D33"/>
    </sheetView>
  </sheetViews>
  <sheetFormatPr defaultRowHeight="14.4" x14ac:dyDescent="0.3"/>
  <cols>
    <col min="1" max="1" width="21.6640625" bestFit="1" customWidth="1"/>
    <col min="2" max="2" width="21" bestFit="1" customWidth="1"/>
    <col min="3" max="3" width="9.33203125" bestFit="1" customWidth="1"/>
  </cols>
  <sheetData>
    <row r="1" spans="1:20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x14ac:dyDescent="0.3">
      <c r="A2" s="15" t="s">
        <v>1</v>
      </c>
      <c r="B2" s="15"/>
      <c r="C2" s="15"/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</row>
    <row r="3" spans="1:20" x14ac:dyDescent="0.3">
      <c r="A3" s="14" t="s">
        <v>19</v>
      </c>
      <c r="B3" s="14"/>
      <c r="C3" s="14"/>
      <c r="D3" s="3">
        <v>1.0469999999999999</v>
      </c>
      <c r="E3" s="3">
        <v>0.58699999999999997</v>
      </c>
      <c r="F3" s="3">
        <v>0.74399999999999999</v>
      </c>
      <c r="G3" s="3">
        <v>1.2829999999999999</v>
      </c>
      <c r="H3" s="3">
        <v>0.91800000000000004</v>
      </c>
      <c r="I3" s="3">
        <v>0.30499999999999999</v>
      </c>
      <c r="J3" s="3">
        <v>0.55000000000000004</v>
      </c>
      <c r="K3" s="3">
        <v>1.1879999999999999</v>
      </c>
      <c r="L3" s="3">
        <v>0.88200000000000001</v>
      </c>
      <c r="M3" s="3">
        <v>0.20499999999999999</v>
      </c>
      <c r="N3" s="3">
        <v>0.48399999999999999</v>
      </c>
      <c r="O3" s="3">
        <v>1.159</v>
      </c>
      <c r="P3" s="3">
        <v>0.94499999999999995</v>
      </c>
      <c r="Q3" s="3">
        <v>0.38500000000000001</v>
      </c>
      <c r="R3" s="3">
        <v>0.59499999999999997</v>
      </c>
      <c r="S3" s="3">
        <v>1.216</v>
      </c>
      <c r="T3" s="3">
        <f t="shared" ref="T3:T9" si="0">SUM(D3:S3)</f>
        <v>12.492999999999999</v>
      </c>
    </row>
    <row r="4" spans="1:20" x14ac:dyDescent="0.3">
      <c r="A4" s="14" t="s">
        <v>20</v>
      </c>
      <c r="B4" s="14"/>
      <c r="C4" s="14"/>
      <c r="D4" s="3">
        <v>1.26</v>
      </c>
      <c r="E4" s="3">
        <v>0.60899999999999999</v>
      </c>
      <c r="F4" s="3">
        <v>0.33900000000000002</v>
      </c>
      <c r="G4" s="3">
        <v>0.86799999999999999</v>
      </c>
      <c r="H4" s="3">
        <v>1.22</v>
      </c>
      <c r="I4" s="3">
        <v>0.52</v>
      </c>
      <c r="J4" s="3">
        <v>0.153</v>
      </c>
      <c r="K4" s="3">
        <v>0.81899999999999995</v>
      </c>
      <c r="L4" s="3">
        <v>1.256</v>
      </c>
      <c r="M4" s="3">
        <v>0.61799999999999999</v>
      </c>
      <c r="N4" s="3">
        <v>0.33100000000000002</v>
      </c>
      <c r="O4" s="3">
        <v>0.879</v>
      </c>
      <c r="P4" s="3">
        <v>1.36</v>
      </c>
      <c r="Q4" s="3">
        <v>0.79900000000000004</v>
      </c>
      <c r="R4" s="3">
        <v>0.621</v>
      </c>
      <c r="S4" s="3">
        <v>1.0209999999999999</v>
      </c>
      <c r="T4" s="3">
        <f t="shared" si="0"/>
        <v>12.673000000000002</v>
      </c>
    </row>
    <row r="5" spans="1:20" x14ac:dyDescent="0.3">
      <c r="A5" s="14" t="s">
        <v>21</v>
      </c>
      <c r="B5" s="14"/>
      <c r="C5" s="14"/>
      <c r="D5" s="3">
        <v>1.4370000000000001</v>
      </c>
      <c r="E5" s="3">
        <v>0.92</v>
      </c>
      <c r="F5" s="3">
        <v>0.77800000000000002</v>
      </c>
      <c r="G5" s="3">
        <v>1.119</v>
      </c>
      <c r="H5" s="3">
        <v>1.2989999999999999</v>
      </c>
      <c r="I5" s="3">
        <v>0.68100000000000005</v>
      </c>
      <c r="J5" s="3">
        <v>0.47199999999999998</v>
      </c>
      <c r="K5" s="3">
        <v>0.94499999999999995</v>
      </c>
      <c r="L5" s="3">
        <v>1.2270000000000001</v>
      </c>
      <c r="M5" s="3">
        <v>0.55800000000000005</v>
      </c>
      <c r="N5" s="3">
        <v>0.217</v>
      </c>
      <c r="O5" s="3">
        <v>0.83299999999999996</v>
      </c>
      <c r="P5" s="3">
        <v>1.222</v>
      </c>
      <c r="Q5" s="3">
        <v>0.55500000000000005</v>
      </c>
      <c r="R5" s="3">
        <v>0.20899999999999999</v>
      </c>
      <c r="S5" s="3">
        <v>0.84499999999999997</v>
      </c>
      <c r="T5" s="3">
        <f t="shared" si="0"/>
        <v>13.317000000000002</v>
      </c>
    </row>
    <row r="6" spans="1:20" x14ac:dyDescent="0.3">
      <c r="A6" s="14" t="s">
        <v>22</v>
      </c>
      <c r="B6" s="14"/>
      <c r="C6" s="14"/>
      <c r="D6" s="3">
        <v>2.0979999999999999</v>
      </c>
      <c r="E6" s="3">
        <v>1.4319999999999999</v>
      </c>
      <c r="F6" s="3">
        <v>0.82899999999999996</v>
      </c>
      <c r="G6" s="3">
        <v>0.48499999999999999</v>
      </c>
      <c r="H6" s="3">
        <v>2.0470000000000002</v>
      </c>
      <c r="I6" s="3">
        <v>1.349</v>
      </c>
      <c r="J6" s="3">
        <v>0.68700000000000006</v>
      </c>
      <c r="K6" s="3">
        <v>0.182</v>
      </c>
      <c r="L6" s="3">
        <v>2.044</v>
      </c>
      <c r="M6" s="3">
        <v>1.365</v>
      </c>
      <c r="N6" s="3">
        <v>0.68700000000000006</v>
      </c>
      <c r="O6" s="3">
        <v>0.14799999999999999</v>
      </c>
      <c r="P6" s="3">
        <v>2.0819999999999999</v>
      </c>
      <c r="Q6" s="3">
        <v>1.4239999999999999</v>
      </c>
      <c r="R6" s="3">
        <v>0.79800000000000004</v>
      </c>
      <c r="S6" s="3">
        <v>0.42199999999999999</v>
      </c>
      <c r="T6" s="3">
        <f t="shared" si="0"/>
        <v>18.078999999999997</v>
      </c>
    </row>
    <row r="7" spans="1:20" x14ac:dyDescent="0.3">
      <c r="A7" s="14" t="s">
        <v>23</v>
      </c>
      <c r="B7" s="14"/>
      <c r="C7" s="14"/>
      <c r="D7" s="3">
        <v>1.073</v>
      </c>
      <c r="E7" s="3">
        <v>0.88800000000000001</v>
      </c>
      <c r="F7" s="3">
        <v>1.18</v>
      </c>
      <c r="G7" s="3">
        <v>1.694</v>
      </c>
      <c r="H7" s="3">
        <v>0.83699999999999997</v>
      </c>
      <c r="I7" s="3">
        <v>0.58499999999999996</v>
      </c>
      <c r="J7" s="3">
        <v>0.96799999999999997</v>
      </c>
      <c r="K7" s="3">
        <v>1.5620000000000001</v>
      </c>
      <c r="L7" s="3">
        <v>0.66100000000000003</v>
      </c>
      <c r="M7" s="3">
        <v>0.29899999999999999</v>
      </c>
      <c r="N7" s="3">
        <v>0.82199999999999995</v>
      </c>
      <c r="O7" s="3">
        <v>1.468</v>
      </c>
      <c r="P7" s="3">
        <v>0.59099999999999997</v>
      </c>
      <c r="Q7" s="3">
        <v>8.2000000000000003E-2</v>
      </c>
      <c r="R7" s="3">
        <v>0.77200000000000002</v>
      </c>
      <c r="S7" s="3">
        <v>1.4550000000000001</v>
      </c>
      <c r="T7" s="3">
        <f t="shared" si="0"/>
        <v>14.936999999999998</v>
      </c>
    </row>
    <row r="8" spans="1:20" x14ac:dyDescent="0.3">
      <c r="A8" s="14" t="s">
        <v>24</v>
      </c>
      <c r="B8" s="14"/>
      <c r="C8" s="14"/>
      <c r="D8" s="3">
        <v>0.77600000000000002</v>
      </c>
      <c r="E8" s="3">
        <v>8.6999999999999994E-2</v>
      </c>
      <c r="F8" s="3">
        <v>0.59099999999999997</v>
      </c>
      <c r="G8" s="3">
        <v>1.258</v>
      </c>
      <c r="H8" s="3">
        <v>0.82899999999999996</v>
      </c>
      <c r="I8" s="3">
        <v>0.32100000000000001</v>
      </c>
      <c r="J8" s="3">
        <v>0.67600000000000005</v>
      </c>
      <c r="K8" s="3">
        <v>1.2989999999999999</v>
      </c>
      <c r="L8" s="3">
        <v>0.97799999999999998</v>
      </c>
      <c r="M8" s="3">
        <v>0.60899999999999999</v>
      </c>
      <c r="N8" s="3">
        <v>0.84</v>
      </c>
      <c r="O8" s="3">
        <v>1.41</v>
      </c>
      <c r="P8" s="3">
        <v>1.1910000000000001</v>
      </c>
      <c r="Q8" s="3">
        <v>0.89100000000000001</v>
      </c>
      <c r="R8" s="3">
        <v>1.08</v>
      </c>
      <c r="S8" s="3">
        <v>1.5589999999999999</v>
      </c>
      <c r="T8" s="3">
        <f t="shared" si="0"/>
        <v>14.395</v>
      </c>
    </row>
    <row r="9" spans="1:20" x14ac:dyDescent="0.3">
      <c r="A9" s="14" t="s">
        <v>25</v>
      </c>
      <c r="B9" s="14"/>
      <c r="C9" s="14"/>
      <c r="D9" s="3">
        <v>0.47299999999999998</v>
      </c>
      <c r="E9" s="3">
        <v>0.82199999999999995</v>
      </c>
      <c r="F9" s="3">
        <v>1.4370000000000001</v>
      </c>
      <c r="G9" s="3">
        <v>2.0779999999999998</v>
      </c>
      <c r="H9" s="3">
        <v>0.17199999999999999</v>
      </c>
      <c r="I9" s="3">
        <v>0.70899999999999996</v>
      </c>
      <c r="J9" s="3">
        <v>1.373</v>
      </c>
      <c r="K9" s="3">
        <v>2.0369999999999999</v>
      </c>
      <c r="L9" s="3">
        <v>0.128</v>
      </c>
      <c r="M9" s="3">
        <v>0.68400000000000005</v>
      </c>
      <c r="N9" s="3">
        <v>1.361</v>
      </c>
      <c r="O9" s="3">
        <v>2.0339999999999998</v>
      </c>
      <c r="P9" s="3">
        <v>0.439</v>
      </c>
      <c r="Q9" s="3">
        <v>0.78600000000000003</v>
      </c>
      <c r="R9" s="3">
        <v>1.4239999999999999</v>
      </c>
      <c r="S9" s="3">
        <v>2.0840000000000001</v>
      </c>
      <c r="T9" s="3">
        <f t="shared" si="0"/>
        <v>18.041</v>
      </c>
    </row>
    <row r="10" spans="1:20" x14ac:dyDescent="0.3">
      <c r="A10" s="15" t="s">
        <v>26</v>
      </c>
      <c r="B10" s="15"/>
      <c r="C10" s="15"/>
      <c r="D10" s="4">
        <f>SUM(D3:D9)</f>
        <v>8.1639999999999997</v>
      </c>
      <c r="E10" s="4">
        <f t="shared" ref="E10:S10" si="1">SUM(E3:E9)</f>
        <v>5.3449999999999998</v>
      </c>
      <c r="F10" s="4">
        <f t="shared" si="1"/>
        <v>5.8980000000000006</v>
      </c>
      <c r="G10" s="4">
        <f t="shared" si="1"/>
        <v>8.7850000000000001</v>
      </c>
      <c r="H10" s="4">
        <f t="shared" si="1"/>
        <v>7.3219999999999992</v>
      </c>
      <c r="I10" s="4">
        <f t="shared" si="1"/>
        <v>4.47</v>
      </c>
      <c r="J10" s="4">
        <f t="shared" si="1"/>
        <v>4.8790000000000004</v>
      </c>
      <c r="K10" s="4">
        <f t="shared" si="1"/>
        <v>8.032</v>
      </c>
      <c r="L10" s="4">
        <f t="shared" si="1"/>
        <v>7.1760000000000002</v>
      </c>
      <c r="M10" s="4">
        <f t="shared" si="1"/>
        <v>4.3380000000000001</v>
      </c>
      <c r="N10" s="4">
        <f t="shared" si="1"/>
        <v>4.742</v>
      </c>
      <c r="O10" s="4">
        <f t="shared" si="1"/>
        <v>7.931</v>
      </c>
      <c r="P10" s="4">
        <f t="shared" si="1"/>
        <v>7.83</v>
      </c>
      <c r="Q10" s="4">
        <f t="shared" si="1"/>
        <v>4.9220000000000006</v>
      </c>
      <c r="R10" s="4">
        <f t="shared" si="1"/>
        <v>5.4990000000000006</v>
      </c>
      <c r="S10" s="4">
        <f t="shared" si="1"/>
        <v>8.6020000000000003</v>
      </c>
      <c r="T10" s="5">
        <f>SUM(T3:T9)</f>
        <v>103.93499999999999</v>
      </c>
    </row>
    <row r="12" spans="1:20" x14ac:dyDescent="0.3">
      <c r="D12" s="17" t="s">
        <v>27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20" x14ac:dyDescent="0.3">
      <c r="A13" s="15" t="s">
        <v>1</v>
      </c>
      <c r="B13" s="15"/>
      <c r="C13" s="15"/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M13" s="2" t="s">
        <v>11</v>
      </c>
      <c r="N13" s="2" t="s">
        <v>12</v>
      </c>
      <c r="O13" s="2" t="s">
        <v>13</v>
      </c>
      <c r="P13" s="2" t="s">
        <v>14</v>
      </c>
      <c r="Q13" s="2" t="s">
        <v>15</v>
      </c>
      <c r="R13" s="2" t="s">
        <v>16</v>
      </c>
      <c r="S13" s="2" t="s">
        <v>17</v>
      </c>
    </row>
    <row r="14" spans="1:20" x14ac:dyDescent="0.3">
      <c r="A14" s="14" t="s">
        <v>19</v>
      </c>
      <c r="B14" s="14"/>
      <c r="C14" s="14"/>
      <c r="D14" s="3">
        <f>$B25/D3</f>
        <v>11.3670805475963</v>
      </c>
      <c r="E14" s="3">
        <f>$B25/E3</f>
        <v>20.274843838727985</v>
      </c>
      <c r="F14" s="3">
        <f t="shared" ref="F14:S14" si="2">$B25/F3</f>
        <v>15.99641577060931</v>
      </c>
      <c r="G14" s="3">
        <f t="shared" si="2"/>
        <v>9.2761756300337694</v>
      </c>
      <c r="H14" s="3">
        <f t="shared" si="2"/>
        <v>12.964415395787936</v>
      </c>
      <c r="I14" s="3">
        <f t="shared" si="2"/>
        <v>39.020765027322383</v>
      </c>
      <c r="J14" s="3">
        <f t="shared" si="2"/>
        <v>21.638787878787866</v>
      </c>
      <c r="K14" s="3">
        <f t="shared" si="2"/>
        <v>10.017957351290679</v>
      </c>
      <c r="L14" s="3">
        <f t="shared" si="2"/>
        <v>13.493575207860914</v>
      </c>
      <c r="M14" s="3">
        <f t="shared" si="2"/>
        <v>58.055284552845499</v>
      </c>
      <c r="N14" s="3">
        <f t="shared" si="2"/>
        <v>24.589531680440757</v>
      </c>
      <c r="O14" s="3">
        <f t="shared" si="2"/>
        <v>10.268622375611153</v>
      </c>
      <c r="P14" s="3">
        <f t="shared" si="2"/>
        <v>12.594003527336854</v>
      </c>
      <c r="Q14" s="3">
        <f t="shared" si="2"/>
        <v>30.912554112554094</v>
      </c>
      <c r="R14" s="3">
        <f t="shared" si="2"/>
        <v>20.002240896358533</v>
      </c>
      <c r="S14" s="3">
        <f t="shared" si="2"/>
        <v>9.7872807017543799</v>
      </c>
    </row>
    <row r="15" spans="1:20" x14ac:dyDescent="0.3">
      <c r="A15" s="14" t="s">
        <v>20</v>
      </c>
      <c r="B15" s="14"/>
      <c r="C15" s="14"/>
      <c r="D15" s="3">
        <f t="shared" ref="D15:D20" si="3">B26/D4</f>
        <v>9.3730158730158735</v>
      </c>
      <c r="E15" s="3">
        <f t="shared" ref="E15:S20" si="4">$B26/E4</f>
        <v>19.392446633825944</v>
      </c>
      <c r="F15" s="3">
        <f t="shared" si="4"/>
        <v>34.837758112094392</v>
      </c>
      <c r="G15" s="3">
        <f t="shared" si="4"/>
        <v>13.605990783410139</v>
      </c>
      <c r="H15" s="3">
        <f t="shared" si="4"/>
        <v>9.6803278688524603</v>
      </c>
      <c r="I15" s="3">
        <f t="shared" si="4"/>
        <v>22.711538461538463</v>
      </c>
      <c r="J15" s="3">
        <f t="shared" si="4"/>
        <v>77.189542483660134</v>
      </c>
      <c r="K15" s="3">
        <f t="shared" si="4"/>
        <v>14.420024420024422</v>
      </c>
      <c r="L15" s="3">
        <f t="shared" si="4"/>
        <v>9.4028662420382165</v>
      </c>
      <c r="M15" s="3">
        <f t="shared" si="4"/>
        <v>19.110032362459549</v>
      </c>
      <c r="N15" s="3">
        <f t="shared" si="4"/>
        <v>35.679758308157098</v>
      </c>
      <c r="O15" s="3">
        <f t="shared" si="4"/>
        <v>13.435722411831627</v>
      </c>
      <c r="P15" s="3">
        <f t="shared" si="4"/>
        <v>8.6838235294117645</v>
      </c>
      <c r="Q15" s="3">
        <f t="shared" si="4"/>
        <v>14.780976220275344</v>
      </c>
      <c r="R15" s="3">
        <f t="shared" si="4"/>
        <v>19.017713365539453</v>
      </c>
      <c r="S15" s="3">
        <f t="shared" si="4"/>
        <v>11.567091087169443</v>
      </c>
    </row>
    <row r="16" spans="1:20" x14ac:dyDescent="0.3">
      <c r="A16" s="14" t="s">
        <v>21</v>
      </c>
      <c r="B16" s="14"/>
      <c r="C16" s="14"/>
      <c r="D16" s="3">
        <f t="shared" si="3"/>
        <v>7.882567849686847</v>
      </c>
      <c r="E16" s="3">
        <f t="shared" si="4"/>
        <v>12.312228260869563</v>
      </c>
      <c r="F16" s="3">
        <f t="shared" si="4"/>
        <v>14.559447300771208</v>
      </c>
      <c r="G16" s="3">
        <f t="shared" si="4"/>
        <v>10.122654155495978</v>
      </c>
      <c r="H16" s="3">
        <f t="shared" si="4"/>
        <v>8.7199769053117784</v>
      </c>
      <c r="I16" s="3">
        <f t="shared" si="4"/>
        <v>16.633259911894271</v>
      </c>
      <c r="J16" s="3">
        <f t="shared" si="4"/>
        <v>23.998411016949152</v>
      </c>
      <c r="K16" s="3">
        <f t="shared" si="4"/>
        <v>11.986507936507936</v>
      </c>
      <c r="L16" s="3">
        <f t="shared" si="4"/>
        <v>9.2316625916870407</v>
      </c>
      <c r="M16" s="3">
        <f t="shared" si="4"/>
        <v>20.299731182795696</v>
      </c>
      <c r="N16" s="3">
        <f t="shared" si="4"/>
        <v>52.199308755760363</v>
      </c>
      <c r="O16" s="3">
        <f t="shared" si="4"/>
        <v>13.59813925570228</v>
      </c>
      <c r="P16" s="3">
        <f t="shared" si="4"/>
        <v>9.2694353518821604</v>
      </c>
      <c r="Q16" s="3">
        <f t="shared" si="4"/>
        <v>20.409459459459455</v>
      </c>
      <c r="R16" s="3">
        <f t="shared" si="4"/>
        <v>54.19736842105263</v>
      </c>
      <c r="S16" s="3">
        <f t="shared" si="4"/>
        <v>13.405029585798816</v>
      </c>
    </row>
    <row r="17" spans="1:19" x14ac:dyDescent="0.3">
      <c r="A17" s="14" t="s">
        <v>22</v>
      </c>
      <c r="B17" s="14"/>
      <c r="C17" s="14"/>
      <c r="D17" s="3">
        <f t="shared" si="3"/>
        <v>5.617770892913887</v>
      </c>
      <c r="E17" s="3">
        <f t="shared" si="4"/>
        <v>8.2305051210428317</v>
      </c>
      <c r="F17" s="3">
        <f t="shared" si="4"/>
        <v>14.21722959388822</v>
      </c>
      <c r="G17" s="3">
        <f t="shared" si="4"/>
        <v>24.301202749140895</v>
      </c>
      <c r="H17" s="3">
        <f t="shared" si="4"/>
        <v>5.7577348965966451</v>
      </c>
      <c r="I17" s="3">
        <f t="shared" si="4"/>
        <v>8.7369038794168521</v>
      </c>
      <c r="J17" s="3">
        <f t="shared" si="4"/>
        <v>17.155870936438621</v>
      </c>
      <c r="K17" s="3">
        <f t="shared" si="4"/>
        <v>64.758699633699635</v>
      </c>
      <c r="L17" s="3">
        <f t="shared" si="4"/>
        <v>5.76618558382257</v>
      </c>
      <c r="M17" s="3">
        <f t="shared" si="4"/>
        <v>8.6344932844932849</v>
      </c>
      <c r="N17" s="3">
        <f t="shared" si="4"/>
        <v>17.155870936438621</v>
      </c>
      <c r="O17" s="3">
        <f t="shared" si="4"/>
        <v>79.635698198198213</v>
      </c>
      <c r="P17" s="3">
        <f t="shared" si="4"/>
        <v>5.660943003522255</v>
      </c>
      <c r="Q17" s="3">
        <f t="shared" si="4"/>
        <v>8.276743913857679</v>
      </c>
      <c r="R17" s="3">
        <f t="shared" si="4"/>
        <v>14.76952798663325</v>
      </c>
      <c r="S17" s="3">
        <f t="shared" si="4"/>
        <v>27.92910742496051</v>
      </c>
    </row>
    <row r="18" spans="1:19" x14ac:dyDescent="0.3">
      <c r="A18" s="14" t="s">
        <v>23</v>
      </c>
      <c r="B18" s="14"/>
      <c r="C18" s="14"/>
      <c r="D18" s="3">
        <f t="shared" si="3"/>
        <v>11.710313762037906</v>
      </c>
      <c r="E18" s="3">
        <f t="shared" si="4"/>
        <v>14.149962462462469</v>
      </c>
      <c r="F18" s="3">
        <f t="shared" si="4"/>
        <v>10.648446327683621</v>
      </c>
      <c r="G18" s="3">
        <f t="shared" si="4"/>
        <v>7.4174537583628526</v>
      </c>
      <c r="H18" s="3">
        <f t="shared" si="4"/>
        <v>15.012146555157315</v>
      </c>
      <c r="I18" s="3">
        <f t="shared" si="4"/>
        <v>21.478917378917387</v>
      </c>
      <c r="J18" s="3">
        <f t="shared" si="4"/>
        <v>12.980544077134992</v>
      </c>
      <c r="K18" s="3">
        <f t="shared" si="4"/>
        <v>8.0442808365343605</v>
      </c>
      <c r="L18" s="3">
        <f t="shared" si="4"/>
        <v>19.009329299041863</v>
      </c>
      <c r="M18" s="3">
        <f t="shared" si="4"/>
        <v>42.023968784838367</v>
      </c>
      <c r="N18" s="3">
        <f t="shared" si="4"/>
        <v>15.286090835360916</v>
      </c>
      <c r="O18" s="3">
        <f t="shared" si="4"/>
        <v>8.5593778383287962</v>
      </c>
      <c r="P18" s="3">
        <f t="shared" si="4"/>
        <v>21.260857304004521</v>
      </c>
      <c r="Q18" s="3">
        <f t="shared" si="4"/>
        <v>153.23373983739842</v>
      </c>
      <c r="R18" s="3">
        <f t="shared" si="4"/>
        <v>16.276122625215894</v>
      </c>
      <c r="S18" s="3">
        <f t="shared" si="4"/>
        <v>8.6358533791523513</v>
      </c>
    </row>
    <row r="19" spans="1:19" x14ac:dyDescent="0.3">
      <c r="A19" s="14" t="s">
        <v>24</v>
      </c>
      <c r="B19" s="14"/>
      <c r="C19" s="14"/>
      <c r="D19" s="3">
        <f t="shared" si="3"/>
        <v>16.707044673539524</v>
      </c>
      <c r="E19" s="3">
        <f t="shared" si="4"/>
        <v>149.01915708812268</v>
      </c>
      <c r="F19" s="3">
        <f t="shared" si="4"/>
        <v>21.936830231246486</v>
      </c>
      <c r="G19" s="3">
        <f t="shared" si="4"/>
        <v>10.305776364599899</v>
      </c>
      <c r="H19" s="3">
        <f t="shared" si="4"/>
        <v>15.638922396461608</v>
      </c>
      <c r="I19" s="3">
        <f t="shared" si="4"/>
        <v>40.388369678089319</v>
      </c>
      <c r="J19" s="3">
        <f t="shared" si="4"/>
        <v>19.178500986193299</v>
      </c>
      <c r="K19" s="3">
        <f t="shared" si="4"/>
        <v>9.9804978188350049</v>
      </c>
      <c r="L19" s="3">
        <f t="shared" si="4"/>
        <v>13.256305385139747</v>
      </c>
      <c r="M19" s="3">
        <f t="shared" si="4"/>
        <v>21.288451012588951</v>
      </c>
      <c r="N19" s="3">
        <f t="shared" si="4"/>
        <v>15.434126984126991</v>
      </c>
      <c r="O19" s="3">
        <f t="shared" si="4"/>
        <v>9.1947990543735258</v>
      </c>
      <c r="P19" s="3">
        <f t="shared" si="4"/>
        <v>10.885530366638683</v>
      </c>
      <c r="Q19" s="3">
        <f t="shared" si="4"/>
        <v>14.550692106247666</v>
      </c>
      <c r="R19" s="3">
        <f t="shared" si="4"/>
        <v>12.004320987654324</v>
      </c>
      <c r="S19" s="3">
        <f t="shared" si="4"/>
        <v>8.3160145392345548</v>
      </c>
    </row>
    <row r="20" spans="1:19" x14ac:dyDescent="0.3">
      <c r="A20" s="14" t="s">
        <v>25</v>
      </c>
      <c r="B20" s="14"/>
      <c r="C20" s="14"/>
      <c r="D20" s="3">
        <f t="shared" si="3"/>
        <v>28.473220577871736</v>
      </c>
      <c r="E20" s="3">
        <f t="shared" si="4"/>
        <v>16.384225466342251</v>
      </c>
      <c r="F20" s="3">
        <f t="shared" si="4"/>
        <v>9.3721874275110153</v>
      </c>
      <c r="G20" s="3">
        <f t="shared" si="4"/>
        <v>6.4811517484760977</v>
      </c>
      <c r="H20" s="3">
        <f t="shared" si="4"/>
        <v>78.301356589147275</v>
      </c>
      <c r="I20" s="3">
        <f t="shared" si="4"/>
        <v>18.995533615420776</v>
      </c>
      <c r="J20" s="3">
        <f t="shared" si="4"/>
        <v>9.8090555960184478</v>
      </c>
      <c r="K20" s="3">
        <f t="shared" si="4"/>
        <v>6.611602029127801</v>
      </c>
      <c r="L20" s="3">
        <f t="shared" si="4"/>
        <v>105.21744791666663</v>
      </c>
      <c r="M20" s="3">
        <f t="shared" si="4"/>
        <v>19.689814814814806</v>
      </c>
      <c r="N20" s="3">
        <f t="shared" si="4"/>
        <v>9.8955424932647542</v>
      </c>
      <c r="O20" s="3">
        <f t="shared" si="4"/>
        <v>6.6213536545394938</v>
      </c>
      <c r="P20" s="3">
        <f t="shared" si="4"/>
        <v>30.678435839028086</v>
      </c>
      <c r="Q20" s="3">
        <f t="shared" si="4"/>
        <v>17.134648006785405</v>
      </c>
      <c r="R20" s="3">
        <f t="shared" si="4"/>
        <v>9.457748127340821</v>
      </c>
      <c r="S20" s="3">
        <f t="shared" si="4"/>
        <v>6.4624920025591788</v>
      </c>
    </row>
    <row r="21" spans="1:19" x14ac:dyDescent="0.3">
      <c r="A21" s="15" t="s">
        <v>28</v>
      </c>
      <c r="B21" s="15"/>
      <c r="C21" s="15"/>
      <c r="D21" s="4">
        <f>SUM(D14:D20)</f>
        <v>91.131014176662063</v>
      </c>
      <c r="E21" s="4">
        <f t="shared" ref="E21:S21" si="5">SUM(E14:E20)</f>
        <v>239.76336887139374</v>
      </c>
      <c r="F21" s="4">
        <f t="shared" si="5"/>
        <v>121.56831476380424</v>
      </c>
      <c r="G21" s="4">
        <f t="shared" si="5"/>
        <v>81.510405189519616</v>
      </c>
      <c r="H21" s="4">
        <f t="shared" si="5"/>
        <v>146.07488060731504</v>
      </c>
      <c r="I21" s="4">
        <f t="shared" si="5"/>
        <v>167.96528795259948</v>
      </c>
      <c r="J21" s="4">
        <f t="shared" si="5"/>
        <v>181.95071297518254</v>
      </c>
      <c r="K21" s="4">
        <f t="shared" si="5"/>
        <v>125.81957002601983</v>
      </c>
      <c r="L21" s="4">
        <f t="shared" si="5"/>
        <v>175.37737222625697</v>
      </c>
      <c r="M21" s="4">
        <f t="shared" si="5"/>
        <v>189.10177599483617</v>
      </c>
      <c r="N21" s="4">
        <f t="shared" si="5"/>
        <v>170.24022999354949</v>
      </c>
      <c r="O21" s="4">
        <f t="shared" si="5"/>
        <v>141.31371278858509</v>
      </c>
      <c r="P21" s="4">
        <f t="shared" si="5"/>
        <v>99.033028921824325</v>
      </c>
      <c r="Q21" s="4">
        <f t="shared" si="5"/>
        <v>259.29881365657809</v>
      </c>
      <c r="R21" s="4">
        <f t="shared" si="5"/>
        <v>145.72504240979492</v>
      </c>
      <c r="S21" s="4">
        <f t="shared" si="5"/>
        <v>86.102868720629232</v>
      </c>
    </row>
    <row r="22" spans="1:19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6" t="s">
        <v>29</v>
      </c>
      <c r="B23" s="7" t="s">
        <v>35</v>
      </c>
      <c r="D23" s="16" t="s">
        <v>30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x14ac:dyDescent="0.3">
      <c r="A24" s="4" t="s">
        <v>1</v>
      </c>
      <c r="B24" s="5" t="s">
        <v>31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4" t="s">
        <v>12</v>
      </c>
      <c r="O24" s="4" t="s">
        <v>13</v>
      </c>
      <c r="P24" s="4" t="s">
        <v>14</v>
      </c>
      <c r="Q24" s="4" t="s">
        <v>15</v>
      </c>
      <c r="R24" s="4" t="s">
        <v>16</v>
      </c>
      <c r="S24" s="4" t="s">
        <v>17</v>
      </c>
    </row>
    <row r="25" spans="1:19" x14ac:dyDescent="0.3">
      <c r="A25" s="8" t="s">
        <v>19</v>
      </c>
      <c r="B25" s="1">
        <v>11.901333333333326</v>
      </c>
      <c r="D25" s="3">
        <f>$B25*D14</f>
        <v>135.28341462379268</v>
      </c>
      <c r="E25" s="3">
        <f t="shared" ref="E25:S25" si="6">$B25*E14</f>
        <v>241.29767480598119</v>
      </c>
      <c r="F25" s="3">
        <f t="shared" si="6"/>
        <v>190.3786762246115</v>
      </c>
      <c r="G25" s="3">
        <f t="shared" si="6"/>
        <v>110.39885823157518</v>
      </c>
      <c r="H25" s="3">
        <f t="shared" si="6"/>
        <v>154.29382909707073</v>
      </c>
      <c r="I25" s="4">
        <f t="shared" si="6"/>
        <v>464.39913151183919</v>
      </c>
      <c r="J25" s="3">
        <f t="shared" si="6"/>
        <v>257.53042747474717</v>
      </c>
      <c r="K25" s="3">
        <f t="shared" si="6"/>
        <v>119.2270497568274</v>
      </c>
      <c r="L25" s="3">
        <f t="shared" si="6"/>
        <v>160.59153640715527</v>
      </c>
      <c r="M25" s="3">
        <f t="shared" si="6"/>
        <v>690.93529322493146</v>
      </c>
      <c r="N25" s="3">
        <f t="shared" si="6"/>
        <v>292.64821303948543</v>
      </c>
      <c r="O25" s="3">
        <f t="shared" si="6"/>
        <v>122.21029776627347</v>
      </c>
      <c r="P25" s="3">
        <f t="shared" si="6"/>
        <v>149.88543398001158</v>
      </c>
      <c r="Q25" s="3">
        <f t="shared" si="6"/>
        <v>367.90061067821023</v>
      </c>
      <c r="R25" s="3">
        <f t="shared" si="6"/>
        <v>238.05333632119488</v>
      </c>
      <c r="S25" s="3">
        <f t="shared" si="6"/>
        <v>116.48169005847939</v>
      </c>
    </row>
    <row r="26" spans="1:19" x14ac:dyDescent="0.3">
      <c r="A26" s="8" t="s">
        <v>20</v>
      </c>
      <c r="B26" s="1">
        <v>11.81</v>
      </c>
      <c r="D26" s="3">
        <f t="shared" ref="D26:S31" si="7">$B26*D15</f>
        <v>110.69531746031747</v>
      </c>
      <c r="E26" s="3">
        <f t="shared" si="7"/>
        <v>229.0247947454844</v>
      </c>
      <c r="F26" s="4">
        <f t="shared" si="7"/>
        <v>411.43392330383477</v>
      </c>
      <c r="G26" s="3">
        <f t="shared" si="7"/>
        <v>160.68675115207375</v>
      </c>
      <c r="H26" s="3">
        <f t="shared" si="7"/>
        <v>114.32467213114757</v>
      </c>
      <c r="I26" s="3">
        <f t="shared" si="7"/>
        <v>268.22326923076929</v>
      </c>
      <c r="J26" s="4">
        <f t="shared" si="7"/>
        <v>911.6084967320262</v>
      </c>
      <c r="K26" s="3">
        <f t="shared" si="7"/>
        <v>170.30048840048843</v>
      </c>
      <c r="L26" s="3">
        <f t="shared" si="7"/>
        <v>111.04785031847135</v>
      </c>
      <c r="M26" s="3">
        <f t="shared" si="7"/>
        <v>225.68948220064729</v>
      </c>
      <c r="N26" s="3">
        <f t="shared" si="7"/>
        <v>421.37794561933532</v>
      </c>
      <c r="O26" s="3">
        <f t="shared" si="7"/>
        <v>158.67588168373152</v>
      </c>
      <c r="P26" s="3">
        <f t="shared" si="7"/>
        <v>102.55595588235295</v>
      </c>
      <c r="Q26" s="3">
        <f t="shared" si="7"/>
        <v>174.5633291614518</v>
      </c>
      <c r="R26" s="3">
        <f t="shared" si="7"/>
        <v>224.59919484702095</v>
      </c>
      <c r="S26" s="3">
        <f t="shared" si="7"/>
        <v>136.60734573947113</v>
      </c>
    </row>
    <row r="27" spans="1:19" x14ac:dyDescent="0.3">
      <c r="A27" s="8" t="s">
        <v>21</v>
      </c>
      <c r="B27" s="1">
        <v>11.327249999999999</v>
      </c>
      <c r="D27" s="3">
        <f t="shared" si="7"/>
        <v>89.287816675365335</v>
      </c>
      <c r="E27" s="3">
        <f t="shared" si="7"/>
        <v>139.46368756793476</v>
      </c>
      <c r="F27" s="3">
        <f t="shared" si="7"/>
        <v>164.91849943766064</v>
      </c>
      <c r="G27" s="3">
        <f t="shared" si="7"/>
        <v>114.66183428284181</v>
      </c>
      <c r="H27" s="3">
        <f t="shared" si="7"/>
        <v>98.773358400692842</v>
      </c>
      <c r="I27" s="3">
        <f t="shared" si="7"/>
        <v>188.40909333700438</v>
      </c>
      <c r="J27" s="3">
        <f t="shared" si="7"/>
        <v>271.8360011917373</v>
      </c>
      <c r="K27" s="3">
        <f t="shared" si="7"/>
        <v>135.77417202380951</v>
      </c>
      <c r="L27" s="3">
        <f t="shared" si="7"/>
        <v>104.56935009168703</v>
      </c>
      <c r="M27" s="3">
        <f t="shared" si="7"/>
        <v>229.94013004032254</v>
      </c>
      <c r="N27" s="4">
        <f t="shared" si="7"/>
        <v>591.27462010368652</v>
      </c>
      <c r="O27" s="3">
        <f t="shared" si="7"/>
        <v>154.02952288415364</v>
      </c>
      <c r="P27" s="3">
        <f t="shared" si="7"/>
        <v>104.99721158960719</v>
      </c>
      <c r="Q27" s="3">
        <f t="shared" si="7"/>
        <v>231.18304966216209</v>
      </c>
      <c r="R27" s="4">
        <f t="shared" si="7"/>
        <v>613.90714144736842</v>
      </c>
      <c r="S27" s="3">
        <f t="shared" si="7"/>
        <v>151.84212137573962</v>
      </c>
    </row>
    <row r="28" spans="1:19" x14ac:dyDescent="0.3">
      <c r="A28" s="8" t="s">
        <v>22</v>
      </c>
      <c r="B28" s="1">
        <v>11.786083333333334</v>
      </c>
      <c r="D28" s="3">
        <f t="shared" si="7"/>
        <v>66.211515891457481</v>
      </c>
      <c r="E28" s="3">
        <f t="shared" si="7"/>
        <v>97.005419232037568</v>
      </c>
      <c r="F28" s="3">
        <f t="shared" si="7"/>
        <v>167.56545276269938</v>
      </c>
      <c r="G28" s="4">
        <f t="shared" si="7"/>
        <v>286.41600070160371</v>
      </c>
      <c r="H28" s="3">
        <f t="shared" si="7"/>
        <v>67.861143302529442</v>
      </c>
      <c r="I28" s="3">
        <f t="shared" si="7"/>
        <v>102.97387719813031</v>
      </c>
      <c r="J28" s="3">
        <f t="shared" si="7"/>
        <v>202.20052451277698</v>
      </c>
      <c r="K28" s="4">
        <f t="shared" si="7"/>
        <v>763.25143044108677</v>
      </c>
      <c r="L28" s="3">
        <f t="shared" si="7"/>
        <v>67.960743806398128</v>
      </c>
      <c r="M28" s="3">
        <f t="shared" si="7"/>
        <v>101.7668573921449</v>
      </c>
      <c r="N28" s="3">
        <f t="shared" si="7"/>
        <v>202.20052451277698</v>
      </c>
      <c r="O28" s="4">
        <f t="shared" si="7"/>
        <v>938.59297527214733</v>
      </c>
      <c r="P28" s="3">
        <f t="shared" si="7"/>
        <v>66.720345984763597</v>
      </c>
      <c r="Q28" s="3">
        <f t="shared" si="7"/>
        <v>97.550393497386096</v>
      </c>
      <c r="R28" s="3">
        <f t="shared" si="7"/>
        <v>174.07488764445839</v>
      </c>
      <c r="S28" s="4">
        <f t="shared" si="7"/>
        <v>329.17478753620333</v>
      </c>
    </row>
    <row r="29" spans="1:19" x14ac:dyDescent="0.3">
      <c r="A29" s="8" t="s">
        <v>23</v>
      </c>
      <c r="B29" s="1">
        <v>12.565166666666672</v>
      </c>
      <c r="D29" s="3">
        <f t="shared" si="7"/>
        <v>147.1420441389667</v>
      </c>
      <c r="E29" s="3">
        <f t="shared" si="7"/>
        <v>177.79663666791808</v>
      </c>
      <c r="F29" s="3">
        <f t="shared" si="7"/>
        <v>133.79950284839936</v>
      </c>
      <c r="G29" s="3">
        <f t="shared" si="7"/>
        <v>93.201542716122347</v>
      </c>
      <c r="H29" s="3">
        <f t="shared" si="7"/>
        <v>188.63012348997759</v>
      </c>
      <c r="I29" s="3">
        <f t="shared" si="7"/>
        <v>269.88617668566025</v>
      </c>
      <c r="J29" s="3">
        <f t="shared" si="7"/>
        <v>163.1026997532141</v>
      </c>
      <c r="K29" s="3">
        <f t="shared" si="7"/>
        <v>101.07772942452704</v>
      </c>
      <c r="L29" s="3">
        <f t="shared" si="7"/>
        <v>238.85539086401093</v>
      </c>
      <c r="M29" s="4">
        <f t="shared" si="7"/>
        <v>528.03817177629173</v>
      </c>
      <c r="N29" s="3">
        <f t="shared" si="7"/>
        <v>192.07227902811587</v>
      </c>
      <c r="O29" s="3">
        <f t="shared" si="7"/>
        <v>107.55000910157442</v>
      </c>
      <c r="P29" s="4">
        <f t="shared" si="7"/>
        <v>267.14621550103425</v>
      </c>
      <c r="Q29" s="4">
        <f t="shared" si="7"/>
        <v>1925.4074800135515</v>
      </c>
      <c r="R29" s="3">
        <f t="shared" si="7"/>
        <v>204.51219347294199</v>
      </c>
      <c r="S29" s="3">
        <f t="shared" si="7"/>
        <v>108.51093701794586</v>
      </c>
    </row>
    <row r="30" spans="1:19" x14ac:dyDescent="0.3">
      <c r="A30" s="8" t="s">
        <v>24</v>
      </c>
      <c r="B30" s="1">
        <v>12.964666666666671</v>
      </c>
      <c r="D30" s="3">
        <f t="shared" si="7"/>
        <v>216.60126517754884</v>
      </c>
      <c r="E30" s="4">
        <f t="shared" si="7"/>
        <v>1931.9836985951486</v>
      </c>
      <c r="F30" s="3">
        <f t="shared" si="7"/>
        <v>284.40369167136703</v>
      </c>
      <c r="G30" s="3">
        <f t="shared" si="7"/>
        <v>133.61095530824954</v>
      </c>
      <c r="H30" s="3">
        <f t="shared" si="7"/>
        <v>202.75341589599267</v>
      </c>
      <c r="I30" s="3">
        <f t="shared" si="7"/>
        <v>523.62175008653549</v>
      </c>
      <c r="J30" s="3">
        <f t="shared" si="7"/>
        <v>248.64287245233416</v>
      </c>
      <c r="K30" s="3">
        <f t="shared" si="7"/>
        <v>129.39382738858961</v>
      </c>
      <c r="L30" s="3">
        <f t="shared" si="7"/>
        <v>171.86358054987517</v>
      </c>
      <c r="M30" s="3">
        <f t="shared" si="7"/>
        <v>275.9976712278783</v>
      </c>
      <c r="N30" s="3">
        <f t="shared" si="7"/>
        <v>200.09831164021179</v>
      </c>
      <c r="O30" s="3">
        <f t="shared" si="7"/>
        <v>119.20750480693468</v>
      </c>
      <c r="P30" s="3">
        <f t="shared" si="7"/>
        <v>141.12727269334837</v>
      </c>
      <c r="Q30" s="3">
        <f t="shared" si="7"/>
        <v>188.644872926799</v>
      </c>
      <c r="R30" s="3">
        <f t="shared" si="7"/>
        <v>155.63202016460914</v>
      </c>
      <c r="S30" s="3">
        <f t="shared" si="7"/>
        <v>107.81435649632964</v>
      </c>
    </row>
    <row r="31" spans="1:19" x14ac:dyDescent="0.3">
      <c r="A31" s="8" t="s">
        <v>25</v>
      </c>
      <c r="B31" s="1">
        <v>13.46783333333333</v>
      </c>
      <c r="D31" s="4">
        <f t="shared" si="7"/>
        <v>383.47258920601342</v>
      </c>
      <c r="E31" s="3">
        <f t="shared" si="7"/>
        <v>220.66001787645297</v>
      </c>
      <c r="F31" s="3">
        <f t="shared" si="7"/>
        <v>126.22305824248041</v>
      </c>
      <c r="G31" s="3">
        <f t="shared" si="7"/>
        <v>87.287071556517972</v>
      </c>
      <c r="H31" s="4">
        <f t="shared" si="7"/>
        <v>1054.5496203165369</v>
      </c>
      <c r="I31" s="3">
        <f t="shared" si="7"/>
        <v>255.82868081021769</v>
      </c>
      <c r="J31" s="3">
        <f t="shared" si="7"/>
        <v>132.10672592457709</v>
      </c>
      <c r="K31" s="3">
        <f t="shared" si="7"/>
        <v>89.043954194621676</v>
      </c>
      <c r="L31" s="4">
        <f t="shared" si="7"/>
        <v>1417.0510523003463</v>
      </c>
      <c r="M31" s="3">
        <f t="shared" si="7"/>
        <v>265.17914429012325</v>
      </c>
      <c r="N31" s="3">
        <f t="shared" si="7"/>
        <v>133.27151704220745</v>
      </c>
      <c r="O31" s="3">
        <f t="shared" si="7"/>
        <v>89.175287460395452</v>
      </c>
      <c r="P31" s="3">
        <f t="shared" si="7"/>
        <v>413.17206080739032</v>
      </c>
      <c r="Q31" s="3">
        <f t="shared" si="7"/>
        <v>230.76658358071796</v>
      </c>
      <c r="R31" s="3">
        <f t="shared" si="7"/>
        <v>127.37537548767159</v>
      </c>
      <c r="S31" s="3">
        <f t="shared" si="7"/>
        <v>87.035765208466572</v>
      </c>
    </row>
    <row r="32" spans="1:19" x14ac:dyDescent="0.3">
      <c r="A32" s="9" t="s">
        <v>32</v>
      </c>
      <c r="B32" s="10">
        <f>SUM(B25:B31)</f>
        <v>85.822333333333333</v>
      </c>
      <c r="C32" s="11" t="s">
        <v>33</v>
      </c>
      <c r="D32" s="12">
        <f>SUM(D25:D31)</f>
        <v>1148.693963173462</v>
      </c>
      <c r="E32" s="12">
        <f t="shared" ref="E32:R32" si="8">SUM(E25:E31)</f>
        <v>3037.2319294909576</v>
      </c>
      <c r="F32" s="12">
        <f t="shared" si="8"/>
        <v>1478.722804491053</v>
      </c>
      <c r="G32" s="12">
        <f t="shared" si="8"/>
        <v>986.26301394898439</v>
      </c>
      <c r="H32" s="12">
        <f t="shared" si="8"/>
        <v>1881.1861626339478</v>
      </c>
      <c r="I32" s="12">
        <f t="shared" si="8"/>
        <v>2073.3419788601568</v>
      </c>
      <c r="J32" s="12">
        <f t="shared" si="8"/>
        <v>2187.0277480414134</v>
      </c>
      <c r="K32" s="12">
        <f t="shared" si="8"/>
        <v>1508.0686516299504</v>
      </c>
      <c r="L32" s="12">
        <f t="shared" si="8"/>
        <v>2271.9395043379445</v>
      </c>
      <c r="M32" s="12">
        <f t="shared" si="8"/>
        <v>2317.546750152339</v>
      </c>
      <c r="N32" s="12">
        <f t="shared" si="8"/>
        <v>2032.9434109858196</v>
      </c>
      <c r="O32" s="12">
        <f t="shared" si="8"/>
        <v>1689.4414789752104</v>
      </c>
      <c r="P32" s="12">
        <f t="shared" si="8"/>
        <v>1245.6044964385082</v>
      </c>
      <c r="Q32" s="12">
        <f t="shared" si="8"/>
        <v>3216.0163195202786</v>
      </c>
      <c r="R32" s="12">
        <f t="shared" si="8"/>
        <v>1738.1541493852656</v>
      </c>
      <c r="S32" s="12">
        <f>SUM(S25:S31)</f>
        <v>1037.4670034326355</v>
      </c>
    </row>
    <row r="33" spans="1:19" x14ac:dyDescent="0.3">
      <c r="C33" s="2" t="s">
        <v>34</v>
      </c>
      <c r="D33" s="13">
        <f>D32/(D21+D10)</f>
        <v>11.568495887716452</v>
      </c>
      <c r="E33" s="13">
        <f t="shared" ref="E33:S33" si="9">E32/(E21+E10)</f>
        <v>12.391384037501254</v>
      </c>
      <c r="F33" s="13">
        <f t="shared" si="9"/>
        <v>11.60089084893632</v>
      </c>
      <c r="G33" s="13">
        <f t="shared" si="9"/>
        <v>10.922626814497729</v>
      </c>
      <c r="H33" s="13">
        <f t="shared" si="9"/>
        <v>12.263522929450232</v>
      </c>
      <c r="I33" s="13">
        <f t="shared" si="9"/>
        <v>12.023884458209594</v>
      </c>
      <c r="J33" s="13">
        <f t="shared" si="9"/>
        <v>11.705995332401578</v>
      </c>
      <c r="K33" s="13">
        <f t="shared" si="9"/>
        <v>11.26672366515232</v>
      </c>
      <c r="L33" s="13">
        <f t="shared" si="9"/>
        <v>12.445343937673739</v>
      </c>
      <c r="M33" s="13">
        <f t="shared" si="9"/>
        <v>11.980714608634603</v>
      </c>
      <c r="N33" s="13">
        <f t="shared" si="9"/>
        <v>11.617999216610519</v>
      </c>
      <c r="O33" s="13">
        <f t="shared" si="9"/>
        <v>11.319941908886346</v>
      </c>
      <c r="P33" s="13">
        <f t="shared" si="9"/>
        <v>11.656084513098824</v>
      </c>
      <c r="Q33" s="13">
        <f t="shared" si="9"/>
        <v>12.171699401775012</v>
      </c>
      <c r="R33" s="13">
        <f t="shared" si="9"/>
        <v>11.493900848617201</v>
      </c>
      <c r="S33" s="13">
        <f t="shared" si="9"/>
        <v>10.954737781149024</v>
      </c>
    </row>
    <row r="38" spans="1:19" x14ac:dyDescent="0.3">
      <c r="A38">
        <v>12.1</v>
      </c>
      <c r="B38">
        <f>A38/250</f>
        <v>4.8399999999999999E-2</v>
      </c>
    </row>
    <row r="39" spans="1:19" x14ac:dyDescent="0.3">
      <c r="A39">
        <v>35.5</v>
      </c>
      <c r="B39">
        <f t="shared" ref="B39:B42" si="10">A39/250</f>
        <v>0.14199999999999999</v>
      </c>
    </row>
    <row r="40" spans="1:19" x14ac:dyDescent="0.3">
      <c r="A40">
        <v>55.5</v>
      </c>
      <c r="B40">
        <f t="shared" si="10"/>
        <v>0.222</v>
      </c>
    </row>
    <row r="41" spans="1:19" x14ac:dyDescent="0.3">
      <c r="A41">
        <v>150.5</v>
      </c>
      <c r="B41">
        <f t="shared" si="10"/>
        <v>0.60199999999999998</v>
      </c>
    </row>
    <row r="42" spans="1:19" x14ac:dyDescent="0.3">
      <c r="A42">
        <v>250.5</v>
      </c>
      <c r="B42">
        <f t="shared" si="10"/>
        <v>1.002</v>
      </c>
    </row>
  </sheetData>
  <mergeCells count="21">
    <mergeCell ref="A13:C13"/>
    <mergeCell ref="A1:T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D12:S12"/>
    <mergeCell ref="A20:C20"/>
    <mergeCell ref="A21:C21"/>
    <mergeCell ref="D23:S23"/>
    <mergeCell ref="A14:C14"/>
    <mergeCell ref="A15:C15"/>
    <mergeCell ref="A16:C16"/>
    <mergeCell ref="A17:C17"/>
    <mergeCell ref="A18:C18"/>
    <mergeCell ref="A19:C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PM2.5 Cal 3 newK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2022-09-30T02:56:23Z</dcterms:created>
  <dcterms:modified xsi:type="dcterms:W3CDTF">2022-09-30T05:14:33Z</dcterms:modified>
</cp:coreProperties>
</file>