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f70c4a68a3d94/Documents/EVA8/Assignment S3a/"/>
    </mc:Choice>
  </mc:AlternateContent>
  <xr:revisionPtr revIDLastSave="8" documentId="8_{AD5280A8-436B-4F4C-8FCA-6F1F60FF7FAD}" xr6:coauthVersionLast="47" xr6:coauthVersionMax="47" xr10:uidLastSave="{464CF5B4-6732-4460-B287-34C5F89BF8F9}"/>
  <bookViews>
    <workbookView xWindow="-110" yWindow="-110" windowWidth="19420" windowHeight="10300" xr2:uid="{9E7FA45D-F498-45A5-A8B9-8A0F6356C27A}"/>
  </bookViews>
  <sheets>
    <sheet name="Parameter Calcs" sheetId="1" r:id="rId1"/>
    <sheet name="Simulation" sheetId="3" r:id="rId2"/>
  </sheets>
  <definedNames>
    <definedName name="Learning_Rate">Simulation!$C$1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3" l="1"/>
  <c r="P16" i="3" s="1"/>
  <c r="M16" i="3"/>
  <c r="N16" i="3" s="1"/>
  <c r="Q16" i="3" l="1"/>
  <c r="R16" i="3" s="1"/>
  <c r="S16" i="3"/>
  <c r="T16" i="3" s="1"/>
  <c r="V16" i="3" s="1"/>
  <c r="AA16" i="3" l="1"/>
  <c r="Z16" i="3"/>
  <c r="Y16" i="3"/>
  <c r="X16" i="3"/>
  <c r="E17" i="3" s="1"/>
  <c r="G17" i="3"/>
  <c r="U16" i="3"/>
  <c r="W16" i="3" s="1"/>
  <c r="AH16" i="3" s="1"/>
  <c r="H17" i="3"/>
  <c r="F17" i="3"/>
  <c r="AB16" i="3"/>
  <c r="I17" i="3" s="1"/>
  <c r="AC16" i="3"/>
  <c r="J17" i="3" s="1"/>
  <c r="AD16" i="3"/>
  <c r="K17" i="3" s="1"/>
  <c r="AE16" i="3"/>
  <c r="L17" i="3" s="1"/>
  <c r="M17" i="3" l="1"/>
  <c r="N17" i="3" s="1"/>
  <c r="O17" i="3"/>
  <c r="P17" i="3" s="1"/>
  <c r="Q17" i="3" l="1"/>
  <c r="R17" i="3" s="1"/>
  <c r="S17" i="3"/>
  <c r="T17" i="3" s="1"/>
  <c r="AE17" i="3" s="1"/>
  <c r="L18" i="3" s="1"/>
  <c r="AA17" i="3" l="1"/>
  <c r="H18" i="3" s="1"/>
  <c r="Y17" i="3"/>
  <c r="F18" i="3" s="1"/>
  <c r="Z17" i="3"/>
  <c r="G18" i="3" s="1"/>
  <c r="X17" i="3"/>
  <c r="E18" i="3" s="1"/>
  <c r="U17" i="3"/>
  <c r="AB17" i="3"/>
  <c r="I18" i="3" s="1"/>
  <c r="AC17" i="3"/>
  <c r="J18" i="3" s="1"/>
  <c r="AD17" i="3"/>
  <c r="K18" i="3" s="1"/>
  <c r="V17" i="3"/>
  <c r="W17" i="3" l="1"/>
  <c r="AH17" i="3" s="1"/>
  <c r="M18" i="3"/>
  <c r="N18" i="3" s="1"/>
  <c r="O18" i="3"/>
  <c r="P18" i="3" s="1"/>
  <c r="Q18" i="3" l="1"/>
  <c r="R18" i="3" s="1"/>
  <c r="S18" i="3"/>
  <c r="T18" i="3" s="1"/>
  <c r="AE18" i="3" s="1"/>
  <c r="L19" i="3" s="1"/>
  <c r="AA18" i="3" l="1"/>
  <c r="H19" i="3" s="1"/>
  <c r="Y18" i="3"/>
  <c r="F19" i="3" s="1"/>
  <c r="Z18" i="3"/>
  <c r="X18" i="3"/>
  <c r="E19" i="3" s="1"/>
  <c r="AB18" i="3"/>
  <c r="I19" i="3" s="1"/>
  <c r="AD18" i="3"/>
  <c r="K19" i="3" s="1"/>
  <c r="V18" i="3"/>
  <c r="U18" i="3"/>
  <c r="AC18" i="3"/>
  <c r="J19" i="3" s="1"/>
  <c r="W18" i="3" l="1"/>
  <c r="AH18" i="3" s="1"/>
  <c r="G19" i="3"/>
  <c r="M19" i="3"/>
  <c r="N19" i="3" s="1"/>
  <c r="O19" i="3" l="1"/>
  <c r="P19" i="3" s="1"/>
  <c r="S19" i="3" s="1"/>
  <c r="T19" i="3" s="1"/>
  <c r="Q19" i="3" l="1"/>
  <c r="R19" i="3" s="1"/>
  <c r="AD19" i="3"/>
  <c r="K20" i="3" s="1"/>
  <c r="V19" i="3"/>
  <c r="AE19" i="3"/>
  <c r="L20" i="3" s="1"/>
  <c r="Z19" i="3" l="1"/>
  <c r="G20" i="3" s="1"/>
  <c r="AA19" i="3"/>
  <c r="H20" i="3" s="1"/>
  <c r="X19" i="3"/>
  <c r="E20" i="3" s="1"/>
  <c r="Y19" i="3"/>
  <c r="F20" i="3" s="1"/>
  <c r="U19" i="3"/>
  <c r="W19" i="3" s="1"/>
  <c r="AH19" i="3" s="1"/>
  <c r="AB19" i="3"/>
  <c r="I20" i="3" s="1"/>
  <c r="AC19" i="3"/>
  <c r="J20" i="3" s="1"/>
  <c r="O20" i="3" l="1"/>
  <c r="P20" i="3" s="1"/>
  <c r="M20" i="3"/>
  <c r="N20" i="3" s="1"/>
  <c r="Q20" i="3" l="1"/>
  <c r="R20" i="3" s="1"/>
  <c r="S20" i="3"/>
  <c r="T20" i="3" s="1"/>
  <c r="V20" i="3" s="1"/>
  <c r="Z20" i="3" l="1"/>
  <c r="G21" i="3" s="1"/>
  <c r="AA20" i="3"/>
  <c r="H21" i="3" s="1"/>
  <c r="X20" i="3"/>
  <c r="E21" i="3" s="1"/>
  <c r="Y20" i="3"/>
  <c r="F21" i="3" s="1"/>
  <c r="U20" i="3"/>
  <c r="W20" i="3" s="1"/>
  <c r="AH20" i="3" s="1"/>
  <c r="AB20" i="3"/>
  <c r="I21" i="3" s="1"/>
  <c r="AC20" i="3"/>
  <c r="J21" i="3" s="1"/>
  <c r="AD20" i="3"/>
  <c r="K21" i="3" s="1"/>
  <c r="AE20" i="3"/>
  <c r="L21" i="3" s="1"/>
  <c r="M21" i="3" l="1"/>
  <c r="N21" i="3" s="1"/>
  <c r="O21" i="3"/>
  <c r="P21" i="3" s="1"/>
  <c r="Q21" i="3" l="1"/>
  <c r="R21" i="3" s="1"/>
  <c r="S21" i="3"/>
  <c r="T21" i="3" s="1"/>
  <c r="AD21" i="3" s="1"/>
  <c r="K22" i="3" s="1"/>
  <c r="AA21" i="3" l="1"/>
  <c r="H22" i="3" s="1"/>
  <c r="Y21" i="3"/>
  <c r="F22" i="3" s="1"/>
  <c r="Z21" i="3"/>
  <c r="G22" i="3" s="1"/>
  <c r="X21" i="3"/>
  <c r="E22" i="3" s="1"/>
  <c r="AC21" i="3"/>
  <c r="J22" i="3" s="1"/>
  <c r="U21" i="3"/>
  <c r="V21" i="3"/>
  <c r="AB21" i="3"/>
  <c r="I22" i="3" s="1"/>
  <c r="AE21" i="3"/>
  <c r="L22" i="3" s="1"/>
  <c r="W21" i="3" l="1"/>
  <c r="AH21" i="3" s="1"/>
  <c r="O22" i="3"/>
  <c r="P22" i="3" s="1"/>
  <c r="M22" i="3"/>
  <c r="N22" i="3" s="1"/>
  <c r="S22" i="3" l="1"/>
  <c r="T22" i="3" s="1"/>
  <c r="AD22" i="3" s="1"/>
  <c r="K23" i="3" s="1"/>
  <c r="Q22" i="3"/>
  <c r="R22" i="3" s="1"/>
  <c r="AA22" i="3" l="1"/>
  <c r="H23" i="3" s="1"/>
  <c r="Y22" i="3"/>
  <c r="F23" i="3" s="1"/>
  <c r="Z22" i="3"/>
  <c r="G23" i="3" s="1"/>
  <c r="X22" i="3"/>
  <c r="E23" i="3" s="1"/>
  <c r="V22" i="3"/>
  <c r="AE22" i="3"/>
  <c r="L23" i="3" s="1"/>
  <c r="AC22" i="3"/>
  <c r="J23" i="3" s="1"/>
  <c r="U22" i="3"/>
  <c r="AB22" i="3"/>
  <c r="I23" i="3" s="1"/>
  <c r="W22" i="3" l="1"/>
  <c r="AH22" i="3" s="1"/>
  <c r="M23" i="3"/>
  <c r="N23" i="3" s="1"/>
  <c r="O23" i="3"/>
  <c r="P23" i="3" s="1"/>
  <c r="Q23" i="3" l="1"/>
  <c r="R23" i="3" s="1"/>
  <c r="S23" i="3"/>
  <c r="T23" i="3" s="1"/>
  <c r="Z23" i="3" l="1"/>
  <c r="G24" i="3" s="1"/>
  <c r="AA23" i="3"/>
  <c r="H24" i="3" s="1"/>
  <c r="X23" i="3"/>
  <c r="E24" i="3" s="1"/>
  <c r="Y23" i="3"/>
  <c r="F24" i="3" s="1"/>
  <c r="V23" i="3"/>
  <c r="AD23" i="3"/>
  <c r="K24" i="3" s="1"/>
  <c r="AE23" i="3"/>
  <c r="L24" i="3" s="1"/>
  <c r="AB23" i="3"/>
  <c r="I24" i="3" s="1"/>
  <c r="AC23" i="3"/>
  <c r="J24" i="3" s="1"/>
  <c r="U23" i="3"/>
  <c r="W23" i="3" l="1"/>
  <c r="AH23" i="3" s="1"/>
  <c r="O24" i="3"/>
  <c r="P24" i="3" s="1"/>
  <c r="M24" i="3"/>
  <c r="N24" i="3" s="1"/>
  <c r="Q24" i="3" l="1"/>
  <c r="R24" i="3" s="1"/>
  <c r="S24" i="3"/>
  <c r="T24" i="3" s="1"/>
  <c r="V24" i="3" s="1"/>
  <c r="Z24" i="3" l="1"/>
  <c r="G25" i="3" s="1"/>
  <c r="AA24" i="3"/>
  <c r="H25" i="3" s="1"/>
  <c r="X24" i="3"/>
  <c r="E25" i="3" s="1"/>
  <c r="Y24" i="3"/>
  <c r="F25" i="3" s="1"/>
  <c r="U24" i="3"/>
  <c r="W24" i="3" s="1"/>
  <c r="AH24" i="3" s="1"/>
  <c r="AC24" i="3"/>
  <c r="J25" i="3" s="1"/>
  <c r="AB24" i="3"/>
  <c r="I25" i="3" s="1"/>
  <c r="AE24" i="3"/>
  <c r="L25" i="3" s="1"/>
  <c r="AD24" i="3"/>
  <c r="K25" i="3" s="1"/>
  <c r="O25" i="3" l="1"/>
  <c r="P25" i="3" s="1"/>
  <c r="M25" i="3"/>
  <c r="N25" i="3" s="1"/>
  <c r="Q25" i="3" l="1"/>
  <c r="R25" i="3" s="1"/>
  <c r="S25" i="3"/>
  <c r="T25" i="3" s="1"/>
  <c r="V25" i="3" s="1"/>
  <c r="AA25" i="3" l="1"/>
  <c r="H26" i="3" s="1"/>
  <c r="Y25" i="3"/>
  <c r="F26" i="3" s="1"/>
  <c r="Z25" i="3"/>
  <c r="X25" i="3"/>
  <c r="AD25" i="3"/>
  <c r="K26" i="3" s="1"/>
  <c r="AE25" i="3"/>
  <c r="L26" i="3" s="1"/>
  <c r="AB25" i="3"/>
  <c r="I26" i="3" s="1"/>
  <c r="U25" i="3"/>
  <c r="W25" i="3" s="1"/>
  <c r="AH25" i="3" s="1"/>
  <c r="AC25" i="3"/>
  <c r="J26" i="3" s="1"/>
  <c r="E26" i="3" l="1"/>
  <c r="G26" i="3"/>
  <c r="O26" i="3" l="1"/>
  <c r="P26" i="3" s="1"/>
  <c r="M26" i="3"/>
  <c r="N26" i="3" s="1"/>
  <c r="Q26" i="3" l="1"/>
  <c r="R26" i="3" s="1"/>
  <c r="S26" i="3"/>
  <c r="T26" i="3" s="1"/>
  <c r="Z26" i="3" l="1"/>
  <c r="G27" i="3" s="1"/>
  <c r="AA26" i="3"/>
  <c r="H27" i="3" s="1"/>
  <c r="X26" i="3"/>
  <c r="E27" i="3" s="1"/>
  <c r="Y26" i="3"/>
  <c r="F27" i="3" s="1"/>
  <c r="U26" i="3"/>
  <c r="AB26" i="3"/>
  <c r="I27" i="3" s="1"/>
  <c r="AC26" i="3"/>
  <c r="J27" i="3" s="1"/>
  <c r="V26" i="3"/>
  <c r="AE26" i="3"/>
  <c r="L27" i="3" s="1"/>
  <c r="AD26" i="3"/>
  <c r="K27" i="3" s="1"/>
  <c r="M27" i="3" l="1"/>
  <c r="N27" i="3" s="1"/>
  <c r="O27" i="3"/>
  <c r="P27" i="3" s="1"/>
  <c r="W26" i="3"/>
  <c r="AH26" i="3" s="1"/>
  <c r="Q27" i="3" l="1"/>
  <c r="R27" i="3" s="1"/>
  <c r="S27" i="3"/>
  <c r="T27" i="3" s="1"/>
  <c r="AE27" i="3" s="1"/>
  <c r="L28" i="3" s="1"/>
  <c r="Z27" i="3" l="1"/>
  <c r="G28" i="3" s="1"/>
  <c r="AA27" i="3"/>
  <c r="H28" i="3" s="1"/>
  <c r="X27" i="3"/>
  <c r="E28" i="3" s="1"/>
  <c r="Y27" i="3"/>
  <c r="F28" i="3" s="1"/>
  <c r="AC27" i="3"/>
  <c r="J28" i="3" s="1"/>
  <c r="V27" i="3"/>
  <c r="AD27" i="3"/>
  <c r="K28" i="3" s="1"/>
  <c r="U27" i="3"/>
  <c r="AB27" i="3"/>
  <c r="I28" i="3" s="1"/>
  <c r="O28" i="3" l="1"/>
  <c r="P28" i="3" s="1"/>
  <c r="W27" i="3"/>
  <c r="AH27" i="3" s="1"/>
  <c r="M28" i="3"/>
  <c r="N28" i="3" s="1"/>
  <c r="S28" i="3" l="1"/>
  <c r="T28" i="3" s="1"/>
  <c r="V28" i="3" s="1"/>
  <c r="Q28" i="3"/>
  <c r="R28" i="3" s="1"/>
  <c r="Z28" i="3" l="1"/>
  <c r="G29" i="3" s="1"/>
  <c r="AA28" i="3"/>
  <c r="H29" i="3" s="1"/>
  <c r="AD28" i="3"/>
  <c r="K29" i="3" s="1"/>
  <c r="AE28" i="3"/>
  <c r="L29" i="3" s="1"/>
  <c r="X28" i="3"/>
  <c r="E29" i="3" s="1"/>
  <c r="Y28" i="3"/>
  <c r="F29" i="3" s="1"/>
  <c r="AB28" i="3"/>
  <c r="I29" i="3" s="1"/>
  <c r="U28" i="3"/>
  <c r="W28" i="3" s="1"/>
  <c r="AH28" i="3" s="1"/>
  <c r="AC28" i="3"/>
  <c r="J29" i="3" s="1"/>
  <c r="O29" i="3" l="1"/>
  <c r="P29" i="3" s="1"/>
  <c r="M29" i="3"/>
  <c r="N29" i="3" s="1"/>
  <c r="Q29" i="3" l="1"/>
  <c r="R29" i="3" s="1"/>
  <c r="S29" i="3"/>
  <c r="T29" i="3" s="1"/>
  <c r="AE29" i="3" s="1"/>
  <c r="L30" i="3" s="1"/>
  <c r="Z29" i="3" l="1"/>
  <c r="G30" i="3" s="1"/>
  <c r="AA29" i="3"/>
  <c r="H30" i="3" s="1"/>
  <c r="X29" i="3"/>
  <c r="E30" i="3" s="1"/>
  <c r="Y29" i="3"/>
  <c r="F30" i="3" s="1"/>
  <c r="AD29" i="3"/>
  <c r="K30" i="3" s="1"/>
  <c r="V29" i="3"/>
  <c r="U29" i="3"/>
  <c r="AC29" i="3"/>
  <c r="J30" i="3" s="1"/>
  <c r="AB29" i="3"/>
  <c r="I30" i="3" s="1"/>
  <c r="W29" i="3" l="1"/>
  <c r="AH29" i="3" s="1"/>
  <c r="M30" i="3"/>
  <c r="N30" i="3" s="1"/>
  <c r="O30" i="3"/>
  <c r="P30" i="3" s="1"/>
  <c r="Q30" i="3" l="1"/>
  <c r="R30" i="3" s="1"/>
  <c r="S30" i="3"/>
  <c r="T30" i="3" s="1"/>
  <c r="Z30" i="3" l="1"/>
  <c r="G31" i="3" s="1"/>
  <c r="AA30" i="3"/>
  <c r="H31" i="3" s="1"/>
  <c r="X30" i="3"/>
  <c r="E31" i="3" s="1"/>
  <c r="Y30" i="3"/>
  <c r="F31" i="3" s="1"/>
  <c r="AC30" i="3"/>
  <c r="J31" i="3" s="1"/>
  <c r="U30" i="3"/>
  <c r="AB30" i="3"/>
  <c r="I31" i="3" s="1"/>
  <c r="V30" i="3"/>
  <c r="AE30" i="3"/>
  <c r="L31" i="3" s="1"/>
  <c r="AD30" i="3"/>
  <c r="K31" i="3" s="1"/>
  <c r="M31" i="3" l="1"/>
  <c r="N31" i="3" s="1"/>
  <c r="O31" i="3"/>
  <c r="P31" i="3" s="1"/>
  <c r="W30" i="3"/>
  <c r="AH30" i="3" s="1"/>
  <c r="Q31" i="3" l="1"/>
  <c r="R31" i="3" s="1"/>
  <c r="S31" i="3"/>
  <c r="T31" i="3" s="1"/>
  <c r="AA31" i="3" l="1"/>
  <c r="H32" i="3" s="1"/>
  <c r="Z31" i="3"/>
  <c r="G32" i="3" s="1"/>
  <c r="X31" i="3"/>
  <c r="Y31" i="3"/>
  <c r="F32" i="3" s="1"/>
  <c r="AC31" i="3"/>
  <c r="J32" i="3" s="1"/>
  <c r="AB31" i="3"/>
  <c r="I32" i="3" s="1"/>
  <c r="U31" i="3"/>
  <c r="V31" i="3"/>
  <c r="AE31" i="3"/>
  <c r="L32" i="3" s="1"/>
  <c r="AD31" i="3"/>
  <c r="K32" i="3" s="1"/>
  <c r="W31" i="3" l="1"/>
  <c r="AH31" i="3" s="1"/>
  <c r="E32" i="3"/>
  <c r="O32" i="3"/>
  <c r="P32" i="3" s="1"/>
  <c r="M32" i="3" l="1"/>
  <c r="N32" i="3" s="1"/>
  <c r="S32" i="3" l="1"/>
  <c r="T32" i="3" s="1"/>
  <c r="AE32" i="3" s="1"/>
  <c r="L33" i="3" s="1"/>
  <c r="Q32" i="3"/>
  <c r="R32" i="3" s="1"/>
  <c r="Z32" i="3" l="1"/>
  <c r="G33" i="3" s="1"/>
  <c r="AA32" i="3"/>
  <c r="H33" i="3" s="1"/>
  <c r="X32" i="3"/>
  <c r="E33" i="3" s="1"/>
  <c r="Y32" i="3"/>
  <c r="F33" i="3" s="1"/>
  <c r="AD32" i="3"/>
  <c r="K33" i="3" s="1"/>
  <c r="V32" i="3"/>
  <c r="U32" i="3"/>
  <c r="W32" i="3" s="1"/>
  <c r="AH32" i="3" s="1"/>
  <c r="AB32" i="3"/>
  <c r="I33" i="3" s="1"/>
  <c r="AC32" i="3"/>
  <c r="J33" i="3" s="1"/>
  <c r="M33" i="3" l="1"/>
  <c r="N33" i="3" s="1"/>
  <c r="O33" i="3"/>
  <c r="P33" i="3" s="1"/>
  <c r="Q33" i="3" l="1"/>
  <c r="R33" i="3" s="1"/>
  <c r="S33" i="3"/>
  <c r="T33" i="3" s="1"/>
  <c r="AA33" i="3" l="1"/>
  <c r="H34" i="3" s="1"/>
  <c r="Y33" i="3"/>
  <c r="F34" i="3" s="1"/>
  <c r="Z33" i="3"/>
  <c r="G34" i="3" s="1"/>
  <c r="X33" i="3"/>
  <c r="E34" i="3" s="1"/>
  <c r="U33" i="3"/>
  <c r="AB33" i="3"/>
  <c r="I34" i="3" s="1"/>
  <c r="AC33" i="3"/>
  <c r="J34" i="3" s="1"/>
  <c r="AE33" i="3"/>
  <c r="L34" i="3" s="1"/>
  <c r="V33" i="3"/>
  <c r="AD33" i="3"/>
  <c r="K34" i="3" s="1"/>
  <c r="W33" i="3" l="1"/>
  <c r="AH33" i="3" s="1"/>
  <c r="M34" i="3"/>
  <c r="N34" i="3" s="1"/>
  <c r="O34" i="3"/>
  <c r="P34" i="3" s="1"/>
  <c r="Q34" i="3" l="1"/>
  <c r="R34" i="3" s="1"/>
  <c r="S34" i="3"/>
  <c r="T34" i="3" s="1"/>
  <c r="AE34" i="3" s="1"/>
  <c r="L35" i="3" s="1"/>
  <c r="Z34" i="3" l="1"/>
  <c r="G35" i="3" s="1"/>
  <c r="AA34" i="3"/>
  <c r="H35" i="3" s="1"/>
  <c r="X34" i="3"/>
  <c r="E35" i="3" s="1"/>
  <c r="Y34" i="3"/>
  <c r="F35" i="3" s="1"/>
  <c r="AD34" i="3"/>
  <c r="K35" i="3" s="1"/>
  <c r="V34" i="3"/>
  <c r="AC34" i="3"/>
  <c r="J35" i="3" s="1"/>
  <c r="U34" i="3"/>
  <c r="AB34" i="3"/>
  <c r="I35" i="3" s="1"/>
  <c r="W34" i="3" l="1"/>
  <c r="AH34" i="3" s="1"/>
  <c r="M35" i="3"/>
  <c r="N35" i="3" s="1"/>
  <c r="O35" i="3"/>
  <c r="P35" i="3" s="1"/>
  <c r="Q35" i="3" l="1"/>
  <c r="R35" i="3" s="1"/>
  <c r="S35" i="3"/>
  <c r="T35" i="3" s="1"/>
  <c r="AA35" i="3" l="1"/>
  <c r="H36" i="3" s="1"/>
  <c r="Z35" i="3"/>
  <c r="X35" i="3"/>
  <c r="E36" i="3" s="1"/>
  <c r="Y35" i="3"/>
  <c r="F36" i="3" s="1"/>
  <c r="AC35" i="3"/>
  <c r="J36" i="3" s="1"/>
  <c r="U35" i="3"/>
  <c r="AB35" i="3"/>
  <c r="I36" i="3" s="1"/>
  <c r="AD35" i="3"/>
  <c r="K36" i="3" s="1"/>
  <c r="V35" i="3"/>
  <c r="AE35" i="3"/>
  <c r="L36" i="3" s="1"/>
  <c r="G36" i="3" l="1"/>
  <c r="M36" i="3"/>
  <c r="N36" i="3" s="1"/>
  <c r="W35" i="3"/>
  <c r="AH35" i="3" s="1"/>
  <c r="O36" i="3" l="1"/>
  <c r="P36" i="3" s="1"/>
  <c r="Q36" i="3" s="1"/>
  <c r="R36" i="3" l="1"/>
  <c r="S36" i="3"/>
  <c r="T36" i="3" s="1"/>
  <c r="AA36" i="3" l="1"/>
  <c r="H37" i="3" s="1"/>
  <c r="Y36" i="3"/>
  <c r="F37" i="3" s="1"/>
  <c r="Z36" i="3"/>
  <c r="G37" i="3" s="1"/>
  <c r="X36" i="3"/>
  <c r="E37" i="3" s="1"/>
  <c r="V36" i="3"/>
  <c r="AE36" i="3"/>
  <c r="L37" i="3" s="1"/>
  <c r="AD36" i="3"/>
  <c r="K37" i="3" s="1"/>
  <c r="AC36" i="3"/>
  <c r="J37" i="3" s="1"/>
  <c r="U36" i="3"/>
  <c r="AB36" i="3"/>
  <c r="I37" i="3" s="1"/>
  <c r="W36" i="3" l="1"/>
  <c r="AH36" i="3" s="1"/>
  <c r="M37" i="3"/>
  <c r="N37" i="3" s="1"/>
  <c r="O37" i="3"/>
  <c r="P37" i="3" s="1"/>
  <c r="Q37" i="3" l="1"/>
  <c r="R37" i="3" s="1"/>
  <c r="S37" i="3"/>
  <c r="T37" i="3" s="1"/>
  <c r="AD37" i="3" s="1"/>
  <c r="K38" i="3" s="1"/>
  <c r="Z37" i="3" l="1"/>
  <c r="G38" i="3" s="1"/>
  <c r="AA37" i="3"/>
  <c r="H38" i="3" s="1"/>
  <c r="X37" i="3"/>
  <c r="E38" i="3" s="1"/>
  <c r="Y37" i="3"/>
  <c r="F38" i="3" s="1"/>
  <c r="AE37" i="3"/>
  <c r="L38" i="3" s="1"/>
  <c r="V37" i="3"/>
  <c r="U37" i="3"/>
  <c r="AB37" i="3"/>
  <c r="I38" i="3" s="1"/>
  <c r="AC37" i="3"/>
  <c r="J38" i="3" s="1"/>
  <c r="M38" i="3" l="1"/>
  <c r="N38" i="3" s="1"/>
  <c r="W37" i="3"/>
  <c r="AH37" i="3" s="1"/>
  <c r="O38" i="3"/>
  <c r="P38" i="3" s="1"/>
  <c r="Q38" i="3" l="1"/>
  <c r="R38" i="3" s="1"/>
  <c r="S38" i="3"/>
  <c r="T38" i="3" s="1"/>
  <c r="AD38" i="3" s="1"/>
  <c r="K39" i="3" s="1"/>
  <c r="AA38" i="3" l="1"/>
  <c r="H39" i="3" s="1"/>
  <c r="Y38" i="3"/>
  <c r="F39" i="3" s="1"/>
  <c r="Z38" i="3"/>
  <c r="G39" i="3" s="1"/>
  <c r="X38" i="3"/>
  <c r="E39" i="3" s="1"/>
  <c r="U38" i="3"/>
  <c r="AB38" i="3"/>
  <c r="I39" i="3" s="1"/>
  <c r="AC38" i="3"/>
  <c r="J39" i="3" s="1"/>
  <c r="V38" i="3"/>
  <c r="AE38" i="3"/>
  <c r="L39" i="3" s="1"/>
  <c r="O39" i="3" l="1"/>
  <c r="P39" i="3" s="1"/>
  <c r="W38" i="3"/>
  <c r="AH38" i="3" s="1"/>
  <c r="M39" i="3"/>
  <c r="N39" i="3" s="1"/>
  <c r="Q39" i="3" l="1"/>
  <c r="R39" i="3" s="1"/>
  <c r="S39" i="3"/>
  <c r="T39" i="3" s="1"/>
  <c r="AD39" i="3" s="1"/>
  <c r="K40" i="3" s="1"/>
  <c r="Z39" i="3" l="1"/>
  <c r="G40" i="3" s="1"/>
  <c r="AA39" i="3"/>
  <c r="H40" i="3" s="1"/>
  <c r="X39" i="3"/>
  <c r="E40" i="3" s="1"/>
  <c r="Y39" i="3"/>
  <c r="F40" i="3" s="1"/>
  <c r="AC39" i="3"/>
  <c r="J40" i="3" s="1"/>
  <c r="AB39" i="3"/>
  <c r="I40" i="3" s="1"/>
  <c r="U39" i="3"/>
  <c r="V39" i="3"/>
  <c r="AE39" i="3"/>
  <c r="L40" i="3" s="1"/>
  <c r="W39" i="3" l="1"/>
  <c r="AH39" i="3" s="1"/>
  <c r="O40" i="3"/>
  <c r="P40" i="3" s="1"/>
  <c r="M40" i="3"/>
  <c r="N40" i="3" s="1"/>
  <c r="Q40" i="3" l="1"/>
  <c r="R40" i="3" s="1"/>
  <c r="S40" i="3"/>
  <c r="T40" i="3" s="1"/>
  <c r="AD40" i="3" s="1"/>
  <c r="K41" i="3" s="1"/>
  <c r="AA40" i="3" l="1"/>
  <c r="H41" i="3" s="1"/>
  <c r="U40" i="3"/>
  <c r="AB40" i="3"/>
  <c r="I41" i="3" s="1"/>
  <c r="AC40" i="3"/>
  <c r="J41" i="3" s="1"/>
  <c r="AE40" i="3"/>
  <c r="L41" i="3" s="1"/>
  <c r="Z40" i="3"/>
  <c r="G41" i="3" s="1"/>
  <c r="V40" i="3"/>
  <c r="X40" i="3"/>
  <c r="E41" i="3" s="1"/>
  <c r="Y40" i="3"/>
  <c r="F41" i="3" s="1"/>
  <c r="W40" i="3" l="1"/>
  <c r="AH40" i="3" s="1"/>
  <c r="O41" i="3"/>
  <c r="P41" i="3" s="1"/>
  <c r="M41" i="3"/>
  <c r="N41" i="3" s="1"/>
  <c r="S41" i="3" l="1"/>
  <c r="T41" i="3" s="1"/>
  <c r="AD41" i="3" s="1"/>
  <c r="K42" i="3" s="1"/>
  <c r="Q41" i="3"/>
  <c r="R41" i="3" s="1"/>
  <c r="AA41" i="3" l="1"/>
  <c r="H42" i="3" s="1"/>
  <c r="V41" i="3"/>
  <c r="AE41" i="3"/>
  <c r="L42" i="3" s="1"/>
  <c r="X41" i="3"/>
  <c r="E42" i="3" s="1"/>
  <c r="Y41" i="3"/>
  <c r="F42" i="3" s="1"/>
  <c r="Z41" i="3"/>
  <c r="G42" i="3" s="1"/>
  <c r="AC41" i="3"/>
  <c r="J42" i="3" s="1"/>
  <c r="AB41" i="3"/>
  <c r="I42" i="3" s="1"/>
  <c r="U41" i="3"/>
  <c r="W41" i="3" l="1"/>
  <c r="AH41" i="3" s="1"/>
  <c r="O42" i="3"/>
  <c r="P42" i="3" s="1"/>
  <c r="M42" i="3"/>
  <c r="N42" i="3" s="1"/>
  <c r="Q42" i="3" l="1"/>
  <c r="R42" i="3" s="1"/>
  <c r="AC42" i="3" s="1"/>
  <c r="J43" i="3" s="1"/>
  <c r="S42" i="3"/>
  <c r="T42" i="3" s="1"/>
  <c r="U42" i="3" l="1"/>
  <c r="AB42" i="3"/>
  <c r="I43" i="3" s="1"/>
  <c r="AA42" i="3"/>
  <c r="H43" i="3" s="1"/>
  <c r="AD42" i="3"/>
  <c r="K43" i="3" s="1"/>
  <c r="V42" i="3"/>
  <c r="AE42" i="3"/>
  <c r="L43" i="3" s="1"/>
  <c r="X42" i="3"/>
  <c r="E43" i="3" s="1"/>
  <c r="Y42" i="3"/>
  <c r="F43" i="3" s="1"/>
  <c r="Z42" i="3"/>
  <c r="G43" i="3" s="1"/>
  <c r="W42" i="3" l="1"/>
  <c r="AH42" i="3" s="1"/>
  <c r="O43" i="3"/>
  <c r="P43" i="3" s="1"/>
  <c r="M43" i="3"/>
  <c r="N43" i="3" s="1"/>
  <c r="Q43" i="3" l="1"/>
  <c r="R43" i="3" s="1"/>
  <c r="S43" i="3"/>
  <c r="T43" i="3" s="1"/>
  <c r="AA43" i="3" l="1"/>
  <c r="Y43" i="3"/>
  <c r="F44" i="3" s="1"/>
  <c r="Z43" i="3"/>
  <c r="G44" i="3" s="1"/>
  <c r="X43" i="3"/>
  <c r="E44" i="3" s="1"/>
  <c r="AB43" i="3"/>
  <c r="I44" i="3" s="1"/>
  <c r="U43" i="3"/>
  <c r="AC43" i="3"/>
  <c r="J44" i="3" s="1"/>
  <c r="V43" i="3"/>
  <c r="AE43" i="3"/>
  <c r="L44" i="3" s="1"/>
  <c r="AD43" i="3"/>
  <c r="K44" i="3" s="1"/>
  <c r="W43" i="3" l="1"/>
  <c r="AH43" i="3" s="1"/>
  <c r="M44" i="3"/>
  <c r="N44" i="3" s="1"/>
  <c r="H44" i="3"/>
  <c r="O44" i="3" l="1"/>
  <c r="P44" i="3" s="1"/>
  <c r="S44" i="3" s="1"/>
  <c r="T44" i="3" s="1"/>
  <c r="Q44" i="3" l="1"/>
  <c r="R44" i="3" s="1"/>
  <c r="V44" i="3"/>
  <c r="AE44" i="3"/>
  <c r="L45" i="3" s="1"/>
  <c r="AD44" i="3"/>
  <c r="K45" i="3" s="1"/>
  <c r="Z44" i="3" l="1"/>
  <c r="G45" i="3" s="1"/>
  <c r="AA44" i="3"/>
  <c r="H45" i="3" s="1"/>
  <c r="X44" i="3"/>
  <c r="E45" i="3" s="1"/>
  <c r="Y44" i="3"/>
  <c r="F45" i="3" s="1"/>
  <c r="AC44" i="3"/>
  <c r="J45" i="3" s="1"/>
  <c r="AB44" i="3"/>
  <c r="I45" i="3" s="1"/>
  <c r="U44" i="3"/>
  <c r="W44" i="3" s="1"/>
  <c r="AH44" i="3" s="1"/>
  <c r="O45" i="3" l="1"/>
  <c r="P45" i="3" s="1"/>
  <c r="M45" i="3"/>
  <c r="N45" i="3" s="1"/>
  <c r="Q45" i="3" l="1"/>
  <c r="R45" i="3" s="1"/>
  <c r="S45" i="3"/>
  <c r="T45" i="3" s="1"/>
  <c r="AA45" i="3" l="1"/>
  <c r="H46" i="3" s="1"/>
  <c r="Z45" i="3"/>
  <c r="G46" i="3" s="1"/>
  <c r="X45" i="3"/>
  <c r="E46" i="3" s="1"/>
  <c r="Y45" i="3"/>
  <c r="F46" i="3" s="1"/>
  <c r="U45" i="3"/>
  <c r="AB45" i="3"/>
  <c r="I46" i="3" s="1"/>
  <c r="AC45" i="3"/>
  <c r="J46" i="3" s="1"/>
  <c r="AE45" i="3"/>
  <c r="L46" i="3" s="1"/>
  <c r="V45" i="3"/>
  <c r="AD45" i="3"/>
  <c r="K46" i="3" s="1"/>
  <c r="O46" i="3" l="1"/>
  <c r="P46" i="3" s="1"/>
  <c r="W45" i="3"/>
  <c r="AH45" i="3" s="1"/>
  <c r="M46" i="3"/>
  <c r="N46" i="3" s="1"/>
  <c r="Q46" i="3" l="1"/>
  <c r="R46" i="3" s="1"/>
  <c r="S46" i="3"/>
  <c r="T46" i="3" s="1"/>
  <c r="AD46" i="3" s="1"/>
  <c r="K47" i="3" s="1"/>
  <c r="AA46" i="3" l="1"/>
  <c r="H47" i="3" s="1"/>
  <c r="Y46" i="3"/>
  <c r="F47" i="3" s="1"/>
  <c r="Z46" i="3"/>
  <c r="G47" i="3" s="1"/>
  <c r="X46" i="3"/>
  <c r="E47" i="3" s="1"/>
  <c r="AB46" i="3"/>
  <c r="I47" i="3" s="1"/>
  <c r="AC46" i="3"/>
  <c r="J47" i="3" s="1"/>
  <c r="U46" i="3"/>
  <c r="V46" i="3"/>
  <c r="AE46" i="3"/>
  <c r="L47" i="3" s="1"/>
  <c r="W46" i="3" l="1"/>
  <c r="AH46" i="3" s="1"/>
  <c r="O47" i="3"/>
  <c r="P47" i="3" s="1"/>
  <c r="M47" i="3"/>
  <c r="N47" i="3" s="1"/>
  <c r="Q47" i="3" l="1"/>
  <c r="R47" i="3" s="1"/>
  <c r="S47" i="3"/>
  <c r="T47" i="3" s="1"/>
  <c r="Z47" i="3" l="1"/>
  <c r="G48" i="3" s="1"/>
  <c r="AA47" i="3"/>
  <c r="H48" i="3" s="1"/>
  <c r="X47" i="3"/>
  <c r="E48" i="3" s="1"/>
  <c r="Y47" i="3"/>
  <c r="F48" i="3" s="1"/>
  <c r="AC47" i="3"/>
  <c r="J48" i="3" s="1"/>
  <c r="AB47" i="3"/>
  <c r="I48" i="3" s="1"/>
  <c r="U47" i="3"/>
  <c r="V47" i="3"/>
  <c r="AE47" i="3"/>
  <c r="L48" i="3" s="1"/>
  <c r="AD47" i="3"/>
  <c r="K48" i="3" s="1"/>
  <c r="W47" i="3" l="1"/>
  <c r="AH47" i="3" s="1"/>
  <c r="O48" i="3"/>
  <c r="P48" i="3" s="1"/>
  <c r="M48" i="3"/>
  <c r="N48" i="3" s="1"/>
  <c r="Q48" i="3" l="1"/>
  <c r="R48" i="3" s="1"/>
  <c r="S48" i="3"/>
  <c r="T48" i="3" s="1"/>
  <c r="AA48" i="3" l="1"/>
  <c r="H49" i="3" s="1"/>
  <c r="Z48" i="3"/>
  <c r="G49" i="3" s="1"/>
  <c r="Y48" i="3"/>
  <c r="F49" i="3" s="1"/>
  <c r="X48" i="3"/>
  <c r="E49" i="3" s="1"/>
  <c r="V48" i="3"/>
  <c r="AE48" i="3"/>
  <c r="L49" i="3" s="1"/>
  <c r="AD48" i="3"/>
  <c r="K49" i="3" s="1"/>
  <c r="U48" i="3"/>
  <c r="AC48" i="3"/>
  <c r="J49" i="3" s="1"/>
  <c r="AB48" i="3"/>
  <c r="I49" i="3" s="1"/>
  <c r="W48" i="3" l="1"/>
  <c r="AH48" i="3" s="1"/>
  <c r="O49" i="3"/>
  <c r="P49" i="3" s="1"/>
  <c r="M49" i="3"/>
  <c r="N49" i="3" s="1"/>
  <c r="Q49" i="3" l="1"/>
  <c r="R49" i="3" s="1"/>
  <c r="S49" i="3"/>
  <c r="T49" i="3" s="1"/>
  <c r="AD49" i="3" s="1"/>
  <c r="K50" i="3" s="1"/>
  <c r="Z49" i="3" l="1"/>
  <c r="G50" i="3" s="1"/>
  <c r="AA49" i="3"/>
  <c r="X49" i="3"/>
  <c r="Y49" i="3"/>
  <c r="F50" i="3" s="1"/>
  <c r="AE49" i="3"/>
  <c r="L50" i="3" s="1"/>
  <c r="V49" i="3"/>
  <c r="AB49" i="3"/>
  <c r="I50" i="3" s="1"/>
  <c r="U49" i="3"/>
  <c r="AC49" i="3"/>
  <c r="J50" i="3" s="1"/>
  <c r="W49" i="3" l="1"/>
  <c r="AH49" i="3" s="1"/>
  <c r="H50" i="3"/>
  <c r="E50" i="3"/>
  <c r="M50" i="3" l="1"/>
  <c r="N50" i="3" s="1"/>
  <c r="O50" i="3"/>
  <c r="P50" i="3" s="1"/>
  <c r="Q50" i="3" l="1"/>
  <c r="R50" i="3" s="1"/>
  <c r="S50" i="3"/>
  <c r="T50" i="3" s="1"/>
  <c r="Z50" i="3" l="1"/>
  <c r="G51" i="3" s="1"/>
  <c r="AA50" i="3"/>
  <c r="H51" i="3" s="1"/>
  <c r="X50" i="3"/>
  <c r="Y50" i="3"/>
  <c r="F51" i="3" s="1"/>
  <c r="AC50" i="3"/>
  <c r="J51" i="3" s="1"/>
  <c r="AB50" i="3"/>
  <c r="I51" i="3" s="1"/>
  <c r="U50" i="3"/>
  <c r="AD50" i="3"/>
  <c r="K51" i="3" s="1"/>
  <c r="V50" i="3"/>
  <c r="AE50" i="3"/>
  <c r="L51" i="3" s="1"/>
  <c r="W50" i="3" l="1"/>
  <c r="AH50" i="3" s="1"/>
  <c r="O51" i="3"/>
  <c r="P51" i="3" s="1"/>
  <c r="E51" i="3"/>
  <c r="M51" i="3" s="1"/>
  <c r="N51" i="3" s="1"/>
  <c r="Q51" i="3" l="1"/>
  <c r="R51" i="3" s="1"/>
  <c r="S51" i="3"/>
  <c r="T51" i="3" s="1"/>
  <c r="V51" i="3" s="1"/>
  <c r="Z51" i="3" l="1"/>
  <c r="G52" i="3" s="1"/>
  <c r="AA51" i="3"/>
  <c r="H52" i="3" s="1"/>
  <c r="X51" i="3"/>
  <c r="E52" i="3" s="1"/>
  <c r="Y51" i="3"/>
  <c r="F52" i="3" s="1"/>
  <c r="AE51" i="3"/>
  <c r="L52" i="3" s="1"/>
  <c r="AD51" i="3"/>
  <c r="K52" i="3" s="1"/>
  <c r="AB51" i="3"/>
  <c r="I52" i="3" s="1"/>
  <c r="U51" i="3"/>
  <c r="W51" i="3" s="1"/>
  <c r="AH51" i="3" s="1"/>
  <c r="AC51" i="3"/>
  <c r="J52" i="3" s="1"/>
  <c r="M52" i="3" l="1"/>
  <c r="N52" i="3" s="1"/>
  <c r="O52" i="3"/>
  <c r="P52" i="3" s="1"/>
  <c r="S52" i="3" l="1"/>
  <c r="T52" i="3" s="1"/>
  <c r="AD52" i="3" s="1"/>
  <c r="K53" i="3" s="1"/>
  <c r="Q52" i="3"/>
  <c r="R52" i="3" s="1"/>
  <c r="Z52" i="3" l="1"/>
  <c r="G53" i="3" s="1"/>
  <c r="AA52" i="3"/>
  <c r="V52" i="3"/>
  <c r="AE52" i="3"/>
  <c r="L53" i="3" s="1"/>
  <c r="X52" i="3"/>
  <c r="E53" i="3" s="1"/>
  <c r="Y52" i="3"/>
  <c r="F53" i="3" s="1"/>
  <c r="AC52" i="3"/>
  <c r="J53" i="3" s="1"/>
  <c r="H53" i="3"/>
  <c r="AB52" i="3"/>
  <c r="I53" i="3" s="1"/>
  <c r="U52" i="3"/>
  <c r="W52" i="3" l="1"/>
  <c r="AH52" i="3" s="1"/>
  <c r="M53" i="3"/>
  <c r="N53" i="3" s="1"/>
  <c r="O53" i="3"/>
  <c r="P53" i="3" s="1"/>
  <c r="Q53" i="3" l="1"/>
  <c r="R53" i="3" s="1"/>
  <c r="S53" i="3"/>
  <c r="T53" i="3" s="1"/>
  <c r="AE53" i="3" s="1"/>
  <c r="L54" i="3" s="1"/>
  <c r="AA53" i="3" l="1"/>
  <c r="H54" i="3" s="1"/>
  <c r="Y53" i="3"/>
  <c r="F54" i="3" s="1"/>
  <c r="Z53" i="3"/>
  <c r="G54" i="3" s="1"/>
  <c r="X53" i="3"/>
  <c r="E54" i="3" s="1"/>
  <c r="V53" i="3"/>
  <c r="AD53" i="3"/>
  <c r="K54" i="3" s="1"/>
  <c r="U53" i="3"/>
  <c r="W53" i="3" s="1"/>
  <c r="AH53" i="3" s="1"/>
  <c r="AC53" i="3"/>
  <c r="J54" i="3" s="1"/>
  <c r="AB53" i="3"/>
  <c r="I54" i="3" s="1"/>
  <c r="O54" i="3" l="1"/>
  <c r="P54" i="3" s="1"/>
  <c r="M54" i="3"/>
  <c r="N54" i="3" s="1"/>
  <c r="Q54" i="3" l="1"/>
  <c r="R54" i="3" s="1"/>
  <c r="U54" i="3" s="1"/>
  <c r="S54" i="3"/>
  <c r="T54" i="3" s="1"/>
  <c r="V54" i="3" s="1"/>
  <c r="AE54" i="3" l="1"/>
  <c r="L55" i="3" s="1"/>
  <c r="Z54" i="3"/>
  <c r="G55" i="3" s="1"/>
  <c r="AA54" i="3"/>
  <c r="H55" i="3" s="1"/>
  <c r="AB54" i="3"/>
  <c r="I55" i="3" s="1"/>
  <c r="AC54" i="3"/>
  <c r="J55" i="3" s="1"/>
  <c r="W54" i="3"/>
  <c r="AH54" i="3" s="1"/>
  <c r="Y54" i="3"/>
  <c r="F55" i="3" s="1"/>
  <c r="X54" i="3"/>
  <c r="E55" i="3" s="1"/>
  <c r="AD54" i="3"/>
  <c r="K55" i="3" s="1"/>
  <c r="O55" i="3" l="1"/>
  <c r="P55" i="3" s="1"/>
  <c r="M55" i="3"/>
  <c r="N55" i="3" s="1"/>
  <c r="Q55" i="3" l="1"/>
  <c r="R55" i="3" s="1"/>
  <c r="U55" i="3" s="1"/>
  <c r="S55" i="3"/>
  <c r="T55" i="3" s="1"/>
  <c r="AC55" i="3" l="1"/>
  <c r="J56" i="3" s="1"/>
  <c r="X55" i="3"/>
  <c r="E56" i="3" s="1"/>
  <c r="AB55" i="3"/>
  <c r="I56" i="3" s="1"/>
  <c r="Z55" i="3"/>
  <c r="G56" i="3" s="1"/>
  <c r="AA55" i="3"/>
  <c r="H56" i="3" s="1"/>
  <c r="Y55" i="3"/>
  <c r="F56" i="3" s="1"/>
  <c r="AE55" i="3"/>
  <c r="L56" i="3" s="1"/>
  <c r="V55" i="3"/>
  <c r="W55" i="3" s="1"/>
  <c r="AH55" i="3" s="1"/>
  <c r="AD55" i="3"/>
  <c r="K56" i="3" s="1"/>
  <c r="O56" i="3" l="1"/>
  <c r="P56" i="3" s="1"/>
  <c r="M56" i="3"/>
  <c r="N56" i="3" s="1"/>
  <c r="Q56" i="3" l="1"/>
  <c r="R56" i="3" s="1"/>
  <c r="U56" i="3" s="1"/>
  <c r="S56" i="3"/>
  <c r="T56" i="3" s="1"/>
  <c r="AE56" i="3" s="1"/>
  <c r="L57" i="3" s="1"/>
  <c r="AB56" i="3" l="1"/>
  <c r="I57" i="3" s="1"/>
  <c r="AC56" i="3"/>
  <c r="J57" i="3" s="1"/>
  <c r="AA56" i="3"/>
  <c r="H57" i="3" s="1"/>
  <c r="AD56" i="3"/>
  <c r="K57" i="3" s="1"/>
  <c r="Z56" i="3"/>
  <c r="G57" i="3" s="1"/>
  <c r="V56" i="3"/>
  <c r="W56" i="3" s="1"/>
  <c r="AH56" i="3" s="1"/>
  <c r="X56" i="3"/>
  <c r="E57" i="3" s="1"/>
  <c r="Y56" i="3"/>
  <c r="F57" i="3" s="1"/>
  <c r="M57" i="3" l="1"/>
  <c r="N57" i="3" s="1"/>
  <c r="O57" i="3"/>
  <c r="P57" i="3" s="1"/>
  <c r="S57" i="3" l="1"/>
  <c r="T57" i="3" s="1"/>
  <c r="AD57" i="3" s="1"/>
  <c r="K58" i="3" s="1"/>
  <c r="Q57" i="3"/>
  <c r="R57" i="3" s="1"/>
  <c r="V57" i="3" l="1"/>
  <c r="AE57" i="3"/>
  <c r="L58" i="3" s="1"/>
  <c r="AA57" i="3"/>
  <c r="H58" i="3" s="1"/>
  <c r="Y57" i="3"/>
  <c r="F58" i="3" s="1"/>
  <c r="X57" i="3"/>
  <c r="E58" i="3" s="1"/>
  <c r="Z57" i="3"/>
  <c r="G58" i="3" s="1"/>
  <c r="AB57" i="3"/>
  <c r="I58" i="3" s="1"/>
  <c r="AC57" i="3"/>
  <c r="J58" i="3" s="1"/>
  <c r="U57" i="3"/>
  <c r="W57" i="3" l="1"/>
  <c r="AH57" i="3" s="1"/>
  <c r="M58" i="3"/>
  <c r="N58" i="3" s="1"/>
  <c r="O58" i="3"/>
  <c r="P58" i="3" s="1"/>
  <c r="S58" i="3" l="1"/>
  <c r="T58" i="3" s="1"/>
  <c r="AD58" i="3" s="1"/>
  <c r="K59" i="3" s="1"/>
  <c r="Q58" i="3"/>
  <c r="R58" i="3" s="1"/>
  <c r="V58" i="3" l="1"/>
  <c r="AA58" i="3"/>
  <c r="H59" i="3" s="1"/>
  <c r="AE58" i="3"/>
  <c r="L59" i="3" s="1"/>
  <c r="Y58" i="3"/>
  <c r="F59" i="3" s="1"/>
  <c r="Z58" i="3"/>
  <c r="G59" i="3" s="1"/>
  <c r="X58" i="3"/>
  <c r="E59" i="3" s="1"/>
  <c r="AC58" i="3"/>
  <c r="J59" i="3" s="1"/>
  <c r="U58" i="3"/>
  <c r="AB58" i="3"/>
  <c r="I59" i="3" s="1"/>
  <c r="W58" i="3" l="1"/>
  <c r="AH58" i="3" s="1"/>
  <c r="O59" i="3"/>
  <c r="P59" i="3" s="1"/>
  <c r="M59" i="3"/>
  <c r="N59" i="3" s="1"/>
  <c r="Q59" i="3" l="1"/>
  <c r="R59" i="3" s="1"/>
  <c r="U59" i="3" s="1"/>
  <c r="S59" i="3"/>
  <c r="T59" i="3" s="1"/>
  <c r="V59" i="3" s="1"/>
  <c r="AC59" i="3" l="1"/>
  <c r="J60" i="3" s="1"/>
  <c r="AB59" i="3"/>
  <c r="I60" i="3" s="1"/>
  <c r="AA59" i="3"/>
  <c r="H60" i="3" s="1"/>
  <c r="AD59" i="3"/>
  <c r="K60" i="3" s="1"/>
  <c r="AE59" i="3"/>
  <c r="L60" i="3" s="1"/>
  <c r="W59" i="3"/>
  <c r="AH59" i="3" s="1"/>
  <c r="Y59" i="3"/>
  <c r="F60" i="3" s="1"/>
  <c r="Z59" i="3"/>
  <c r="G60" i="3" s="1"/>
  <c r="X59" i="3"/>
  <c r="E60" i="3" s="1"/>
  <c r="M60" i="3" l="1"/>
  <c r="N60" i="3" s="1"/>
  <c r="O60" i="3"/>
  <c r="P60" i="3" s="1"/>
  <c r="S60" i="3" l="1"/>
  <c r="T60" i="3" s="1"/>
  <c r="V60" i="3" s="1"/>
  <c r="Q60" i="3"/>
  <c r="R60" i="3" s="1"/>
  <c r="AD60" i="3" l="1"/>
  <c r="K61" i="3" s="1"/>
  <c r="AA60" i="3"/>
  <c r="H61" i="3" s="1"/>
  <c r="AE60" i="3"/>
  <c r="L61" i="3" s="1"/>
  <c r="Y60" i="3"/>
  <c r="F61" i="3" s="1"/>
  <c r="AC60" i="3"/>
  <c r="J61" i="3" s="1"/>
  <c r="U60" i="3"/>
  <c r="W60" i="3" s="1"/>
  <c r="AH60" i="3" s="1"/>
  <c r="X60" i="3"/>
  <c r="E61" i="3" s="1"/>
  <c r="AB60" i="3"/>
  <c r="I61" i="3" s="1"/>
  <c r="Z60" i="3"/>
  <c r="G61" i="3" s="1"/>
  <c r="O61" i="3" s="1"/>
  <c r="P61" i="3" s="1"/>
  <c r="M61" i="3" l="1"/>
  <c r="N61" i="3" s="1"/>
  <c r="Q61" i="3" s="1"/>
  <c r="R61" i="3" s="1"/>
  <c r="U61" i="3" s="1"/>
  <c r="AB61" i="3" l="1"/>
  <c r="I62" i="3" s="1"/>
  <c r="AC61" i="3"/>
  <c r="J62" i="3" s="1"/>
  <c r="S61" i="3"/>
  <c r="T61" i="3" s="1"/>
  <c r="AD61" i="3" s="1"/>
  <c r="K62" i="3" s="1"/>
  <c r="AE61" i="3" l="1"/>
  <c r="L62" i="3" s="1"/>
  <c r="V61" i="3"/>
  <c r="W61" i="3" s="1"/>
  <c r="AH61" i="3" s="1"/>
  <c r="Y61" i="3"/>
  <c r="F62" i="3" s="1"/>
  <c r="AA61" i="3"/>
  <c r="H62" i="3" s="1"/>
  <c r="X61" i="3"/>
  <c r="E62" i="3" s="1"/>
  <c r="M62" i="3" s="1"/>
  <c r="N62" i="3" s="1"/>
  <c r="Z61" i="3"/>
  <c r="G62" i="3" s="1"/>
  <c r="O62" i="3" s="1"/>
  <c r="P62" i="3" s="1"/>
  <c r="S62" i="3" l="1"/>
  <c r="T62" i="3" s="1"/>
  <c r="V62" i="3" s="1"/>
  <c r="Q62" i="3"/>
  <c r="R62" i="3" s="1"/>
  <c r="Z62" i="3" l="1"/>
  <c r="G63" i="3" s="1"/>
  <c r="AA62" i="3"/>
  <c r="H63" i="3" s="1"/>
  <c r="X62" i="3"/>
  <c r="E63" i="3" s="1"/>
  <c r="Y62" i="3"/>
  <c r="F63" i="3" s="1"/>
  <c r="AD62" i="3"/>
  <c r="K63" i="3" s="1"/>
  <c r="AE62" i="3"/>
  <c r="L63" i="3" s="1"/>
  <c r="AB62" i="3"/>
  <c r="I63" i="3" s="1"/>
  <c r="U62" i="3"/>
  <c r="W62" i="3" s="1"/>
  <c r="AH62" i="3" s="1"/>
  <c r="AC62" i="3"/>
  <c r="J63" i="3" s="1"/>
  <c r="O63" i="3" l="1"/>
  <c r="P63" i="3" s="1"/>
  <c r="M63" i="3"/>
  <c r="N63" i="3" s="1"/>
  <c r="Q63" i="3" l="1"/>
  <c r="R63" i="3" s="1"/>
  <c r="AC63" i="3" s="1"/>
  <c r="J64" i="3" s="1"/>
  <c r="S63" i="3"/>
  <c r="T63" i="3" s="1"/>
  <c r="Z63" i="3" l="1"/>
  <c r="G64" i="3" s="1"/>
  <c r="U63" i="3"/>
  <c r="AB63" i="3"/>
  <c r="I64" i="3" s="1"/>
  <c r="AA63" i="3"/>
  <c r="H64" i="3" s="1"/>
  <c r="V63" i="3"/>
  <c r="Y63" i="3"/>
  <c r="F64" i="3" s="1"/>
  <c r="AD63" i="3"/>
  <c r="K64" i="3" s="1"/>
  <c r="X63" i="3"/>
  <c r="E64" i="3" s="1"/>
  <c r="AE63" i="3"/>
  <c r="L64" i="3" s="1"/>
  <c r="W63" i="3" l="1"/>
  <c r="AH63" i="3" s="1"/>
  <c r="M64" i="3"/>
  <c r="N64" i="3" s="1"/>
  <c r="O64" i="3"/>
  <c r="P64" i="3" s="1"/>
  <c r="Q64" i="3" l="1"/>
  <c r="R64" i="3" s="1"/>
  <c r="S64" i="3"/>
  <c r="T64" i="3" s="1"/>
  <c r="Z64" i="3" l="1"/>
  <c r="G65" i="3" s="1"/>
  <c r="AA64" i="3"/>
  <c r="H65" i="3" s="1"/>
  <c r="X64" i="3"/>
  <c r="E65" i="3" s="1"/>
  <c r="Y64" i="3"/>
  <c r="F65" i="3" s="1"/>
  <c r="AB64" i="3"/>
  <c r="I65" i="3" s="1"/>
  <c r="U64" i="3"/>
  <c r="AC64" i="3"/>
  <c r="J65" i="3" s="1"/>
  <c r="V64" i="3"/>
  <c r="AD64" i="3"/>
  <c r="K65" i="3" s="1"/>
  <c r="AE64" i="3"/>
  <c r="L65" i="3" s="1"/>
  <c r="W64" i="3" l="1"/>
  <c r="AH64" i="3" s="1"/>
  <c r="O65" i="3"/>
  <c r="P65" i="3" s="1"/>
  <c r="M65" i="3"/>
  <c r="N65" i="3" s="1"/>
  <c r="Q65" i="3" l="1"/>
  <c r="R65" i="3" s="1"/>
  <c r="S65" i="3"/>
  <c r="T65" i="3" s="1"/>
  <c r="Z65" i="3" l="1"/>
  <c r="G66" i="3" s="1"/>
  <c r="AA65" i="3"/>
  <c r="H66" i="3" s="1"/>
  <c r="Y65" i="3"/>
  <c r="F66" i="3" s="1"/>
  <c r="X65" i="3"/>
  <c r="E66" i="3" s="1"/>
  <c r="AB65" i="3"/>
  <c r="I66" i="3" s="1"/>
  <c r="U65" i="3"/>
  <c r="AC65" i="3"/>
  <c r="J66" i="3" s="1"/>
  <c r="AD65" i="3"/>
  <c r="K66" i="3" s="1"/>
  <c r="AE65" i="3"/>
  <c r="L66" i="3" s="1"/>
  <c r="V65" i="3"/>
  <c r="M66" i="3" l="1"/>
  <c r="N66" i="3" s="1"/>
  <c r="S66" i="3" s="1"/>
  <c r="T66" i="3" s="1"/>
  <c r="O66" i="3"/>
  <c r="P66" i="3" s="1"/>
  <c r="W65" i="3"/>
  <c r="AH65" i="3" s="1"/>
  <c r="Q66" i="3" l="1"/>
  <c r="R66" i="3" s="1"/>
  <c r="AB66" i="3" s="1"/>
  <c r="I67" i="3" s="1"/>
  <c r="AE66" i="3"/>
  <c r="L67" i="3" s="1"/>
  <c r="AD66" i="3"/>
  <c r="K67" i="3" s="1"/>
  <c r="V66" i="3"/>
  <c r="U66" i="3"/>
  <c r="Y66" i="3" l="1"/>
  <c r="F67" i="3" s="1"/>
  <c r="Z66" i="3"/>
  <c r="G67" i="3" s="1"/>
  <c r="AC66" i="3"/>
  <c r="J67" i="3" s="1"/>
  <c r="X66" i="3"/>
  <c r="E67" i="3" s="1"/>
  <c r="M67" i="3" s="1"/>
  <c r="N67" i="3" s="1"/>
  <c r="AA66" i="3"/>
  <c r="H67" i="3" s="1"/>
  <c r="O67" i="3" s="1"/>
  <c r="P67" i="3" s="1"/>
  <c r="W66" i="3"/>
  <c r="AH66" i="3" s="1"/>
  <c r="Q67" i="3" l="1"/>
  <c r="R67" i="3" s="1"/>
  <c r="AC67" i="3" s="1"/>
  <c r="J68" i="3" s="1"/>
  <c r="S67" i="3"/>
  <c r="T67" i="3" s="1"/>
  <c r="X67" i="3" s="1"/>
  <c r="E68" i="3" s="1"/>
  <c r="AB67" i="3" l="1"/>
  <c r="I68" i="3" s="1"/>
  <c r="U67" i="3"/>
  <c r="AE67" i="3"/>
  <c r="L68" i="3" s="1"/>
  <c r="AD67" i="3"/>
  <c r="K68" i="3" s="1"/>
  <c r="V67" i="3"/>
  <c r="W67" i="3" s="1"/>
  <c r="AH67" i="3" s="1"/>
  <c r="AA67" i="3"/>
  <c r="H68" i="3" s="1"/>
  <c r="Z67" i="3"/>
  <c r="G68" i="3" s="1"/>
  <c r="Y67" i="3"/>
  <c r="F68" i="3" s="1"/>
  <c r="M68" i="3" l="1"/>
  <c r="N68" i="3" s="1"/>
  <c r="O68" i="3"/>
  <c r="P68" i="3" s="1"/>
  <c r="Q68" i="3" l="1"/>
  <c r="R68" i="3" s="1"/>
  <c r="AB68" i="3" s="1"/>
  <c r="I69" i="3" s="1"/>
  <c r="S68" i="3"/>
  <c r="T68" i="3" s="1"/>
  <c r="Z68" i="3" s="1"/>
  <c r="G69" i="3" s="1"/>
  <c r="AC68" i="3" l="1"/>
  <c r="J69" i="3" s="1"/>
  <c r="U68" i="3"/>
  <c r="X68" i="3"/>
  <c r="E69" i="3" s="1"/>
  <c r="AD68" i="3"/>
  <c r="K69" i="3" s="1"/>
  <c r="V68" i="3"/>
  <c r="W68" i="3" s="1"/>
  <c r="AH68" i="3" s="1"/>
  <c r="AE68" i="3"/>
  <c r="L69" i="3" s="1"/>
  <c r="Y68" i="3"/>
  <c r="F69" i="3" s="1"/>
  <c r="AA68" i="3"/>
  <c r="H69" i="3" s="1"/>
  <c r="M69" i="3" l="1"/>
  <c r="N69" i="3" s="1"/>
  <c r="O69" i="3"/>
  <c r="P69" i="3" s="1"/>
  <c r="Q69" i="3" l="1"/>
  <c r="R69" i="3" s="1"/>
  <c r="S69" i="3"/>
  <c r="T69" i="3" s="1"/>
  <c r="AE69" i="3" l="1"/>
  <c r="L70" i="3" s="1"/>
  <c r="AD69" i="3"/>
  <c r="K70" i="3" s="1"/>
  <c r="V69" i="3"/>
  <c r="AA69" i="3"/>
  <c r="H70" i="3" s="1"/>
  <c r="Y69" i="3"/>
  <c r="F70" i="3" s="1"/>
  <c r="X69" i="3"/>
  <c r="E70" i="3" s="1"/>
  <c r="AB69" i="3"/>
  <c r="I70" i="3" s="1"/>
  <c r="Z69" i="3"/>
  <c r="G70" i="3" s="1"/>
  <c r="U69" i="3"/>
  <c r="AC69" i="3"/>
  <c r="J70" i="3" s="1"/>
  <c r="W69" i="3" l="1"/>
  <c r="AH69" i="3" s="1"/>
  <c r="O70" i="3"/>
  <c r="P70" i="3" s="1"/>
  <c r="M70" i="3"/>
  <c r="N70" i="3" s="1"/>
  <c r="Q70" i="3" s="1"/>
  <c r="R70" i="3" s="1"/>
  <c r="AC70" i="3" l="1"/>
  <c r="J71" i="3" s="1"/>
  <c r="U70" i="3"/>
  <c r="AB70" i="3"/>
  <c r="I71" i="3" s="1"/>
  <c r="S70" i="3"/>
  <c r="T70" i="3" s="1"/>
  <c r="AA70" i="3" s="1"/>
  <c r="H71" i="3" s="1"/>
  <c r="AD70" i="3" l="1"/>
  <c r="K71" i="3" s="1"/>
  <c r="V70" i="3"/>
  <c r="AE70" i="3"/>
  <c r="L71" i="3" s="1"/>
  <c r="Y70" i="3"/>
  <c r="F71" i="3" s="1"/>
  <c r="W70" i="3"/>
  <c r="AH70" i="3" s="1"/>
  <c r="Z70" i="3"/>
  <c r="G71" i="3" s="1"/>
  <c r="X70" i="3"/>
  <c r="E71" i="3" s="1"/>
  <c r="O71" i="3" l="1"/>
  <c r="P71" i="3" s="1"/>
  <c r="M71" i="3"/>
  <c r="N71" i="3" s="1"/>
  <c r="Q71" i="3" s="1"/>
  <c r="R71" i="3" s="1"/>
  <c r="AC71" i="3" l="1"/>
  <c r="J72" i="3" s="1"/>
  <c r="U71" i="3"/>
  <c r="AB71" i="3"/>
  <c r="I72" i="3" s="1"/>
  <c r="S71" i="3"/>
  <c r="T71" i="3" s="1"/>
  <c r="Z71" i="3" s="1"/>
  <c r="G72" i="3" s="1"/>
  <c r="X71" i="3" l="1"/>
  <c r="E72" i="3" s="1"/>
  <c r="AD71" i="3"/>
  <c r="K72" i="3" s="1"/>
  <c r="V71" i="3"/>
  <c r="W71" i="3" s="1"/>
  <c r="AH71" i="3" s="1"/>
  <c r="AE71" i="3"/>
  <c r="L72" i="3" s="1"/>
  <c r="AA71" i="3"/>
  <c r="H72" i="3" s="1"/>
  <c r="O72" i="3" s="1"/>
  <c r="P72" i="3" s="1"/>
  <c r="Y71" i="3"/>
  <c r="F72" i="3" s="1"/>
  <c r="M72" i="3" l="1"/>
  <c r="N72" i="3" s="1"/>
  <c r="Q72" i="3" s="1"/>
  <c r="R72" i="3" s="1"/>
  <c r="S72" i="3" l="1"/>
  <c r="T72" i="3" s="1"/>
  <c r="Z72" i="3" s="1"/>
  <c r="G73" i="3" s="1"/>
  <c r="AB72" i="3"/>
  <c r="I73" i="3" s="1"/>
  <c r="AC72" i="3"/>
  <c r="J73" i="3" s="1"/>
  <c r="U72" i="3"/>
  <c r="AA72" i="3"/>
  <c r="H73" i="3" s="1"/>
  <c r="Y72" i="3"/>
  <c r="F73" i="3" s="1"/>
  <c r="O73" i="3" l="1"/>
  <c r="P73" i="3" s="1"/>
  <c r="X72" i="3"/>
  <c r="E73" i="3" s="1"/>
  <c r="AE72" i="3"/>
  <c r="L73" i="3" s="1"/>
  <c r="AD72" i="3"/>
  <c r="K73" i="3" s="1"/>
  <c r="V72" i="3"/>
  <c r="W72" i="3" s="1"/>
  <c r="AH72" i="3" s="1"/>
  <c r="M73" i="3" l="1"/>
  <c r="N73" i="3" s="1"/>
  <c r="Q73" i="3" s="1"/>
  <c r="R73" i="3" s="1"/>
  <c r="S73" i="3" l="1"/>
  <c r="T73" i="3" s="1"/>
  <c r="AC73" i="3"/>
  <c r="J74" i="3" s="1"/>
  <c r="U73" i="3"/>
  <c r="AB73" i="3"/>
  <c r="I74" i="3" s="1"/>
  <c r="AA73" i="3"/>
  <c r="H74" i="3" s="1"/>
  <c r="Y73" i="3"/>
  <c r="F74" i="3" s="1"/>
  <c r="Z73" i="3"/>
  <c r="G74" i="3" s="1"/>
  <c r="X73" i="3"/>
  <c r="E74" i="3" s="1"/>
  <c r="M74" i="3" l="1"/>
  <c r="N74" i="3" s="1"/>
  <c r="O74" i="3"/>
  <c r="P74" i="3" s="1"/>
  <c r="AE73" i="3"/>
  <c r="L74" i="3" s="1"/>
  <c r="AD73" i="3"/>
  <c r="K74" i="3" s="1"/>
  <c r="V73" i="3"/>
  <c r="W73" i="3" s="1"/>
  <c r="AH73" i="3" s="1"/>
  <c r="Q74" i="3" l="1"/>
  <c r="R74" i="3" s="1"/>
  <c r="AB74" i="3" s="1"/>
  <c r="I75" i="3" s="1"/>
  <c r="S74" i="3"/>
  <c r="T74" i="3" s="1"/>
  <c r="Y74" i="3" s="1"/>
  <c r="F75" i="3" s="1"/>
  <c r="AA74" i="3" l="1"/>
  <c r="H75" i="3" s="1"/>
  <c r="U74" i="3"/>
  <c r="AC74" i="3"/>
  <c r="J75" i="3" s="1"/>
  <c r="X74" i="3"/>
  <c r="E75" i="3" s="1"/>
  <c r="M75" i="3" s="1"/>
  <c r="N75" i="3" s="1"/>
  <c r="V74" i="3"/>
  <c r="W74" i="3" s="1"/>
  <c r="AH74" i="3" s="1"/>
  <c r="AE74" i="3"/>
  <c r="L75" i="3" s="1"/>
  <c r="AD74" i="3"/>
  <c r="K75" i="3" s="1"/>
  <c r="Z74" i="3"/>
  <c r="G75" i="3" s="1"/>
  <c r="O75" i="3" l="1"/>
  <c r="P75" i="3" s="1"/>
  <c r="Q75" i="3" s="1"/>
  <c r="R75" i="3" s="1"/>
  <c r="AC75" i="3" l="1"/>
  <c r="J76" i="3" s="1"/>
  <c r="U75" i="3"/>
  <c r="AB75" i="3"/>
  <c r="I76" i="3" s="1"/>
  <c r="S75" i="3"/>
  <c r="T75" i="3" s="1"/>
  <c r="AA75" i="3" s="1"/>
  <c r="H76" i="3" s="1"/>
  <c r="Z75" i="3" l="1"/>
  <c r="G76" i="3" s="1"/>
  <c r="AD75" i="3"/>
  <c r="K76" i="3" s="1"/>
  <c r="AE75" i="3"/>
  <c r="L76" i="3" s="1"/>
  <c r="V75" i="3"/>
  <c r="W75" i="3" s="1"/>
  <c r="AH75" i="3" s="1"/>
  <c r="X75" i="3"/>
  <c r="E76" i="3" s="1"/>
  <c r="Y75" i="3"/>
  <c r="F76" i="3" s="1"/>
  <c r="M76" i="3" l="1"/>
  <c r="N76" i="3" s="1"/>
  <c r="O76" i="3"/>
  <c r="P76" i="3" s="1"/>
  <c r="S76" i="3" l="1"/>
  <c r="T76" i="3" s="1"/>
  <c r="AE76" i="3" s="1"/>
  <c r="L77" i="3" s="1"/>
  <c r="V76" i="3"/>
  <c r="Q76" i="3"/>
  <c r="R76" i="3" s="1"/>
  <c r="AD76" i="3" l="1"/>
  <c r="K77" i="3" s="1"/>
  <c r="AC76" i="3"/>
  <c r="J77" i="3" s="1"/>
  <c r="U76" i="3"/>
  <c r="W76" i="3" s="1"/>
  <c r="AH76" i="3" s="1"/>
  <c r="AB76" i="3"/>
  <c r="I77" i="3" s="1"/>
  <c r="AA76" i="3"/>
  <c r="H77" i="3" s="1"/>
  <c r="X76" i="3"/>
  <c r="E77" i="3" s="1"/>
  <c r="Z76" i="3"/>
  <c r="G77" i="3" s="1"/>
  <c r="Y76" i="3"/>
  <c r="F77" i="3" s="1"/>
  <c r="O77" i="3" l="1"/>
  <c r="P77" i="3" s="1"/>
  <c r="M77" i="3"/>
  <c r="N77" i="3" s="1"/>
  <c r="S77" i="3" s="1"/>
  <c r="T77" i="3" s="1"/>
  <c r="Q77" i="3" l="1"/>
  <c r="R77" i="3" s="1"/>
  <c r="AB77" i="3" s="1"/>
  <c r="I78" i="3" s="1"/>
  <c r="AA77" i="3"/>
  <c r="H78" i="3" s="1"/>
  <c r="AE77" i="3"/>
  <c r="L78" i="3" s="1"/>
  <c r="AD77" i="3"/>
  <c r="K78" i="3" s="1"/>
  <c r="V77" i="3"/>
  <c r="AC77" i="3" l="1"/>
  <c r="J78" i="3" s="1"/>
  <c r="U77" i="3"/>
  <c r="X77" i="3"/>
  <c r="E78" i="3" s="1"/>
  <c r="Z77" i="3"/>
  <c r="G78" i="3" s="1"/>
  <c r="O78" i="3" s="1"/>
  <c r="P78" i="3" s="1"/>
  <c r="Y77" i="3"/>
  <c r="F78" i="3" s="1"/>
  <c r="M78" i="3" s="1"/>
  <c r="N78" i="3" s="1"/>
  <c r="W77" i="3"/>
  <c r="AH77" i="3" s="1"/>
  <c r="S78" i="3" l="1"/>
  <c r="T78" i="3" s="1"/>
  <c r="AE78" i="3" s="1"/>
  <c r="L79" i="3" s="1"/>
  <c r="V78" i="3"/>
  <c r="Q78" i="3"/>
  <c r="R78" i="3" s="1"/>
  <c r="AD78" i="3" l="1"/>
  <c r="K79" i="3" s="1"/>
  <c r="Y78" i="3"/>
  <c r="F79" i="3" s="1"/>
  <c r="AC78" i="3"/>
  <c r="J79" i="3" s="1"/>
  <c r="U78" i="3"/>
  <c r="W78" i="3" s="1"/>
  <c r="AH78" i="3" s="1"/>
  <c r="Z78" i="3"/>
  <c r="G79" i="3" s="1"/>
  <c r="AA78" i="3"/>
  <c r="H79" i="3" s="1"/>
  <c r="X78" i="3"/>
  <c r="E79" i="3" s="1"/>
  <c r="AB78" i="3"/>
  <c r="I79" i="3" s="1"/>
  <c r="M79" i="3" l="1"/>
  <c r="N79" i="3" s="1"/>
  <c r="O79" i="3"/>
  <c r="P79" i="3" s="1"/>
  <c r="S79" i="3" l="1"/>
  <c r="T79" i="3" s="1"/>
  <c r="Q79" i="3"/>
  <c r="R79" i="3" s="1"/>
  <c r="AB79" i="3" l="1"/>
  <c r="I80" i="3" s="1"/>
  <c r="AA79" i="3"/>
  <c r="H80" i="3" s="1"/>
  <c r="Z79" i="3"/>
  <c r="G80" i="3" s="1"/>
  <c r="Y79" i="3"/>
  <c r="F80" i="3" s="1"/>
  <c r="U79" i="3"/>
  <c r="W79" i="3" s="1"/>
  <c r="AH79" i="3" s="1"/>
  <c r="AC79" i="3"/>
  <c r="J80" i="3" s="1"/>
  <c r="X79" i="3"/>
  <c r="E80" i="3" s="1"/>
  <c r="AD79" i="3"/>
  <c r="K80" i="3" s="1"/>
  <c r="V79" i="3"/>
  <c r="AE79" i="3"/>
  <c r="L80" i="3" s="1"/>
  <c r="M80" i="3" l="1"/>
  <c r="N80" i="3" s="1"/>
  <c r="O80" i="3"/>
  <c r="P80" i="3" s="1"/>
  <c r="S80" i="3" l="1"/>
  <c r="T80" i="3" s="1"/>
  <c r="AE80" i="3" s="1"/>
  <c r="L81" i="3" s="1"/>
  <c r="Q80" i="3"/>
  <c r="R80" i="3" s="1"/>
  <c r="AD80" i="3" l="1"/>
  <c r="K81" i="3" s="1"/>
  <c r="V80" i="3"/>
  <c r="AA80" i="3"/>
  <c r="H81" i="3" s="1"/>
  <c r="Y80" i="3"/>
  <c r="F81" i="3" s="1"/>
  <c r="X80" i="3"/>
  <c r="E81" i="3" s="1"/>
  <c r="AB80" i="3"/>
  <c r="I81" i="3" s="1"/>
  <c r="U80" i="3"/>
  <c r="W80" i="3" s="1"/>
  <c r="AH80" i="3" s="1"/>
  <c r="AC80" i="3"/>
  <c r="J81" i="3" s="1"/>
  <c r="Z80" i="3"/>
  <c r="G81" i="3" s="1"/>
  <c r="M81" i="3" l="1"/>
  <c r="N81" i="3" s="1"/>
  <c r="O81" i="3"/>
  <c r="P81" i="3" s="1"/>
  <c r="S81" i="3" l="1"/>
  <c r="T81" i="3" s="1"/>
  <c r="AD81" i="3" s="1"/>
  <c r="K82" i="3" s="1"/>
  <c r="Q81" i="3"/>
  <c r="R81" i="3" s="1"/>
  <c r="AE81" i="3" l="1"/>
  <c r="L82" i="3" s="1"/>
  <c r="V81" i="3"/>
  <c r="X81" i="3"/>
  <c r="E82" i="3" s="1"/>
  <c r="AC81" i="3"/>
  <c r="J82" i="3" s="1"/>
  <c r="U81" i="3"/>
  <c r="W81" i="3" s="1"/>
  <c r="AH81" i="3" s="1"/>
  <c r="AB81" i="3"/>
  <c r="I82" i="3" s="1"/>
  <c r="Y81" i="3"/>
  <c r="F82" i="3" s="1"/>
  <c r="AA81" i="3"/>
  <c r="H82" i="3" s="1"/>
  <c r="Z81" i="3"/>
  <c r="G82" i="3" s="1"/>
  <c r="O82" i="3" l="1"/>
  <c r="P82" i="3" s="1"/>
  <c r="M82" i="3"/>
  <c r="N82" i="3" s="1"/>
  <c r="S82" i="3" s="1"/>
  <c r="T82" i="3" s="1"/>
  <c r="AD82" i="3" l="1"/>
  <c r="K83" i="3" s="1"/>
  <c r="V82" i="3"/>
  <c r="AE82" i="3"/>
  <c r="L83" i="3" s="1"/>
  <c r="Q82" i="3"/>
  <c r="R82" i="3" s="1"/>
  <c r="AC82" i="3" l="1"/>
  <c r="J83" i="3" s="1"/>
  <c r="U82" i="3"/>
  <c r="W82" i="3" s="1"/>
  <c r="AH82" i="3" s="1"/>
  <c r="AA82" i="3"/>
  <c r="H83" i="3" s="1"/>
  <c r="Z82" i="3"/>
  <c r="G83" i="3" s="1"/>
  <c r="Y82" i="3"/>
  <c r="F83" i="3" s="1"/>
  <c r="X82" i="3"/>
  <c r="E83" i="3" s="1"/>
  <c r="AB82" i="3"/>
  <c r="I83" i="3" s="1"/>
  <c r="M83" i="3" l="1"/>
  <c r="N83" i="3" s="1"/>
  <c r="O83" i="3"/>
  <c r="P83" i="3" s="1"/>
  <c r="Q83" i="3" s="1"/>
  <c r="R83" i="3" s="1"/>
  <c r="AC83" i="3" l="1"/>
  <c r="J84" i="3" s="1"/>
  <c r="AB83" i="3"/>
  <c r="I84" i="3" s="1"/>
  <c r="U83" i="3"/>
  <c r="S83" i="3"/>
  <c r="T83" i="3" s="1"/>
  <c r="AE83" i="3" l="1"/>
  <c r="L84" i="3" s="1"/>
  <c r="AD83" i="3"/>
  <c r="K84" i="3" s="1"/>
  <c r="V83" i="3"/>
  <c r="W83" i="3"/>
  <c r="AH83" i="3" s="1"/>
  <c r="AA83" i="3"/>
  <c r="H84" i="3" s="1"/>
  <c r="Y83" i="3"/>
  <c r="F84" i="3" s="1"/>
  <c r="X83" i="3"/>
  <c r="E84" i="3" s="1"/>
  <c r="Z83" i="3"/>
  <c r="G84" i="3" s="1"/>
  <c r="O84" i="3" l="1"/>
  <c r="P84" i="3" s="1"/>
  <c r="M84" i="3"/>
  <c r="N84" i="3" s="1"/>
  <c r="Q84" i="3" s="1"/>
  <c r="R84" i="3" s="1"/>
  <c r="AC84" i="3" l="1"/>
  <c r="J85" i="3" s="1"/>
  <c r="U84" i="3"/>
  <c r="AB84" i="3"/>
  <c r="I85" i="3" s="1"/>
  <c r="S84" i="3"/>
  <c r="T84" i="3" s="1"/>
  <c r="Y84" i="3" s="1"/>
  <c r="F85" i="3" s="1"/>
  <c r="AE84" i="3" l="1"/>
  <c r="L85" i="3" s="1"/>
  <c r="AD84" i="3"/>
  <c r="K85" i="3" s="1"/>
  <c r="V84" i="3"/>
  <c r="W84" i="3" s="1"/>
  <c r="AH84" i="3" s="1"/>
  <c r="Z84" i="3"/>
  <c r="G85" i="3" s="1"/>
  <c r="X84" i="3"/>
  <c r="E85" i="3" s="1"/>
  <c r="AA84" i="3"/>
  <c r="H85" i="3" s="1"/>
  <c r="M85" i="3" l="1"/>
  <c r="N85" i="3" s="1"/>
  <c r="O85" i="3"/>
  <c r="P85" i="3" s="1"/>
  <c r="Q85" i="3" l="1"/>
  <c r="R85" i="3" s="1"/>
  <c r="S85" i="3"/>
  <c r="T85" i="3" s="1"/>
  <c r="AD85" i="3" l="1"/>
  <c r="K86" i="3" s="1"/>
  <c r="V85" i="3"/>
  <c r="AE85" i="3"/>
  <c r="L86" i="3" s="1"/>
  <c r="AB85" i="3"/>
  <c r="I86" i="3" s="1"/>
  <c r="Z85" i="3"/>
  <c r="G86" i="3" s="1"/>
  <c r="Y85" i="3"/>
  <c r="F86" i="3" s="1"/>
  <c r="X85" i="3"/>
  <c r="E86" i="3" s="1"/>
  <c r="AC85" i="3"/>
  <c r="J86" i="3" s="1"/>
  <c r="U85" i="3"/>
  <c r="AA85" i="3"/>
  <c r="H86" i="3" s="1"/>
  <c r="W85" i="3" l="1"/>
  <c r="AH85" i="3" s="1"/>
  <c r="O86" i="3"/>
  <c r="P86" i="3" s="1"/>
  <c r="Q86" i="3" s="1"/>
  <c r="R86" i="3" s="1"/>
  <c r="M86" i="3"/>
  <c r="N86" i="3" s="1"/>
  <c r="S86" i="3" s="1"/>
  <c r="T86" i="3" s="1"/>
  <c r="Y86" i="3" l="1"/>
  <c r="F87" i="3" s="1"/>
  <c r="AC86" i="3"/>
  <c r="J87" i="3" s="1"/>
  <c r="U86" i="3"/>
  <c r="Z86" i="3"/>
  <c r="G87" i="3" s="1"/>
  <c r="AB86" i="3"/>
  <c r="I87" i="3" s="1"/>
  <c r="X86" i="3"/>
  <c r="E87" i="3" s="1"/>
  <c r="AA86" i="3"/>
  <c r="H87" i="3" s="1"/>
  <c r="AE86" i="3"/>
  <c r="L87" i="3" s="1"/>
  <c r="AD86" i="3"/>
  <c r="K87" i="3" s="1"/>
  <c r="V86" i="3"/>
  <c r="M87" i="3" l="1"/>
  <c r="N87" i="3" s="1"/>
  <c r="O87" i="3"/>
  <c r="P87" i="3" s="1"/>
  <c r="S87" i="3" s="1"/>
  <c r="T87" i="3" s="1"/>
  <c r="W86" i="3"/>
  <c r="AH86" i="3" s="1"/>
  <c r="AD87" i="3" l="1"/>
  <c r="K88" i="3" s="1"/>
  <c r="V87" i="3"/>
  <c r="AE87" i="3"/>
  <c r="L88" i="3" s="1"/>
  <c r="Q87" i="3"/>
  <c r="R87" i="3" s="1"/>
  <c r="AB87" i="3" l="1"/>
  <c r="I88" i="3" s="1"/>
  <c r="AA87" i="3"/>
  <c r="H88" i="3" s="1"/>
  <c r="Z87" i="3"/>
  <c r="G88" i="3" s="1"/>
  <c r="X87" i="3"/>
  <c r="E88" i="3" s="1"/>
  <c r="AC87" i="3"/>
  <c r="J88" i="3" s="1"/>
  <c r="Y87" i="3"/>
  <c r="F88" i="3" s="1"/>
  <c r="U87" i="3"/>
  <c r="W87" i="3" s="1"/>
  <c r="AH87" i="3" s="1"/>
  <c r="M88" i="3" l="1"/>
  <c r="N88" i="3" s="1"/>
  <c r="O88" i="3"/>
  <c r="P88" i="3" s="1"/>
  <c r="S88" i="3" l="1"/>
  <c r="T88" i="3" s="1"/>
  <c r="AE88" i="3" s="1"/>
  <c r="L89" i="3" s="1"/>
  <c r="Q88" i="3"/>
  <c r="R88" i="3" s="1"/>
  <c r="AA88" i="3" s="1"/>
  <c r="H89" i="3" s="1"/>
  <c r="AB88" i="3"/>
  <c r="I89" i="3" s="1"/>
  <c r="AC88" i="3"/>
  <c r="J89" i="3" s="1"/>
  <c r="Z88" i="3"/>
  <c r="G89" i="3" s="1"/>
  <c r="U88" i="3"/>
  <c r="X88" i="3" l="1"/>
  <c r="E89" i="3" s="1"/>
  <c r="V88" i="3"/>
  <c r="Y88" i="3"/>
  <c r="F89" i="3" s="1"/>
  <c r="AD88" i="3"/>
  <c r="K89" i="3" s="1"/>
  <c r="W88" i="3"/>
  <c r="AH88" i="3" s="1"/>
  <c r="O89" i="3"/>
  <c r="P89" i="3" s="1"/>
  <c r="M89" i="3"/>
  <c r="N89" i="3" s="1"/>
  <c r="S89" i="3" s="1"/>
  <c r="T89" i="3" s="1"/>
  <c r="AD89" i="3" l="1"/>
  <c r="K90" i="3" s="1"/>
  <c r="V89" i="3"/>
  <c r="AE89" i="3"/>
  <c r="L90" i="3" s="1"/>
  <c r="Q89" i="3"/>
  <c r="R89" i="3" s="1"/>
  <c r="X89" i="3" l="1"/>
  <c r="E90" i="3" s="1"/>
  <c r="AC89" i="3"/>
  <c r="J90" i="3" s="1"/>
  <c r="U89" i="3"/>
  <c r="W89" i="3" s="1"/>
  <c r="AH89" i="3" s="1"/>
  <c r="AB89" i="3"/>
  <c r="I90" i="3" s="1"/>
  <c r="Y89" i="3"/>
  <c r="F90" i="3" s="1"/>
  <c r="AA89" i="3"/>
  <c r="H90" i="3" s="1"/>
  <c r="Z89" i="3"/>
  <c r="G90" i="3" s="1"/>
  <c r="O90" i="3" l="1"/>
  <c r="P90" i="3" s="1"/>
  <c r="M90" i="3"/>
  <c r="N90" i="3" s="1"/>
  <c r="S90" i="3" s="1"/>
  <c r="T90" i="3" s="1"/>
  <c r="AD90" i="3" l="1"/>
  <c r="K91" i="3" s="1"/>
  <c r="V90" i="3"/>
  <c r="AE90" i="3"/>
  <c r="L91" i="3" s="1"/>
  <c r="Q90" i="3"/>
  <c r="R90" i="3" s="1"/>
  <c r="AC90" i="3" l="1"/>
  <c r="J91" i="3" s="1"/>
  <c r="U90" i="3"/>
  <c r="W90" i="3" s="1"/>
  <c r="AH90" i="3" s="1"/>
  <c r="AA90" i="3"/>
  <c r="H91" i="3" s="1"/>
  <c r="Z90" i="3"/>
  <c r="G91" i="3" s="1"/>
  <c r="Y90" i="3"/>
  <c r="F91" i="3" s="1"/>
  <c r="AB90" i="3"/>
  <c r="I91" i="3" s="1"/>
  <c r="X90" i="3"/>
  <c r="E91" i="3" s="1"/>
  <c r="M91" i="3" l="1"/>
  <c r="N91" i="3" s="1"/>
  <c r="O91" i="3"/>
  <c r="P91" i="3" s="1"/>
  <c r="S91" i="3" l="1"/>
  <c r="T91" i="3" s="1"/>
  <c r="Q91" i="3"/>
  <c r="R91" i="3" s="1"/>
  <c r="Z91" i="3" l="1"/>
  <c r="G92" i="3" s="1"/>
  <c r="X91" i="3"/>
  <c r="E92" i="3" s="1"/>
  <c r="AA91" i="3"/>
  <c r="H92" i="3" s="1"/>
  <c r="U91" i="3"/>
  <c r="AC91" i="3"/>
  <c r="J92" i="3" s="1"/>
  <c r="AB91" i="3"/>
  <c r="I92" i="3" s="1"/>
  <c r="Y91" i="3"/>
  <c r="F92" i="3" s="1"/>
  <c r="AE91" i="3"/>
  <c r="L92" i="3" s="1"/>
  <c r="AD91" i="3"/>
  <c r="K92" i="3" s="1"/>
  <c r="V91" i="3"/>
  <c r="O92" i="3" l="1"/>
  <c r="P92" i="3" s="1"/>
  <c r="W91" i="3"/>
  <c r="AH91" i="3" s="1"/>
  <c r="M92" i="3"/>
  <c r="N92" i="3" s="1"/>
  <c r="S92" i="3" s="1"/>
  <c r="T92" i="3" s="1"/>
  <c r="AE92" i="3" l="1"/>
  <c r="L93" i="3" s="1"/>
  <c r="AD92" i="3"/>
  <c r="K93" i="3" s="1"/>
  <c r="V92" i="3"/>
  <c r="Q92" i="3"/>
  <c r="R92" i="3" s="1"/>
  <c r="AC92" i="3" l="1"/>
  <c r="J93" i="3" s="1"/>
  <c r="U92" i="3"/>
  <c r="W92" i="3" s="1"/>
  <c r="AH92" i="3" s="1"/>
  <c r="AB92" i="3"/>
  <c r="I93" i="3" s="1"/>
  <c r="AA92" i="3"/>
  <c r="H93" i="3" s="1"/>
  <c r="X92" i="3"/>
  <c r="E93" i="3" s="1"/>
  <c r="Z92" i="3"/>
  <c r="G93" i="3" s="1"/>
  <c r="Y92" i="3"/>
  <c r="F93" i="3" s="1"/>
  <c r="M93" i="3" l="1"/>
  <c r="N93" i="3" s="1"/>
  <c r="O93" i="3"/>
  <c r="P93" i="3" s="1"/>
  <c r="S93" i="3" l="1"/>
  <c r="T93" i="3" s="1"/>
  <c r="Q93" i="3"/>
  <c r="R93" i="3" s="1"/>
  <c r="AB93" i="3" l="1"/>
  <c r="I94" i="3" s="1"/>
  <c r="AA93" i="3"/>
  <c r="H94" i="3" s="1"/>
  <c r="Z93" i="3"/>
  <c r="G94" i="3" s="1"/>
  <c r="Y93" i="3"/>
  <c r="F94" i="3" s="1"/>
  <c r="X93" i="3"/>
  <c r="E94" i="3" s="1"/>
  <c r="AC93" i="3"/>
  <c r="J94" i="3" s="1"/>
  <c r="U93" i="3"/>
  <c r="W93" i="3" s="1"/>
  <c r="AH93" i="3" s="1"/>
  <c r="AE93" i="3"/>
  <c r="L94" i="3" s="1"/>
  <c r="AD93" i="3"/>
  <c r="K94" i="3" s="1"/>
  <c r="V93" i="3"/>
  <c r="M94" i="3" l="1"/>
  <c r="N94" i="3" s="1"/>
  <c r="O94" i="3"/>
  <c r="P94" i="3" s="1"/>
  <c r="S94" i="3" l="1"/>
  <c r="T94" i="3" s="1"/>
  <c r="AE94" i="3"/>
  <c r="L95" i="3" s="1"/>
  <c r="AD94" i="3"/>
  <c r="K95" i="3" s="1"/>
  <c r="V94" i="3"/>
  <c r="Q94" i="3"/>
  <c r="R94" i="3" s="1"/>
  <c r="Y94" i="3" l="1"/>
  <c r="F95" i="3" s="1"/>
  <c r="X94" i="3"/>
  <c r="E95" i="3" s="1"/>
  <c r="AC94" i="3"/>
  <c r="J95" i="3" s="1"/>
  <c r="U94" i="3"/>
  <c r="W94" i="3" s="1"/>
  <c r="AH94" i="3" s="1"/>
  <c r="Z94" i="3"/>
  <c r="G95" i="3" s="1"/>
  <c r="AB94" i="3"/>
  <c r="I95" i="3" s="1"/>
  <c r="AA94" i="3"/>
  <c r="H95" i="3" s="1"/>
  <c r="M95" i="3" l="1"/>
  <c r="N95" i="3" s="1"/>
  <c r="O95" i="3"/>
  <c r="P95" i="3" s="1"/>
  <c r="S95" i="3" l="1"/>
  <c r="T95" i="3" s="1"/>
  <c r="AD95" i="3" s="1"/>
  <c r="K96" i="3" s="1"/>
  <c r="AE95" i="3"/>
  <c r="L96" i="3" s="1"/>
  <c r="Q95" i="3"/>
  <c r="R95" i="3" s="1"/>
  <c r="V95" i="3" l="1"/>
  <c r="AC95" i="3"/>
  <c r="J96" i="3" s="1"/>
  <c r="U95" i="3"/>
  <c r="W95" i="3" s="1"/>
  <c r="AH95" i="3" s="1"/>
  <c r="AB95" i="3"/>
  <c r="I96" i="3" s="1"/>
  <c r="AA95" i="3"/>
  <c r="H96" i="3" s="1"/>
  <c r="Z95" i="3"/>
  <c r="G96" i="3" s="1"/>
  <c r="Y95" i="3"/>
  <c r="F96" i="3" s="1"/>
  <c r="X95" i="3"/>
  <c r="E96" i="3" s="1"/>
  <c r="M96" i="3" l="1"/>
  <c r="N96" i="3" s="1"/>
  <c r="O96" i="3"/>
  <c r="P96" i="3" s="1"/>
  <c r="Q96" i="3" l="1"/>
  <c r="R96" i="3" s="1"/>
  <c r="AB96" i="3" s="1"/>
  <c r="I97" i="3" s="1"/>
  <c r="S96" i="3"/>
  <c r="T96" i="3" s="1"/>
  <c r="Z96" i="3" s="1"/>
  <c r="G97" i="3" s="1"/>
  <c r="U96" i="3" l="1"/>
  <c r="AC96" i="3"/>
  <c r="J97" i="3" s="1"/>
  <c r="Y96" i="3"/>
  <c r="F97" i="3" s="1"/>
  <c r="AE96" i="3"/>
  <c r="L97" i="3" s="1"/>
  <c r="AD96" i="3"/>
  <c r="K97" i="3" s="1"/>
  <c r="V96" i="3"/>
  <c r="W96" i="3" s="1"/>
  <c r="AH96" i="3" s="1"/>
  <c r="X96" i="3"/>
  <c r="E97" i="3" s="1"/>
  <c r="AA96" i="3"/>
  <c r="H97" i="3" s="1"/>
  <c r="M97" i="3" l="1"/>
  <c r="N97" i="3" s="1"/>
  <c r="Q97" i="3" s="1"/>
  <c r="R97" i="3" s="1"/>
  <c r="O97" i="3"/>
  <c r="P97" i="3" s="1"/>
  <c r="AC97" i="3" l="1"/>
  <c r="J98" i="3" s="1"/>
  <c r="U97" i="3"/>
  <c r="AB97" i="3"/>
  <c r="I98" i="3" s="1"/>
  <c r="S97" i="3"/>
  <c r="T97" i="3" s="1"/>
  <c r="AA97" i="3" s="1"/>
  <c r="H98" i="3" s="1"/>
  <c r="Z97" i="3" l="1"/>
  <c r="G98" i="3" s="1"/>
  <c r="Y97" i="3"/>
  <c r="F98" i="3" s="1"/>
  <c r="AE97" i="3"/>
  <c r="L98" i="3" s="1"/>
  <c r="AD97" i="3"/>
  <c r="K98" i="3" s="1"/>
  <c r="V97" i="3"/>
  <c r="W97" i="3" s="1"/>
  <c r="AH97" i="3" s="1"/>
  <c r="X97" i="3"/>
  <c r="E98" i="3" s="1"/>
  <c r="O98" i="3" l="1"/>
  <c r="P98" i="3" s="1"/>
  <c r="M98" i="3"/>
  <c r="N98" i="3" s="1"/>
  <c r="Q98" i="3" s="1"/>
  <c r="R98" i="3" s="1"/>
  <c r="S98" i="3" l="1"/>
  <c r="T98" i="3" s="1"/>
  <c r="AC98" i="3"/>
  <c r="J99" i="3" s="1"/>
  <c r="U98" i="3"/>
  <c r="AB98" i="3"/>
  <c r="I99" i="3" s="1"/>
  <c r="AA98" i="3"/>
  <c r="H99" i="3" s="1"/>
  <c r="Z98" i="3"/>
  <c r="G99" i="3" s="1"/>
  <c r="Y98" i="3"/>
  <c r="F99" i="3" s="1"/>
  <c r="X98" i="3"/>
  <c r="E99" i="3" s="1"/>
  <c r="O99" i="3" l="1"/>
  <c r="P99" i="3" s="1"/>
  <c r="M99" i="3"/>
  <c r="N99" i="3" s="1"/>
  <c r="Q99" i="3" s="1"/>
  <c r="R99" i="3" s="1"/>
  <c r="AD98" i="3"/>
  <c r="K99" i="3" s="1"/>
  <c r="V98" i="3"/>
  <c r="W98" i="3" s="1"/>
  <c r="AH98" i="3" s="1"/>
  <c r="AE98" i="3"/>
  <c r="L99" i="3" s="1"/>
  <c r="U99" i="3" l="1"/>
  <c r="AC99" i="3"/>
  <c r="J100" i="3" s="1"/>
  <c r="AB99" i="3"/>
  <c r="I100" i="3" s="1"/>
  <c r="S99" i="3"/>
  <c r="T99" i="3" s="1"/>
  <c r="Y99" i="3" s="1"/>
  <c r="F100" i="3" s="1"/>
  <c r="AA99" i="3" l="1"/>
  <c r="H100" i="3" s="1"/>
  <c r="X99" i="3"/>
  <c r="E100" i="3" s="1"/>
  <c r="M100" i="3" s="1"/>
  <c r="N100" i="3" s="1"/>
  <c r="AE99" i="3"/>
  <c r="L100" i="3" s="1"/>
  <c r="AD99" i="3"/>
  <c r="K100" i="3" s="1"/>
  <c r="V99" i="3"/>
  <c r="W99" i="3" s="1"/>
  <c r="AH99" i="3" s="1"/>
  <c r="Z99" i="3"/>
  <c r="G100" i="3" s="1"/>
  <c r="O100" i="3" s="1"/>
  <c r="P100" i="3" s="1"/>
  <c r="Q100" i="3" l="1"/>
  <c r="R100" i="3" s="1"/>
  <c r="AC100" i="3" s="1"/>
  <c r="AB100" i="3"/>
  <c r="S100" i="3"/>
  <c r="T100" i="3" s="1"/>
  <c r="U100" i="3" l="1"/>
  <c r="AE100" i="3"/>
  <c r="AD100" i="3"/>
  <c r="V100" i="3"/>
  <c r="Y100" i="3"/>
  <c r="X100" i="3"/>
  <c r="W100" i="3"/>
  <c r="AH100" i="3" s="1"/>
  <c r="Z100" i="3"/>
  <c r="AA100" i="3"/>
</calcChain>
</file>

<file path=xl/sharedStrings.xml><?xml version="1.0" encoding="utf-8"?>
<sst xmlns="http://schemas.openxmlformats.org/spreadsheetml/2006/main" count="60" uniqueCount="59">
  <si>
    <t>h1 = w1*i1+w2i2</t>
  </si>
  <si>
    <t>h2 = w3i1+w4i2</t>
  </si>
  <si>
    <t>ah1 = sigmoid(h1) = 1/(1+exp(-h1))</t>
  </si>
  <si>
    <t>ah2 = sigmoid(h2) = 1/(1+exp(-h2))</t>
  </si>
  <si>
    <t>o2 = w7*ah1 + w8*ah2</t>
  </si>
  <si>
    <t>ao1 = sigmoid(o1) = 1/(1+exp(-o1)</t>
  </si>
  <si>
    <t>ao2 = sigmoid(o2) = 1/(1+exp(-o2)</t>
  </si>
  <si>
    <t>E1 = 1/2*(t1-ao1)^2</t>
  </si>
  <si>
    <t>E2 = 1/2*(t2-ao2)^2</t>
  </si>
  <si>
    <t>E_total = E1 + E2</t>
  </si>
  <si>
    <t>i1</t>
  </si>
  <si>
    <t>i2</t>
  </si>
  <si>
    <t>t1</t>
  </si>
  <si>
    <t>t2</t>
  </si>
  <si>
    <t>w1</t>
  </si>
  <si>
    <t>w2</t>
  </si>
  <si>
    <t>h1</t>
  </si>
  <si>
    <t>ah1</t>
  </si>
  <si>
    <t>w3</t>
  </si>
  <si>
    <t>w4</t>
  </si>
  <si>
    <t>h2</t>
  </si>
  <si>
    <t>ah2</t>
  </si>
  <si>
    <t>w5</t>
  </si>
  <si>
    <t>w6</t>
  </si>
  <si>
    <t>o1</t>
  </si>
  <si>
    <t>ao1</t>
  </si>
  <si>
    <t>w7</t>
  </si>
  <si>
    <t>w8</t>
  </si>
  <si>
    <t>o2</t>
  </si>
  <si>
    <t>ao2</t>
  </si>
  <si>
    <t>E1</t>
  </si>
  <si>
    <t>E2</t>
  </si>
  <si>
    <t>E_Total</t>
  </si>
  <si>
    <t>𝜕ETotal/ 𝜕w5</t>
  </si>
  <si>
    <t>𝜕ETotal/ 𝜕w6</t>
  </si>
  <si>
    <t>𝜕ETotal/ 𝜕w7</t>
  </si>
  <si>
    <t>𝜕ETotal/ 𝜕w8</t>
  </si>
  <si>
    <t>𝜕ETotal/ 𝜕w1</t>
  </si>
  <si>
    <t>𝜕ETotal/ 𝜕w2</t>
  </si>
  <si>
    <t>𝜕ETotal/ 𝜕w3</t>
  </si>
  <si>
    <t>𝜕ETotal/ 𝜕w4</t>
  </si>
  <si>
    <t>Learning Rate</t>
  </si>
  <si>
    <t>o1 = w5*ah1 + w6*ah2</t>
  </si>
  <si>
    <t>Forward Propagation</t>
  </si>
  <si>
    <t>Backward Propagation</t>
  </si>
  <si>
    <t>Partial derivative of E2 w.r.t. w5 is ZERO</t>
  </si>
  <si>
    <t>Apply chain rule</t>
  </si>
  <si>
    <t>Derivative of Sigmoid function</t>
  </si>
  <si>
    <t>Sample backpropagation steps for partial differentiation w.r.t w5 by applying chain rule</t>
  </si>
  <si>
    <t>Substituting respective partical deivative values</t>
  </si>
  <si>
    <t>Sample backpropagation steps for partial differentiation w.r.t w1 by applying chain rule</t>
  </si>
  <si>
    <t>Adding 11 &amp; 12</t>
  </si>
  <si>
    <t>Substituting 13, 15 and 16 into 10</t>
  </si>
  <si>
    <t>Extending 13 for partial differentiation ah2</t>
  </si>
  <si>
    <t>Step 1: Backpropagate with E_Total w.r.t w5</t>
  </si>
  <si>
    <t>Step 2: Extending calculations for w6, w7 and w8</t>
  </si>
  <si>
    <t>Step 3: Backpropagate with E_Total w.r.t w1</t>
  </si>
  <si>
    <t>Step 4: Extending calculations for w6, w7 and w8</t>
  </si>
  <si>
    <t>Partial derivative of h2 w.r.t. w1 is ZERO. Hence second term of this equation is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</si>
</sst>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4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Error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30071999343517"/>
          <c:y val="2.8223478658783569E-2"/>
          <c:w val="0.83901033126132529"/>
          <c:h val="0.76223009443268308"/>
        </c:manualLayout>
      </c:layout>
      <c:lineChart>
        <c:grouping val="standard"/>
        <c:varyColors val="0"/>
        <c:ser>
          <c:idx val="0"/>
          <c:order val="0"/>
          <c:tx>
            <c:strRef>
              <c:f>Simulation!$AI$15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Simulation!$AI$16:$AI$100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0.24110909596124913</c:v>
                </c:pt>
                <c:pt idx="2">
                  <c:v>0.23970413189171932</c:v>
                </c:pt>
                <c:pt idx="3">
                  <c:v>0.23830500965337978</c:v>
                </c:pt>
                <c:pt idx="4">
                  <c:v>0.23691177293283644</c:v>
                </c:pt>
                <c:pt idx="5">
                  <c:v>0.2355244645695152</c:v>
                </c:pt>
                <c:pt idx="6">
                  <c:v>0.23414312653618724</c:v>
                </c:pt>
                <c:pt idx="7">
                  <c:v>0.23276779992022759</c:v>
                </c:pt>
                <c:pt idx="8">
                  <c:v>0.23139852490562335</c:v>
                </c:pt>
                <c:pt idx="9">
                  <c:v>0.230035340755743</c:v>
                </c:pt>
                <c:pt idx="10">
                  <c:v>0.22867828579688029</c:v>
                </c:pt>
                <c:pt idx="11">
                  <c:v>0.22732739740258334</c:v>
                </c:pt>
                <c:pt idx="12">
                  <c:v>0.2259827119787769</c:v>
                </c:pt>
                <c:pt idx="13">
                  <c:v>0.22464426494968778</c:v>
                </c:pt>
                <c:pt idx="14">
                  <c:v>0.22331209074457958</c:v>
                </c:pt>
                <c:pt idx="15">
                  <c:v>0.22198622278530139</c:v>
                </c:pt>
                <c:pt idx="16">
                  <c:v>0.22066669347465723</c:v>
                </c:pt>
                <c:pt idx="17">
                  <c:v>0.21935353418559622</c:v>
                </c:pt>
                <c:pt idx="18">
                  <c:v>0.21804677525122815</c:v>
                </c:pt>
                <c:pt idx="19">
                  <c:v>0.21674644595566347</c:v>
                </c:pt>
                <c:pt idx="20">
                  <c:v>0.21545257452567779</c:v>
                </c:pt>
                <c:pt idx="21">
                  <c:v>0.21416518812319979</c:v>
                </c:pt>
                <c:pt idx="22">
                  <c:v>0.21288431283861778</c:v>
                </c:pt>
                <c:pt idx="23">
                  <c:v>0.21160997368490392</c:v>
                </c:pt>
                <c:pt idx="24">
                  <c:v>0.21034219459254852</c:v>
                </c:pt>
                <c:pt idx="25">
                  <c:v>0.20908099840530028</c:v>
                </c:pt>
                <c:pt idx="26">
                  <c:v>0.2078264068767039</c:v>
                </c:pt>
                <c:pt idx="27">
                  <c:v>0.20657844066742856</c:v>
                </c:pt>
                <c:pt idx="28">
                  <c:v>0.20533711934337687</c:v>
                </c:pt>
                <c:pt idx="29">
                  <c:v>0.20410246137456578</c:v>
                </c:pt>
                <c:pt idx="30">
                  <c:v>0.20287448413476794</c:v>
                </c:pt>
                <c:pt idx="31">
                  <c:v>0.20165320390190172</c:v>
                </c:pt>
                <c:pt idx="32">
                  <c:v>0.200438635859158</c:v>
                </c:pt>
                <c:pt idx="33">
                  <c:v>0.19923079409685157</c:v>
                </c:pt>
                <c:pt idx="34">
                  <c:v>0.19802969161498035</c:v>
                </c:pt>
                <c:pt idx="35">
                  <c:v>0.19683534032648248</c:v>
                </c:pt>
                <c:pt idx="36">
                  <c:v>0.19564775106117072</c:v>
                </c:pt>
                <c:pt idx="37">
                  <c:v>0.19446693357033398</c:v>
                </c:pt>
                <c:pt idx="38">
                  <c:v>0.19329289653198531</c:v>
                </c:pt>
                <c:pt idx="39">
                  <c:v>0.19212564755674255</c:v>
                </c:pt>
                <c:pt idx="40">
                  <c:v>0.19096519319432237</c:v>
                </c:pt>
                <c:pt idx="41">
                  <c:v>0.18981153894063149</c:v>
                </c:pt>
                <c:pt idx="42">
                  <c:v>0.18866468924543678</c:v>
                </c:pt>
                <c:pt idx="43">
                  <c:v>0.18752464752059508</c:v>
                </c:pt>
                <c:pt idx="44">
                  <c:v>0.18639141614882504</c:v>
                </c:pt>
                <c:pt idx="45">
                  <c:v>0.18526499649300185</c:v>
                </c:pt>
                <c:pt idx="46">
                  <c:v>0.18414538890595536</c:v>
                </c:pt>
                <c:pt idx="47">
                  <c:v>0.18303259274075245</c:v>
                </c:pt>
                <c:pt idx="48">
                  <c:v>0.18192660636144448</c:v>
                </c:pt>
                <c:pt idx="49">
                  <c:v>0.18082742715426026</c:v>
                </c:pt>
                <c:pt idx="50">
                  <c:v>0.17973505153922398</c:v>
                </c:pt>
                <c:pt idx="51">
                  <c:v>0.17864947498217995</c:v>
                </c:pt>
                <c:pt idx="52">
                  <c:v>0.17757069200720282</c:v>
                </c:pt>
                <c:pt idx="53">
                  <c:v>0.17649869620937508</c:v>
                </c:pt>
                <c:pt idx="54">
                  <c:v>0.17543348026791156</c:v>
                </c:pt>
                <c:pt idx="55">
                  <c:v>0.17437503595961085</c:v>
                </c:pt>
                <c:pt idx="56">
                  <c:v>0.17332335417261549</c:v>
                </c:pt>
                <c:pt idx="57">
                  <c:v>0.1722784249204608</c:v>
                </c:pt>
                <c:pt idx="58">
                  <c:v>0.17124023735639352</c:v>
                </c:pt>
                <c:pt idx="59">
                  <c:v>0.17020877978794111</c:v>
                </c:pt>
                <c:pt idx="60">
                  <c:v>0.16918403969171353</c:v>
                </c:pt>
                <c:pt idx="61">
                  <c:v>0.16816600372841914</c:v>
                </c:pt>
                <c:pt idx="62">
                  <c:v>0.16715465775807525</c:v>
                </c:pt>
                <c:pt idx="63">
                  <c:v>0.16614998685539736</c:v>
                </c:pt>
                <c:pt idx="64">
                  <c:v>0.16515197532534806</c:v>
                </c:pt>
                <c:pt idx="65">
                  <c:v>0.16416060671882907</c:v>
                </c:pt>
                <c:pt idx="66">
                  <c:v>0.16317586384849886</c:v>
                </c:pt>
                <c:pt idx="67">
                  <c:v>0.16219772880470013</c:v>
                </c:pt>
                <c:pt idx="68">
                  <c:v>0.16122618297148</c:v>
                </c:pt>
                <c:pt idx="69">
                  <c:v>0.16026120704268765</c:v>
                </c:pt>
                <c:pt idx="70">
                  <c:v>0.159302781038134</c:v>
                </c:pt>
                <c:pt idx="71">
                  <c:v>0.15835088431979771</c:v>
                </c:pt>
                <c:pt idx="72">
                  <c:v>0.15740549560806388</c:v>
                </c:pt>
                <c:pt idx="73">
                  <c:v>0.15646659299797963</c:v>
                </c:pt>
                <c:pt idx="74">
                  <c:v>0.1555341539755154</c:v>
                </c:pt>
                <c:pt idx="75">
                  <c:v>0.15460815543381445</c:v>
                </c:pt>
                <c:pt idx="76">
                  <c:v>0.15368857368942279</c:v>
                </c:pt>
                <c:pt idx="77">
                  <c:v>0.1527753844984816</c:v>
                </c:pt>
                <c:pt idx="78">
                  <c:v>0.15186856307287455</c:v>
                </c:pt>
                <c:pt idx="79">
                  <c:v>0.15096808409631568</c:v>
                </c:pt>
                <c:pt idx="80">
                  <c:v>0.15007392174036693</c:v>
                </c:pt>
                <c:pt idx="81">
                  <c:v>0.14918604968037616</c:v>
                </c:pt>
                <c:pt idx="82">
                  <c:v>0.14830444111132315</c:v>
                </c:pt>
                <c:pt idx="83">
                  <c:v>0.14742906876356474</c:v>
                </c:pt>
                <c:pt idx="84">
                  <c:v>0.1465599049184699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E-4A01-AB75-4A27079528D6}"/>
            </c:ext>
          </c:extLst>
        </c:ser>
        <c:ser>
          <c:idx val="1"/>
          <c:order val="1"/>
          <c:tx>
            <c:strRef>
              <c:f>Simulation!$AJ$15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Simulation!$AJ$16:$AJ$100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0.23970124874455376</c:v>
                </c:pt>
                <c:pt idx="2">
                  <c:v>0.23690599420819514</c:v>
                </c:pt>
                <c:pt idx="3">
                  <c:v>0.23413444193348026</c:v>
                </c:pt>
                <c:pt idx="4">
                  <c:v>0.23138692635984406</c:v>
                </c:pt>
                <c:pt idx="5">
                  <c:v>0.22866376757252899</c:v>
                </c:pt>
                <c:pt idx="6">
                  <c:v>0.22596527075158238</c:v>
                </c:pt>
                <c:pt idx="7">
                  <c:v>0.22329172567084599</c:v>
                </c:pt>
                <c:pt idx="8">
                  <c:v>0.22064340624815576</c:v>
                </c:pt>
                <c:pt idx="9">
                  <c:v>0.21802057014764142</c:v>
                </c:pt>
                <c:pt idx="10">
                  <c:v>0.21542345843468952</c:v>
                </c:pt>
                <c:pt idx="11">
                  <c:v>0.21285229528381941</c:v>
                </c:pt>
                <c:pt idx="12">
                  <c:v>0.21030728773941365</c:v>
                </c:pt>
                <c:pt idx="13">
                  <c:v>0.20778862552894917</c:v>
                </c:pt>
                <c:pt idx="14">
                  <c:v>0.20529648092809499</c:v>
                </c:pt>
                <c:pt idx="15">
                  <c:v>0.20283100867677761</c:v>
                </c:pt>
                <c:pt idx="16">
                  <c:v>0.20039234594506741</c:v>
                </c:pt>
                <c:pt idx="17">
                  <c:v>0.19798061234750897</c:v>
                </c:pt>
                <c:pt idx="18">
                  <c:v>0.19559591000431206</c:v>
                </c:pt>
                <c:pt idx="19">
                  <c:v>0.19323832364762955</c:v>
                </c:pt>
                <c:pt idx="20">
                  <c:v>0.19090792077097979</c:v>
                </c:pt>
                <c:pt idx="21">
                  <c:v>0.18860475181972913</c:v>
                </c:pt>
                <c:pt idx="22">
                  <c:v>0.18632885042042066</c:v>
                </c:pt>
                <c:pt idx="23">
                  <c:v>0.18408023364663506</c:v>
                </c:pt>
                <c:pt idx="24">
                  <c:v>0.18185890231898655</c:v>
                </c:pt>
                <c:pt idx="25">
                  <c:v>0.17966484133679334</c:v>
                </c:pt>
                <c:pt idx="26">
                  <c:v>0.17749802003892168</c:v>
                </c:pt>
                <c:pt idx="27">
                  <c:v>0.17535839259127589</c:v>
                </c:pt>
                <c:pt idx="28">
                  <c:v>0.17324589839840474</c:v>
                </c:pt>
                <c:pt idx="29">
                  <c:v>0.17116046253670086</c:v>
                </c:pt>
                <c:pt idx="30">
                  <c:v>0.16910199620669908</c:v>
                </c:pt>
                <c:pt idx="31">
                  <c:v>0.1670703972020188</c:v>
                </c:pt>
                <c:pt idx="32">
                  <c:v>0.16506555039254822</c:v>
                </c:pt>
                <c:pt idx="33">
                  <c:v>0.16308732821953387</c:v>
                </c:pt>
                <c:pt idx="34">
                  <c:v>0.1611355912003137</c:v>
                </c:pt>
                <c:pt idx="35">
                  <c:v>0.15921018844051615</c:v>
                </c:pt>
                <c:pt idx="36">
                  <c:v>0.15731095815163817</c:v>
                </c:pt>
                <c:pt idx="37">
                  <c:v>0.15543772817201579</c:v>
                </c:pt>
                <c:pt idx="38">
                  <c:v>0.15359031648930088</c:v>
                </c:pt>
                <c:pt idx="39">
                  <c:v>0.15176853176266769</c:v>
                </c:pt>
                <c:pt idx="40">
                  <c:v>0.14997217384308156</c:v>
                </c:pt>
                <c:pt idx="41">
                  <c:v>0.1482010342900737</c:v>
                </c:pt>
                <c:pt idx="42">
                  <c:v>0.14645489688358101</c:v>
                </c:pt>
                <c:pt idx="43">
                  <c:v>0.14473353812951978</c:v>
                </c:pt>
                <c:pt idx="44">
                  <c:v>0.14303672775787771</c:v>
                </c:pt>
                <c:pt idx="45">
                  <c:v>0.14136422921221628</c:v>
                </c:pt>
                <c:pt idx="46">
                  <c:v>0.13971580012958576</c:v>
                </c:pt>
                <c:pt idx="47">
                  <c:v>0.13809119280996063</c:v>
                </c:pt>
                <c:pt idx="48">
                  <c:v>0.13649015467440567</c:v>
                </c:pt>
                <c:pt idx="49">
                  <c:v>0.1349124287112814</c:v>
                </c:pt>
                <c:pt idx="50">
                  <c:v>0.13335775390989341</c:v>
                </c:pt>
                <c:pt idx="51">
                  <c:v>0.13182586568108035</c:v>
                </c:pt>
                <c:pt idx="52">
                  <c:v>0.13031649626432099</c:v>
                </c:pt>
                <c:pt idx="53">
                  <c:v>0.12882937512102283</c:v>
                </c:pt>
                <c:pt idx="54">
                  <c:v>0.12736422931373298</c:v>
                </c:pt>
                <c:pt idx="55">
                  <c:v>0.12592078387107924</c:v>
                </c:pt>
                <c:pt idx="56">
                  <c:v>0.12449876213832264</c:v>
                </c:pt>
                <c:pt idx="57">
                  <c:v>0.12309788611346006</c:v>
                </c:pt>
                <c:pt idx="58">
                  <c:v>0.12171787676887472</c:v>
                </c:pt>
                <c:pt idx="59">
                  <c:v>0.12035845435858583</c:v>
                </c:pt>
                <c:pt idx="60">
                  <c:v>0.11901933871119492</c:v>
                </c:pt>
                <c:pt idx="61">
                  <c:v>0.11770024950867264</c:v>
                </c:pt>
                <c:pt idx="62">
                  <c:v>0.11640090655116578</c:v>
                </c:pt>
                <c:pt idx="63">
                  <c:v>0.1151210300080437</c:v>
                </c:pt>
                <c:pt idx="64">
                  <c:v>0.11386034065543091</c:v>
                </c:pt>
                <c:pt idx="65">
                  <c:v>0.11261856010050228</c:v>
                </c:pt>
                <c:pt idx="66">
                  <c:v>0.11139541099284139</c:v>
                </c:pt>
                <c:pt idx="67">
                  <c:v>0.1101906172231817</c:v>
                </c:pt>
                <c:pt idx="68">
                  <c:v>0.10900390410986921</c:v>
                </c:pt>
                <c:pt idx="69">
                  <c:v>0.10783499857339995</c:v>
                </c:pt>
                <c:pt idx="70">
                  <c:v>0.10668362929939537</c:v>
                </c:pt>
                <c:pt idx="71">
                  <c:v>0.10554952689039127</c:v>
                </c:pt>
                <c:pt idx="72">
                  <c:v>0.10443242400681951</c:v>
                </c:pt>
                <c:pt idx="73">
                  <c:v>0.10333205549756941</c:v>
                </c:pt>
                <c:pt idx="74">
                  <c:v>0.10224815852051583</c:v>
                </c:pt>
                <c:pt idx="75">
                  <c:v>0.10118047265340452</c:v>
                </c:pt>
                <c:pt idx="76">
                  <c:v>0.10012873999548277</c:v>
                </c:pt>
                <c:pt idx="77">
                  <c:v>9.909270526026176E-2</c:v>
                </c:pt>
                <c:pt idx="78">
                  <c:v>9.8072115859794445E-2</c:v>
                </c:pt>
                <c:pt idx="79">
                  <c:v>9.7066721980846482E-2</c:v>
                </c:pt>
                <c:pt idx="80">
                  <c:v>9.607627665333443E-2</c:v>
                </c:pt>
                <c:pt idx="81">
                  <c:v>9.5100535811395742E-2</c:v>
                </c:pt>
                <c:pt idx="82">
                  <c:v>9.413925834745128E-2</c:v>
                </c:pt>
                <c:pt idx="83">
                  <c:v>9.3192206159610103E-2</c:v>
                </c:pt>
                <c:pt idx="84">
                  <c:v>9.2259144192758921E-2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E-4A01-AB75-4A27079528D6}"/>
            </c:ext>
          </c:extLst>
        </c:ser>
        <c:ser>
          <c:idx val="2"/>
          <c:order val="2"/>
          <c:tx>
            <c:strRef>
              <c:f>Simulation!$AK$15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Simulation!$AK$16:$AK$100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0.23549557350292857</c:v>
                </c:pt>
                <c:pt idx="2">
                  <c:v>0.22862026303793764</c:v>
                </c:pt>
                <c:pt idx="3">
                  <c:v>0.22189897232919945</c:v>
                </c:pt>
                <c:pt idx="4">
                  <c:v>0.2153361565542998</c:v>
                </c:pt>
                <c:pt idx="5">
                  <c:v>0.20893563599967296</c:v>
                </c:pt>
                <c:pt idx="6">
                  <c:v>0.20270056522705923</c:v>
                </c:pt>
                <c:pt idx="7">
                  <c:v>0.19663341517155766</c:v>
                </c:pt>
                <c:pt idx="8">
                  <c:v>0.19073596779542701</c:v>
                </c:pt>
                <c:pt idx="9">
                  <c:v>0.18500932253280719</c:v>
                </c:pt>
                <c:pt idx="10">
                  <c:v>0.17945391344424147</c:v>
                </c:pt>
                <c:pt idx="11">
                  <c:v>0.1740695357637819</c:v>
                </c:pt>
                <c:pt idx="12">
                  <c:v>0.16885538036716241</c:v>
                </c:pt>
                <c:pt idx="13">
                  <c:v>0.16381007461351621</c:v>
                </c:pt>
                <c:pt idx="14">
                  <c:v>0.15893172800773825</c:v>
                </c:pt>
                <c:pt idx="15">
                  <c:v>0.15421798118533039</c:v>
                </c:pt>
                <c:pt idx="16">
                  <c:v>0.14966605682422129</c:v>
                </c:pt>
                <c:pt idx="17">
                  <c:v>0.14527281122591018</c:v>
                </c:pt>
                <c:pt idx="18">
                  <c:v>0.14103478546904019</c:v>
                </c:pt>
                <c:pt idx="19">
                  <c:v>0.13694825521100037</c:v>
                </c:pt>
                <c:pt idx="20">
                  <c:v>0.13300927838780574</c:v>
                </c:pt>
                <c:pt idx="21">
                  <c:v>0.12921374023160676</c:v>
                </c:pt>
                <c:pt idx="22">
                  <c:v>0.12555739518290202</c:v>
                </c:pt>
                <c:pt idx="23">
                  <c:v>0.12203590541687083</c:v>
                </c:pt>
                <c:pt idx="24">
                  <c:v>0.11864487582781577</c:v>
                </c:pt>
                <c:pt idx="25">
                  <c:v>0.11537988542148009</c:v>
                </c:pt>
                <c:pt idx="26">
                  <c:v>0.11223651515204419</c:v>
                </c:pt>
                <c:pt idx="27">
                  <c:v>0.10921037230978815</c:v>
                </c:pt>
                <c:pt idx="28">
                  <c:v>0.10629711161817153</c:v>
                </c:pt>
                <c:pt idx="29">
                  <c:v>0.10349245323721407</c:v>
                </c:pt>
                <c:pt idx="30">
                  <c:v>0.10079219789552785</c:v>
                </c:pt>
                <c:pt idx="31">
                  <c:v>9.8192239388127919E-2</c:v>
                </c:pt>
                <c:pt idx="32">
                  <c:v>9.5688574683168631E-2</c:v>
                </c:pt>
                <c:pt idx="33">
                  <c:v>9.3277311879785593E-2</c:v>
                </c:pt>
                <c:pt idx="34">
                  <c:v>9.0954676252870292E-2</c:v>
                </c:pt>
                <c:pt idx="35">
                  <c:v>8.8717014610267222E-2</c:v>
                </c:pt>
                <c:pt idx="36">
                  <c:v>8.6560798174740883E-2</c:v>
                </c:pt>
                <c:pt idx="37">
                  <c:v>8.44826241881141E-2</c:v>
                </c:pt>
                <c:pt idx="38">
                  <c:v>8.2479216419021617E-2</c:v>
                </c:pt>
                <c:pt idx="39">
                  <c:v>8.0547424739399617E-2</c:v>
                </c:pt>
                <c:pt idx="40">
                  <c:v>7.8684223918626783E-2</c:v>
                </c:pt>
                <c:pt idx="41">
                  <c:v>7.6886711768514512E-2</c:v>
                </c:pt>
                <c:pt idx="42">
                  <c:v>7.5152106757369649E-2</c:v>
                </c:pt>
                <c:pt idx="43">
                  <c:v>7.3477745197304156E-2</c:v>
                </c:pt>
                <c:pt idx="44">
                  <c:v>7.1861078095941375E-2</c:v>
                </c:pt>
                <c:pt idx="45">
                  <c:v>7.0299667751725109E-2</c:v>
                </c:pt>
                <c:pt idx="46">
                  <c:v>6.8791184161187582E-2</c:v>
                </c:pt>
                <c:pt idx="47">
                  <c:v>6.7333401296750417E-2</c:v>
                </c:pt>
                <c:pt idx="48">
                  <c:v>6.5924193304885692E-2</c:v>
                </c:pt>
                <c:pt idx="49">
                  <c:v>6.4561530666688363E-2</c:v>
                </c:pt>
                <c:pt idx="50">
                  <c:v>6.3243476356043271E-2</c:v>
                </c:pt>
                <c:pt idx="51">
                  <c:v>6.1968182024544294E-2</c:v>
                </c:pt>
                <c:pt idx="52">
                  <c:v>6.0733884237051838E-2</c:v>
                </c:pt>
                <c:pt idx="53">
                  <c:v>5.9538900777208234E-2</c:v>
                </c:pt>
                <c:pt idx="54">
                  <c:v>5.8381627038273001E-2</c:v>
                </c:pt>
                <c:pt idx="55">
                  <c:v>5.7260532511247825E-2</c:v>
                </c:pt>
                <c:pt idx="56">
                  <c:v>5.6174157379355022E-2</c:v>
                </c:pt>
                <c:pt idx="57">
                  <c:v>5.5121109225466397E-2</c:v>
                </c:pt>
                <c:pt idx="58">
                  <c:v>5.4100059856993093E-2</c:v>
                </c:pt>
                <c:pt idx="59">
                  <c:v>5.3109742250995823E-2</c:v>
                </c:pt>
                <c:pt idx="60">
                  <c:v>5.2148947620814817E-2</c:v>
                </c:pt>
                <c:pt idx="61">
                  <c:v>5.1216522604311768E-2</c:v>
                </c:pt>
                <c:pt idx="62">
                  <c:v>5.0311366572827115E-2</c:v>
                </c:pt>
                <c:pt idx="63">
                  <c:v>4.9432429059154057E-2</c:v>
                </c:pt>
                <c:pt idx="64">
                  <c:v>4.8578707302190757E-2</c:v>
                </c:pt>
                <c:pt idx="65">
                  <c:v>4.7749243905429062E-2</c:v>
                </c:pt>
                <c:pt idx="66">
                  <c:v>4.6943124606049928E-2</c:v>
                </c:pt>
                <c:pt idx="67">
                  <c:v>4.61594761511099E-2</c:v>
                </c:pt>
                <c:pt idx="68">
                  <c:v>4.539746427709479E-2</c:v>
                </c:pt>
                <c:pt idx="69">
                  <c:v>4.4656291788982706E-2</c:v>
                </c:pt>
                <c:pt idx="70">
                  <c:v>4.3935196734879667E-2</c:v>
                </c:pt>
                <c:pt idx="71">
                  <c:v>4.3233450672259581E-2</c:v>
                </c:pt>
                <c:pt idx="72">
                  <c:v>4.2550357021849325E-2</c:v>
                </c:pt>
                <c:pt idx="73">
                  <c:v>4.188524950523892E-2</c:v>
                </c:pt>
                <c:pt idx="74">
                  <c:v>4.1237490662362347E-2</c:v>
                </c:pt>
                <c:pt idx="75">
                  <c:v>4.0606470445078695E-2</c:v>
                </c:pt>
                <c:pt idx="76">
                  <c:v>3.9991604883185379E-2</c:v>
                </c:pt>
                <c:pt idx="77">
                  <c:v>3.9392334819305853E-2</c:v>
                </c:pt>
                <c:pt idx="78">
                  <c:v>3.8808124709215762E-2</c:v>
                </c:pt>
                <c:pt idx="79">
                  <c:v>3.8238461484298429E-2</c:v>
                </c:pt>
                <c:pt idx="80">
                  <c:v>3.7682853472949709E-2</c:v>
                </c:pt>
                <c:pt idx="81">
                  <c:v>3.7140829377885209E-2</c:v>
                </c:pt>
                <c:pt idx="82">
                  <c:v>3.6611937306435027E-2</c:v>
                </c:pt>
                <c:pt idx="83">
                  <c:v>3.6095743851042458E-2</c:v>
                </c:pt>
                <c:pt idx="84">
                  <c:v>3.5591833217312796E-2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E-4A01-AB75-4A27079528D6}"/>
            </c:ext>
          </c:extLst>
        </c:ser>
        <c:ser>
          <c:idx val="3"/>
          <c:order val="3"/>
          <c:tx>
            <c:strRef>
              <c:f>Simulation!$AL$15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Simulation!$AL$16:$AL$100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0.23131749213786088</c:v>
                </c:pt>
                <c:pt idx="2">
                  <c:v>0.22050388231053955</c:v>
                </c:pt>
                <c:pt idx="3">
                  <c:v>0.21009795614527332</c:v>
                </c:pt>
                <c:pt idx="4">
                  <c:v>0.20011449249997754</c:v>
                </c:pt>
                <c:pt idx="5">
                  <c:v>0.19056382777027137</c:v>
                </c:pt>
                <c:pt idx="6">
                  <c:v>0.18145177700861065</c:v>
                </c:pt>
                <c:pt idx="7">
                  <c:v>0.17277975122439387</c:v>
                </c:pt>
                <c:pt idx="8">
                  <c:v>0.16454503950209179</c:v>
                </c:pt>
                <c:pt idx="9">
                  <c:v>0.15674121667714266</c:v>
                </c:pt>
                <c:pt idx="10">
                  <c:v>0.14935863475535976</c:v>
                </c:pt>
                <c:pt idx="11">
                  <c:v>0.1423849581766255</c:v>
                </c:pt>
                <c:pt idx="12">
                  <c:v>0.13580570812824763</c:v>
                </c:pt>
                <c:pt idx="13">
                  <c:v>0.12960478803860609</c:v>
                </c:pt>
                <c:pt idx="14">
                  <c:v>0.12376496990844164</c:v>
                </c:pt>
                <c:pt idx="15">
                  <c:v>0.11826832833284485</c:v>
                </c:pt>
                <c:pt idx="16">
                  <c:v>0.11309661532784025</c:v>
                </c:pt>
                <c:pt idx="17">
                  <c:v>0.1082315740992668</c:v>
                </c:pt>
                <c:pt idx="18">
                  <c:v>0.10365519361287726</c:v>
                </c:pt>
                <c:pt idx="19">
                  <c:v>9.934990833774987E-2</c:v>
                </c:pt>
                <c:pt idx="20">
                  <c:v>9.52987490243766E-2</c:v>
                </c:pt>
                <c:pt idx="21">
                  <c:v>9.1485451062744777E-2</c:v>
                </c:pt>
                <c:pt idx="22">
                  <c:v>8.7894527059702826E-2</c:v>
                </c:pt>
                <c:pt idx="23">
                  <c:v>8.4511309969009213E-2</c:v>
                </c:pt>
                <c:pt idx="24">
                  <c:v>8.1321972556805802E-2</c:v>
                </c:pt>
                <c:pt idx="25">
                  <c:v>7.831352830824867E-2</c:v>
                </c:pt>
                <c:pt idx="26">
                  <c:v>7.5473818162604719E-2</c:v>
                </c:pt>
                <c:pt idx="27">
                  <c:v>7.2791486761210056E-2</c:v>
                </c:pt>
                <c:pt idx="28">
                  <c:v>7.0255951240265679E-2</c:v>
                </c:pt>
                <c:pt idx="29">
                  <c:v>6.7857365017295113E-2</c:v>
                </c:pt>
                <c:pt idx="30">
                  <c:v>6.5586578513605914E-2</c:v>
                </c:pt>
                <c:pt idx="31">
                  <c:v>6.343509832521585E-2</c:v>
                </c:pt>
                <c:pt idx="32">
                  <c:v>6.1395045996771466E-2</c:v>
                </c:pt>
                <c:pt idx="33">
                  <c:v>5.9459117259882316E-2</c:v>
                </c:pt>
                <c:pt idx="34">
                  <c:v>5.7620542360854385E-2</c:v>
                </c:pt>
                <c:pt idx="35">
                  <c:v>5.5873047914739224E-2</c:v>
                </c:pt>
                <c:pt idx="36">
                  <c:v>5.4210820575087006E-2</c:v>
                </c:pt>
                <c:pt idx="37">
                  <c:v>5.2628472694692986E-2</c:v>
                </c:pt>
                <c:pt idx="38">
                  <c:v>5.112101006573793E-2</c:v>
                </c:pt>
                <c:pt idx="39">
                  <c:v>4.9683801762707661E-2</c:v>
                </c:pt>
                <c:pt idx="40">
                  <c:v>4.8312552063853084E-2</c:v>
                </c:pt>
                <c:pt idx="41">
                  <c:v>4.7003274393011316E-2</c:v>
                </c:pt>
                <c:pt idx="42">
                  <c:v>4.5752267200311059E-2</c:v>
                </c:pt>
                <c:pt idx="43">
                  <c:v>4.455609168518454E-2</c:v>
                </c:pt>
                <c:pt idx="44">
                  <c:v>4.3411551256229322E-2</c:v>
                </c:pt>
                <c:pt idx="45">
                  <c:v>4.2315672618254099E-2</c:v>
                </c:pt>
                <c:pt idx="46">
                  <c:v>4.1265688376070267E-2</c:v>
                </c:pt>
                <c:pt idx="47">
                  <c:v>4.0259021046294474E-2</c:v>
                </c:pt>
                <c:pt idx="48">
                  <c:v>3.9293268371872983E-2</c:v>
                </c:pt>
                <c:pt idx="49">
                  <c:v>3.8366189838644885E-2</c:v>
                </c:pt>
                <c:pt idx="50">
                  <c:v>3.7475694298607282E-2</c:v>
                </c:pt>
                <c:pt idx="51">
                  <c:v>3.6619828610299728E-2</c:v>
                </c:pt>
                <c:pt idx="52">
                  <c:v>3.5796767212650009E-2</c:v>
                </c:pt>
                <c:pt idx="53">
                  <c:v>3.500480255454505E-2</c:v>
                </c:pt>
                <c:pt idx="54">
                  <c:v>3.4242336308184559E-2</c:v>
                </c:pt>
                <c:pt idx="55">
                  <c:v>3.3507871299854323E-2</c:v>
                </c:pt>
                <c:pt idx="56">
                  <c:v>3.2800004097069249E-2</c:v>
                </c:pt>
                <c:pt idx="57">
                  <c:v>3.2117418196044245E-2</c:v>
                </c:pt>
                <c:pt idx="58">
                  <c:v>3.1458877758140477E-2</c:v>
                </c:pt>
                <c:pt idx="59">
                  <c:v>3.0823221848299456E-2</c:v>
                </c:pt>
                <c:pt idx="60">
                  <c:v>3.020935913251778E-2</c:v>
                </c:pt>
                <c:pt idx="61">
                  <c:v>2.9616262995146154E-2</c:v>
                </c:pt>
                <c:pt idx="62">
                  <c:v>2.904296704022561E-2</c:v>
                </c:pt>
                <c:pt idx="63">
                  <c:v>2.8488560944219143E-2</c:v>
                </c:pt>
                <c:pt idx="64">
                  <c:v>2.7952186630379551E-2</c:v>
                </c:pt>
                <c:pt idx="65">
                  <c:v>2.7433034737622944E-2</c:v>
                </c:pt>
                <c:pt idx="66">
                  <c:v>2.693034135918148E-2</c:v>
                </c:pt>
                <c:pt idx="67">
                  <c:v>2.6443385028496851E-2</c:v>
                </c:pt>
                <c:pt idx="68">
                  <c:v>2.5971483931809154E-2</c:v>
                </c:pt>
                <c:pt idx="69">
                  <c:v>2.5513993328711217E-2</c:v>
                </c:pt>
                <c:pt idx="70">
                  <c:v>2.5070303163587458E-2</c:v>
                </c:pt>
                <c:pt idx="71">
                  <c:v>2.4639835852357649E-2</c:v>
                </c:pt>
                <c:pt idx="72">
                  <c:v>2.4222044230308978E-2</c:v>
                </c:pt>
                <c:pt idx="73">
                  <c:v>2.3816409648041149E-2</c:v>
                </c:pt>
                <c:pt idx="74">
                  <c:v>2.3422440203673504E-2</c:v>
                </c:pt>
                <c:pt idx="75">
                  <c:v>2.3039669100490118E-2</c:v>
                </c:pt>
                <c:pt idx="76">
                  <c:v>2.2667653120127453E-2</c:v>
                </c:pt>
                <c:pt idx="77">
                  <c:v>2.2305971202256941E-2</c:v>
                </c:pt>
                <c:pt idx="78">
                  <c:v>2.1954223122484379E-2</c:v>
                </c:pt>
                <c:pt idx="79">
                  <c:v>2.1612028260887615E-2</c:v>
                </c:pt>
                <c:pt idx="80">
                  <c:v>2.1279024454252539E-2</c:v>
                </c:pt>
                <c:pt idx="81">
                  <c:v>2.095486692564592E-2</c:v>
                </c:pt>
                <c:pt idx="82">
                  <c:v>2.0639227285493472E-2</c:v>
                </c:pt>
                <c:pt idx="83">
                  <c:v>2.0331792598811394E-2</c:v>
                </c:pt>
                <c:pt idx="84">
                  <c:v>2.0032264513679593E-2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2E-4A01-AB75-4A27079528D6}"/>
            </c:ext>
          </c:extLst>
        </c:ser>
        <c:ser>
          <c:idx val="4"/>
          <c:order val="4"/>
          <c:tx>
            <c:strRef>
              <c:f>Simulation!$AM$15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Simulation!$AM$16:$AM$100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0.2285479337147801</c:v>
                </c:pt>
                <c:pt idx="2">
                  <c:v>0.2151908340821585</c:v>
                </c:pt>
                <c:pt idx="3">
                  <c:v>0.20248314199466377</c:v>
                </c:pt>
                <c:pt idx="4">
                  <c:v>0.19044897470985886</c:v>
                </c:pt>
                <c:pt idx="5">
                  <c:v>0.17910142453794181</c:v>
                </c:pt>
                <c:pt idx="6">
                  <c:v>0.16844277835798208</c:v>
                </c:pt>
                <c:pt idx="7">
                  <c:v>0.158465382140074</c:v>
                </c:pt>
                <c:pt idx="8">
                  <c:v>0.14915296525775615</c:v>
                </c:pt>
                <c:pt idx="9">
                  <c:v>0.14048222660509313</c:v>
                </c:pt>
                <c:pt idx="10">
                  <c:v>0.13242450290163427</c:v>
                </c:pt>
                <c:pt idx="11">
                  <c:v>0.12494737695527025</c:v>
                </c:pt>
                <c:pt idx="12">
                  <c:v>0.1180161281144023</c:v>
                </c:pt>
                <c:pt idx="13">
                  <c:v>0.11159496954214307</c:v>
                </c:pt>
                <c:pt idx="14">
                  <c:v>0.10564805186269954</c:v>
                </c:pt>
                <c:pt idx="15">
                  <c:v>0.10014023808283726</c:v>
                </c:pt>
                <c:pt idx="16">
                  <c:v>9.5037670759752058E-2</c:v>
                </c:pt>
                <c:pt idx="17">
                  <c:v>9.0308160749674779E-2</c:v>
                </c:pt>
                <c:pt idx="18">
                  <c:v>8.5921429560774198E-2</c:v>
                </c:pt>
                <c:pt idx="19">
                  <c:v>8.1849236295149702E-2</c:v>
                </c:pt>
                <c:pt idx="20">
                  <c:v>7.8065416991915881E-2</c:v>
                </c:pt>
                <c:pt idx="21">
                  <c:v>7.4545860043650686E-2</c:v>
                </c:pt>
                <c:pt idx="22">
                  <c:v>7.1268437024986406E-2</c:v>
                </c:pt>
                <c:pt idx="23">
                  <c:v>6.8212904203695149E-2</c:v>
                </c:pt>
                <c:pt idx="24">
                  <c:v>6.5360786433579871E-2</c:v>
                </c:pt>
                <c:pt idx="25">
                  <c:v>6.2695252137756508E-2</c:v>
                </c:pt>
                <c:pt idx="26">
                  <c:v>6.0200985673605614E-2</c:v>
                </c:pt>
                <c:pt idx="27">
                  <c:v>5.7864061472094538E-2</c:v>
                </c:pt>
                <c:pt idx="28">
                  <c:v>5.5671822889276426E-2</c:v>
                </c:pt>
                <c:pt idx="29">
                  <c:v>5.3612767617711346E-2</c:v>
                </c:pt>
                <c:pt idx="30">
                  <c:v>5.1676440706687289E-2</c:v>
                </c:pt>
                <c:pt idx="31">
                  <c:v>4.9853335668200369E-2</c:v>
                </c:pt>
                <c:pt idx="32">
                  <c:v>4.8134803747088062E-2</c:v>
                </c:pt>
                <c:pt idx="33">
                  <c:v>4.6512971165194962E-2</c:v>
                </c:pt>
                <c:pt idx="34">
                  <c:v>4.4980663976852277E-2</c:v>
                </c:pt>
                <c:pt idx="35">
                  <c:v>4.3531340069878077E-2</c:v>
                </c:pt>
                <c:pt idx="36">
                  <c:v>4.2159027792683157E-2</c:v>
                </c:pt>
                <c:pt idx="37">
                  <c:v>4.0858270668850311E-2</c:v>
                </c:pt>
                <c:pt idx="38">
                  <c:v>3.9624077664619367E-2</c:v>
                </c:pt>
                <c:pt idx="39">
                  <c:v>3.8451878493932473E-2</c:v>
                </c:pt>
                <c:pt idx="40">
                  <c:v>3.7337483474236058E-2</c:v>
                </c:pt>
                <c:pt idx="41">
                  <c:v>3.6277047479952633E-2</c:v>
                </c:pt>
                <c:pt idx="42">
                  <c:v>3.5267037576556755E-2</c:v>
                </c:pt>
                <c:pt idx="43">
                  <c:v>3.4304203954554392E-2</c:v>
                </c:pt>
                <c:pt idx="44">
                  <c:v>3.3385553818095479E-2</c:v>
                </c:pt>
                <c:pt idx="45">
                  <c:v>3.2508327916638526E-2</c:v>
                </c:pt>
                <c:pt idx="46">
                  <c:v>3.1669979439568764E-2</c:v>
                </c:pt>
                <c:pt idx="47">
                  <c:v>3.0868155022720587E-2</c:v>
                </c:pt>
                <c:pt idx="48">
                  <c:v>3.0100677642298714E-2</c:v>
                </c:pt>
                <c:pt idx="49">
                  <c:v>2.9365531195770921E-2</c:v>
                </c:pt>
                <c:pt idx="50">
                  <c:v>2.8660846591022249E-2</c:v>
                </c:pt>
                <c:pt idx="51">
                  <c:v>2.7984889184560151E-2</c:v>
                </c:pt>
                <c:pt idx="52">
                  <c:v>2.7336047427010568E-2</c:v>
                </c:pt>
                <c:pt idx="53">
                  <c:v>2.6712822589719527E-2</c:v>
                </c:pt>
                <c:pt idx="54">
                  <c:v>2.6113819460144273E-2</c:v>
                </c:pt>
                <c:pt idx="55">
                  <c:v>2.5537737906055007E-2</c:v>
                </c:pt>
                <c:pt idx="56">
                  <c:v>2.4983365219526384E-2</c:v>
                </c:pt>
                <c:pt idx="57">
                  <c:v>2.4449569161423206E-2</c:v>
                </c:pt>
                <c:pt idx="58">
                  <c:v>2.3935291635715589E-2</c:v>
                </c:pt>
                <c:pt idx="59">
                  <c:v>2.3439542930611779E-2</c:v>
                </c:pt>
                <c:pt idx="60">
                  <c:v>2.2961396470285049E-2</c:v>
                </c:pt>
                <c:pt idx="61">
                  <c:v>2.2499984026992773E-2</c:v>
                </c:pt>
                <c:pt idx="62">
                  <c:v>2.2054491348726765E-2</c:v>
                </c:pt>
                <c:pt idx="63">
                  <c:v>2.1624154162275797E-2</c:v>
                </c:pt>
                <c:pt idx="64">
                  <c:v>2.120825451579058E-2</c:v>
                </c:pt>
                <c:pt idx="65">
                  <c:v>2.0806117428681273E-2</c:v>
                </c:pt>
                <c:pt idx="66">
                  <c:v>2.0417107820002802E-2</c:v>
                </c:pt>
                <c:pt idx="67">
                  <c:v>2.0040627689439899E-2</c:v>
                </c:pt>
                <c:pt idx="68">
                  <c:v>1.9676113527637103E-2</c:v>
                </c:pt>
                <c:pt idx="69">
                  <c:v>1.9323033934963801E-2</c:v>
                </c:pt>
                <c:pt idx="70">
                  <c:v>1.8980887429895798E-2</c:v>
                </c:pt>
                <c:pt idx="71">
                  <c:v>1.8649200430060412E-2</c:v>
                </c:pt>
                <c:pt idx="72">
                  <c:v>1.8327525390658628E-2</c:v>
                </c:pt>
                <c:pt idx="73">
                  <c:v>1.8015439086467501E-2</c:v>
                </c:pt>
                <c:pt idx="74">
                  <c:v>1.7712541024957635E-2</c:v>
                </c:pt>
                <c:pt idx="75">
                  <c:v>1.7418451979255005E-2</c:v>
                </c:pt>
                <c:pt idx="76">
                  <c:v>1.7132812630744457E-2</c:v>
                </c:pt>
                <c:pt idx="77">
                  <c:v>1.6855282312072322E-2</c:v>
                </c:pt>
                <c:pt idx="78">
                  <c:v>1.6585537842166494E-2</c:v>
                </c:pt>
                <c:pt idx="79">
                  <c:v>1.6323272445666552E-2</c:v>
                </c:pt>
                <c:pt idx="80">
                  <c:v>1.6068194749852091E-2</c:v>
                </c:pt>
                <c:pt idx="81">
                  <c:v>1.5820027852785558E-2</c:v>
                </c:pt>
                <c:pt idx="82">
                  <c:v>1.5578508456949306E-2</c:v>
                </c:pt>
                <c:pt idx="83">
                  <c:v>1.5343386063167049E-2</c:v>
                </c:pt>
                <c:pt idx="84">
                  <c:v>1.5114422220059206E-2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2E-4A01-AB75-4A27079528D6}"/>
            </c:ext>
          </c:extLst>
        </c:ser>
        <c:ser>
          <c:idx val="5"/>
          <c:order val="5"/>
          <c:tx>
            <c:strRef>
              <c:f>Simulation!$AN$15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Simulation!$AN$16:$AN$100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0.21490106825677169</c:v>
                </c:pt>
                <c:pt idx="2">
                  <c:v>0.18987385687767941</c:v>
                </c:pt>
                <c:pt idx="3">
                  <c:v>0.16761202575222411</c:v>
                </c:pt>
                <c:pt idx="4">
                  <c:v>0.14811606400103544</c:v>
                </c:pt>
                <c:pt idx="5">
                  <c:v>0.13123988371450862</c:v>
                </c:pt>
                <c:pt idx="6">
                  <c:v>0.11674086635070438</c:v>
                </c:pt>
                <c:pt idx="7">
                  <c:v>0.10433121439548942</c:v>
                </c:pt>
                <c:pt idx="8">
                  <c:v>9.3717600055580788E-2</c:v>
                </c:pt>
                <c:pt idx="9">
                  <c:v>8.4625815571363977E-2</c:v>
                </c:pt>
                <c:pt idx="10">
                  <c:v>7.6812810077411434E-2</c:v>
                </c:pt>
                <c:pt idx="11">
                  <c:v>7.0070219997357908E-2</c:v>
                </c:pt>
                <c:pt idx="12">
                  <c:v>6.4223061027893893E-2</c:v>
                </c:pt>
                <c:pt idx="13">
                  <c:v>5.9126146592837034E-2</c:v>
                </c:pt>
                <c:pt idx="14">
                  <c:v>5.4659772861461939E-2</c:v>
                </c:pt>
                <c:pt idx="15">
                  <c:v>5.0725482519310527E-2</c:v>
                </c:pt>
                <c:pt idx="16">
                  <c:v>4.7242272202468585E-2</c:v>
                </c:pt>
                <c:pt idx="17">
                  <c:v>4.4143361170065162E-2</c:v>
                </c:pt>
                <c:pt idx="18">
                  <c:v>4.1373515404980826E-2</c:v>
                </c:pt>
                <c:pt idx="19">
                  <c:v>3.8886868057163237E-2</c:v>
                </c:pt>
                <c:pt idx="20">
                  <c:v>3.6645160560091761E-2</c:v>
                </c:pt>
                <c:pt idx="21">
                  <c:v>3.4616329750576914E-2</c:v>
                </c:pt>
                <c:pt idx="22">
                  <c:v>3.2773374648326095E-2</c:v>
                </c:pt>
                <c:pt idx="23">
                  <c:v>3.1093447032083894E-2</c:v>
                </c:pt>
                <c:pt idx="24">
                  <c:v>2.9557120179451064E-2</c:v>
                </c:pt>
                <c:pt idx="25">
                  <c:v>2.8147799150091298E-2</c:v>
                </c:pt>
                <c:pt idx="26">
                  <c:v>2.6851243525047502E-2</c:v>
                </c:pt>
                <c:pt idx="27">
                  <c:v>2.565517962618126E-2</c:v>
                </c:pt>
                <c:pt idx="28">
                  <c:v>2.4548984111218107E-2</c:v>
                </c:pt>
                <c:pt idx="29">
                  <c:v>2.3523424683177072E-2</c:v>
                </c:pt>
                <c:pt idx="30">
                  <c:v>2.2570446667795133E-2</c:v>
                </c:pt>
                <c:pt idx="31">
                  <c:v>2.1682996571172838E-2</c:v>
                </c:pt>
                <c:pt idx="32">
                  <c:v>2.0854875573969714E-2</c:v>
                </c:pt>
                <c:pt idx="33">
                  <c:v>2.0080617361486017E-2</c:v>
                </c:pt>
                <c:pt idx="34">
                  <c:v>1.9355385820186921E-2</c:v>
                </c:pt>
                <c:pt idx="35">
                  <c:v>1.8674889020268485E-2</c:v>
                </c:pt>
                <c:pt idx="36">
                  <c:v>1.8035306604702046E-2</c:v>
                </c:pt>
                <c:pt idx="37">
                  <c:v>1.7433228259526982E-2</c:v>
                </c:pt>
                <c:pt idx="38">
                  <c:v>1.6865601380200108E-2</c:v>
                </c:pt>
                <c:pt idx="39">
                  <c:v>1.6329686399426679E-2</c:v>
                </c:pt>
                <c:pt idx="40">
                  <c:v>1.5823018522337876E-2</c:v>
                </c:pt>
                <c:pt idx="41">
                  <c:v>1.53433748400562E-2</c:v>
                </c:pt>
                <c:pt idx="42">
                  <c:v>1.4888745974192378E-2</c:v>
                </c:pt>
                <c:pt idx="43">
                  <c:v>1.4457311551683515E-2</c:v>
                </c:pt>
                <c:pt idx="44">
                  <c:v>1.4047418928669328E-2</c:v>
                </c:pt>
                <c:pt idx="45">
                  <c:v>1.3657564679357295E-2</c:v>
                </c:pt>
                <c:pt idx="46">
                  <c:v>1.3286378445407766E-2</c:v>
                </c:pt>
                <c:pt idx="47">
                  <c:v>1.2932608806724939E-2</c:v>
                </c:pt>
                <c:pt idx="48">
                  <c:v>1.25951108883988E-2</c:v>
                </c:pt>
                <c:pt idx="49">
                  <c:v>1.2272835463084678E-2</c:v>
                </c:pt>
                <c:pt idx="50">
                  <c:v>1.1964819345062643E-2</c:v>
                </c:pt>
                <c:pt idx="51">
                  <c:v>1.1670176902985323E-2</c:v>
                </c:pt>
                <c:pt idx="52">
                  <c:v>1.1388092544013247E-2</c:v>
                </c:pt>
                <c:pt idx="53">
                  <c:v>1.1117814043559274E-2</c:v>
                </c:pt>
                <c:pt idx="54">
                  <c:v>1.085864661294632E-2</c:v>
                </c:pt>
                <c:pt idx="55">
                  <c:v>1.0609947612520213E-2</c:v>
                </c:pt>
                <c:pt idx="56">
                  <c:v>1.0371121830637131E-2</c:v>
                </c:pt>
                <c:pt idx="57">
                  <c:v>1.0141617259856938E-2</c:v>
                </c:pt>
                <c:pt idx="58">
                  <c:v>9.9209213109456591E-3</c:v>
                </c:pt>
                <c:pt idx="59">
                  <c:v>9.7085574131899628E-3</c:v>
                </c:pt>
                <c:pt idx="60">
                  <c:v>9.5040819562721007E-3</c:v>
                </c:pt>
                <c:pt idx="61">
                  <c:v>9.3070815347304318E-3</c:v>
                </c:pt>
                <c:pt idx="62">
                  <c:v>9.117170460987872E-3</c:v>
                </c:pt>
                <c:pt idx="63">
                  <c:v>8.9339885171954674E-3</c:v>
                </c:pt>
                <c:pt idx="64">
                  <c:v>8.7571989198146939E-3</c:v>
                </c:pt>
                <c:pt idx="65">
                  <c:v>8.5864864740402471E-3</c:v>
                </c:pt>
                <c:pt idx="66">
                  <c:v>8.4215558979160166E-3</c:v>
                </c:pt>
                <c:pt idx="67">
                  <c:v>8.2621302983845249E-3</c:v>
                </c:pt>
                <c:pt idx="68">
                  <c:v>8.1079497835872903E-3</c:v>
                </c:pt>
                <c:pt idx="69">
                  <c:v>7.9587701975409944E-3</c:v>
                </c:pt>
                <c:pt idx="70">
                  <c:v>7.8143619648953395E-3</c:v>
                </c:pt>
                <c:pt idx="71">
                  <c:v>7.674509034857821E-3</c:v>
                </c:pt>
                <c:pt idx="72">
                  <c:v>7.5390079145823807E-3</c:v>
                </c:pt>
                <c:pt idx="73">
                  <c:v>7.4076667833799514E-3</c:v>
                </c:pt>
                <c:pt idx="74">
                  <c:v>7.2803046800436564E-3</c:v>
                </c:pt>
                <c:pt idx="75">
                  <c:v>7.1567507564038301E-3</c:v>
                </c:pt>
                <c:pt idx="76">
                  <c:v>7.036843590953825E-3</c:v>
                </c:pt>
                <c:pt idx="77">
                  <c:v>6.9204305570291155E-3</c:v>
                </c:pt>
                <c:pt idx="78">
                  <c:v>6.8073672405896766E-3</c:v>
                </c:pt>
                <c:pt idx="79">
                  <c:v>6.6975169031588087E-3</c:v>
                </c:pt>
                <c:pt idx="80">
                  <c:v>6.5907499859184492E-3</c:v>
                </c:pt>
                <c:pt idx="81">
                  <c:v>6.486943651358143E-3</c:v>
                </c:pt>
                <c:pt idx="82">
                  <c:v>6.3859813592280247E-3</c:v>
                </c:pt>
                <c:pt idx="83">
                  <c:v>6.2877524738620388E-3</c:v>
                </c:pt>
                <c:pt idx="84">
                  <c:v>6.1921519002185507E-3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2E-4A01-AB75-4A2707952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36575"/>
        <c:axId val="43732415"/>
      </c:lineChart>
      <c:catAx>
        <c:axId val="4373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2415"/>
        <c:crosses val="autoZero"/>
        <c:auto val="1"/>
        <c:lblAlgn val="ctr"/>
        <c:lblOffset val="100"/>
        <c:noMultiLvlLbl val="0"/>
      </c:catAx>
      <c:valAx>
        <c:axId val="437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351141107550483"/>
          <c:y val="6.9064924619888224E-2"/>
          <c:w val="0.16297083372508153"/>
          <c:h val="0.328463445553861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1</xdr:row>
      <xdr:rowOff>95250</xdr:rowOff>
    </xdr:from>
    <xdr:to>
      <xdr:col>10</xdr:col>
      <xdr:colOff>381300</xdr:colOff>
      <xdr:row>16</xdr:row>
      <xdr:rowOff>25538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1EA821-21B3-6D34-E205-66AFC8BDE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79400"/>
          <a:ext cx="5835950" cy="2692538"/>
        </a:xfrm>
        <a:prstGeom prst="rect">
          <a:avLst/>
        </a:prstGeom>
      </xdr:spPr>
    </xdr:pic>
    <xdr:clientData/>
  </xdr:twoCellAnchor>
  <xdr:oneCellAnchor>
    <xdr:from>
      <xdr:col>1</xdr:col>
      <xdr:colOff>171450</xdr:colOff>
      <xdr:row>21</xdr:row>
      <xdr:rowOff>88900</xdr:rowOff>
    </xdr:from>
    <xdr:ext cx="2171700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E3516FF-1ADA-458B-A338-B4FD36716CEE}"/>
                </a:ext>
              </a:extLst>
            </xdr:cNvPr>
            <xdr:cNvSpPr txBox="1"/>
          </xdr:nvSpPr>
          <xdr:spPr>
            <a:xfrm>
              <a:off x="425450" y="4140200"/>
              <a:ext cx="217170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E3516FF-1ADA-458B-A338-B4FD36716CEE}"/>
                </a:ext>
              </a:extLst>
            </xdr:cNvPr>
            <xdr:cNvSpPr txBox="1"/>
          </xdr:nvSpPr>
          <xdr:spPr>
            <a:xfrm>
              <a:off x="425450" y="4140200"/>
              <a:ext cx="217170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𝐸_𝑇𝑜𝑡𝑎𝑙)/𝜕𝑤5=𝜕(𝐸1+𝐸2)/𝜕𝑤5=∂𝐸1/𝜕𝑤5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22</xdr:row>
      <xdr:rowOff>77454</xdr:rowOff>
    </xdr:from>
    <xdr:ext cx="2187575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2DF46ED-D8DB-401D-B3D9-554862298114}"/>
                </a:ext>
              </a:extLst>
            </xdr:cNvPr>
            <xdr:cNvSpPr txBox="1"/>
          </xdr:nvSpPr>
          <xdr:spPr>
            <a:xfrm>
              <a:off x="425450" y="4636754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2DF46ED-D8DB-401D-B3D9-554862298114}"/>
                </a:ext>
              </a:extLst>
            </xdr:cNvPr>
            <xdr:cNvSpPr txBox="1"/>
          </xdr:nvSpPr>
          <xdr:spPr>
            <a:xfrm>
              <a:off x="425450" y="4636754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𝐸_1)/𝜕𝑤5=(𝜕𝐸_1)/𝜕𝑎𝑜1∗𝜕𝑎01/𝜕𝑜1∗𝜕𝑜1/𝜕𝑤5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23</xdr:row>
      <xdr:rowOff>59468</xdr:rowOff>
    </xdr:from>
    <xdr:ext cx="2187575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62FF6F8-EBF3-489A-8D8E-30C9E4E1E840}"/>
                </a:ext>
              </a:extLst>
            </xdr:cNvPr>
            <xdr:cNvSpPr txBox="1"/>
          </xdr:nvSpPr>
          <xdr:spPr>
            <a:xfrm>
              <a:off x="425450" y="5126768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62FF6F8-EBF3-489A-8D8E-30C9E4E1E840}"/>
                </a:ext>
              </a:extLst>
            </xdr:cNvPr>
            <xdr:cNvSpPr txBox="1"/>
          </xdr:nvSpPr>
          <xdr:spPr>
            <a:xfrm>
              <a:off x="425450" y="5126768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𝐸_1)/𝜕𝑎01=𝑎01−𝑡1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24</xdr:row>
      <xdr:rowOff>41482</xdr:rowOff>
    </xdr:from>
    <xdr:ext cx="294005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8A1EF31-9F50-42F7-9971-6C00B7EF6749}"/>
                </a:ext>
              </a:extLst>
            </xdr:cNvPr>
            <xdr:cNvSpPr txBox="1"/>
          </xdr:nvSpPr>
          <xdr:spPr>
            <a:xfrm>
              <a:off x="425450" y="5616782"/>
              <a:ext cx="29400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(1/(1+</m:t>
                        </m:r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fun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1∗(1−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8A1EF31-9F50-42F7-9971-6C00B7EF6749}"/>
                </a:ext>
              </a:extLst>
            </xdr:cNvPr>
            <xdr:cNvSpPr txBox="1"/>
          </xdr:nvSpPr>
          <xdr:spPr>
            <a:xfrm>
              <a:off x="425450" y="5616782"/>
              <a:ext cx="29400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𝑎01/𝜕𝑜1=(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𝜕(1/(1+exp⁡(−𝑜1))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𝜕𝑜1=𝑎𝑜1∗(1−𝑎01)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196850</xdr:colOff>
      <xdr:row>33</xdr:row>
      <xdr:rowOff>101600</xdr:rowOff>
    </xdr:from>
    <xdr:ext cx="5911850" cy="328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5A063DE-6E6D-4A27-B7DD-F53F13208DAA}"/>
                </a:ext>
              </a:extLst>
            </xdr:cNvPr>
            <xdr:cNvSpPr txBox="1"/>
          </xdr:nvSpPr>
          <xdr:spPr>
            <a:xfrm>
              <a:off x="450850" y="9112250"/>
              <a:ext cx="591185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5A063DE-6E6D-4A27-B7DD-F53F13208DAA}"/>
                </a:ext>
              </a:extLst>
            </xdr:cNvPr>
            <xdr:cNvSpPr txBox="1"/>
          </xdr:nvSpPr>
          <xdr:spPr>
            <a:xfrm>
              <a:off x="450850" y="9112250"/>
              <a:ext cx="591185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𝐸_𝑇𝑜𝑡𝑎𝑙)/𝜕𝑤1=𝜕(𝐸1+𝐸2)/𝜕𝑤1=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+𝐸2)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∗𝜕𝑎ℎ1/𝜕ℎ1∗𝜕ℎ1/𝜕𝑤1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(𝜕(𝐸1+𝐸2))/𝜕𝑎ℎ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∗𝜕ℎ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/𝜕𝑤1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196850</xdr:colOff>
      <xdr:row>34</xdr:row>
      <xdr:rowOff>101600</xdr:rowOff>
    </xdr:from>
    <xdr:ext cx="4114800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20E7E5E-EEB1-4DF9-A954-3E5C11460DC7}"/>
                </a:ext>
              </a:extLst>
            </xdr:cNvPr>
            <xdr:cNvSpPr txBox="1"/>
          </xdr:nvSpPr>
          <xdr:spPr>
            <a:xfrm>
              <a:off x="450850" y="9620250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𝑎𝑜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20E7E5E-EEB1-4DF9-A954-3E5C11460DC7}"/>
                </a:ext>
              </a:extLst>
            </xdr:cNvPr>
            <xdr:cNvSpPr txBox="1"/>
          </xdr:nvSpPr>
          <xdr:spPr>
            <a:xfrm>
              <a:off x="450850" y="9620250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𝐸1/𝜕𝑎ℎ1=𝜕𝐸1/𝜕𝑎𝑜1∗𝜕𝑎𝑜1/𝜕𝑜1∗𝜕𝑜1/𝜕𝑎ℎ1=(𝑎𝑜1 −𝑡1)∗(𝑎𝑜1∗(1−𝑎𝑜1))∗𝑤5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196850</xdr:colOff>
      <xdr:row>35</xdr:row>
      <xdr:rowOff>104775</xdr:rowOff>
    </xdr:from>
    <xdr:ext cx="4114800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204B930-C9D6-46B4-9E63-AC5645D6E9C9}"/>
                </a:ext>
              </a:extLst>
            </xdr:cNvPr>
            <xdr:cNvSpPr txBox="1"/>
          </xdr:nvSpPr>
          <xdr:spPr>
            <a:xfrm>
              <a:off x="450850" y="10131425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𝑎𝑜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204B930-C9D6-46B4-9E63-AC5645D6E9C9}"/>
                </a:ext>
              </a:extLst>
            </xdr:cNvPr>
            <xdr:cNvSpPr txBox="1"/>
          </xdr:nvSpPr>
          <xdr:spPr>
            <a:xfrm>
              <a:off x="450850" y="10131425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𝐸2/𝜕𝑎ℎ1=𝜕𝐸2/𝜕𝑎𝑜2∗𝜕𝑎𝑜2/𝜕𝑜2∗𝜕𝑜2/𝜕𝑎ℎ1=(𝑎𝑜2 −𝑡2)∗(𝑎𝑜2∗(1−𝑎𝑜2))∗𝑤6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40</xdr:row>
      <xdr:rowOff>69850</xdr:rowOff>
    </xdr:from>
    <xdr:ext cx="699135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50E377E-7061-49A5-9F75-A57234661DF1}"/>
                </a:ext>
              </a:extLst>
            </xdr:cNvPr>
            <xdr:cNvSpPr txBox="1"/>
          </xdr:nvSpPr>
          <xdr:spPr>
            <a:xfrm>
              <a:off x="336550" y="126365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7)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50E377E-7061-49A5-9F75-A57234661DF1}"/>
                </a:ext>
              </a:extLst>
            </xdr:cNvPr>
            <xdr:cNvSpPr txBox="1"/>
          </xdr:nvSpPr>
          <xdr:spPr>
            <a:xfrm>
              <a:off x="336550" y="126365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𝐸_𝑇𝑜𝑡𝑎𝑙)/𝜕𝑤1=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((𝑎𝑜1 −𝑡1)∗𝑎𝑜1∗(1−𝑎𝑜1)∗𝑤5)+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(𝑎𝑜2 −𝑡2)∗𝑎𝑜2∗(1−𝑎𝑜2)∗𝑤7)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𝑎ℎ1∗(1−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ℎ1)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152400</xdr:colOff>
      <xdr:row>26</xdr:row>
      <xdr:rowOff>95250</xdr:rowOff>
    </xdr:from>
    <xdr:ext cx="3340100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9B6D24E3-6D7B-4C9D-B02A-A1F51B588B91}"/>
                </a:ext>
              </a:extLst>
            </xdr:cNvPr>
            <xdr:cNvSpPr txBox="1"/>
          </xdr:nvSpPr>
          <xdr:spPr>
            <a:xfrm>
              <a:off x="406400" y="66865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1))∗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9B6D24E3-6D7B-4C9D-B02A-A1F51B588B91}"/>
                </a:ext>
              </a:extLst>
            </xdr:cNvPr>
            <xdr:cNvSpPr txBox="1"/>
          </xdr:nvSpPr>
          <xdr:spPr>
            <a:xfrm>
              <a:off x="406400" y="66865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𝑇𝑜𝑡𝑎𝑙)/𝜕𝑤5=(𝑎𝑜1−𝑡1)∗𝑎𝑜1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*(1-ao1))* ah1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203200</xdr:colOff>
      <xdr:row>28</xdr:row>
      <xdr:rowOff>76200</xdr:rowOff>
    </xdr:from>
    <xdr:ext cx="3340100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D22D437-450A-4D21-953D-431CD74605F4}"/>
                </a:ext>
              </a:extLst>
            </xdr:cNvPr>
            <xdr:cNvSpPr txBox="1"/>
          </xdr:nvSpPr>
          <xdr:spPr>
            <a:xfrm>
              <a:off x="457200" y="76835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6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1) ∗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D22D437-450A-4D21-953D-431CD74605F4}"/>
                </a:ext>
              </a:extLst>
            </xdr:cNvPr>
            <xdr:cNvSpPr txBox="1"/>
          </xdr:nvSpPr>
          <xdr:spPr>
            <a:xfrm>
              <a:off x="457200" y="76835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𝑇𝑜𝑡𝑎𝑙)/𝜕𝑤6=(𝑎𝑜1−𝑡1)∗𝑎𝑜1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*(1-ao1) * ah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203200</xdr:colOff>
      <xdr:row>29</xdr:row>
      <xdr:rowOff>127000</xdr:rowOff>
    </xdr:from>
    <xdr:ext cx="3340100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E14FF56-C56F-476B-864D-23691CBAFA4C}"/>
                </a:ext>
              </a:extLst>
            </xdr:cNvPr>
            <xdr:cNvSpPr txBox="1"/>
          </xdr:nvSpPr>
          <xdr:spPr>
            <a:xfrm>
              <a:off x="457200" y="82423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7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 ∗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E14FF56-C56F-476B-864D-23691CBAFA4C}"/>
                </a:ext>
              </a:extLst>
            </xdr:cNvPr>
            <xdr:cNvSpPr txBox="1"/>
          </xdr:nvSpPr>
          <xdr:spPr>
            <a:xfrm>
              <a:off x="457200" y="82423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𝑇𝑜𝑡𝑎𝑙)/𝜕𝑤7=(𝑎𝑜2−𝑡2)∗𝑎𝑜"2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* ah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203200</xdr:colOff>
      <xdr:row>30</xdr:row>
      <xdr:rowOff>120650</xdr:rowOff>
    </xdr:from>
    <xdr:ext cx="3340100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18E8A80-4F29-43B0-8F4F-C36D2DE79869}"/>
                </a:ext>
              </a:extLst>
            </xdr:cNvPr>
            <xdr:cNvSpPr txBox="1"/>
          </xdr:nvSpPr>
          <xdr:spPr>
            <a:xfrm>
              <a:off x="457200" y="87439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8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 ∗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18E8A80-4F29-43B0-8F4F-C36D2DE79869}"/>
                </a:ext>
              </a:extLst>
            </xdr:cNvPr>
            <xdr:cNvSpPr txBox="1"/>
          </xdr:nvSpPr>
          <xdr:spPr>
            <a:xfrm>
              <a:off x="457200" y="87439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𝑇𝑜𝑡𝑎𝑙)/𝜕𝑤8=(𝑎𝑜2−𝑡2)∗𝑎𝑜"2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* ah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25</xdr:row>
      <xdr:rowOff>82550</xdr:rowOff>
    </xdr:from>
    <xdr:ext cx="2940050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B5A6BBCA-C278-4F88-973F-9FA81B968E2E}"/>
                </a:ext>
              </a:extLst>
            </xdr:cNvPr>
            <xdr:cNvSpPr txBox="1"/>
          </xdr:nvSpPr>
          <xdr:spPr>
            <a:xfrm>
              <a:off x="425450" y="6165850"/>
              <a:ext cx="2940050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 +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𝑎h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B5A6BBCA-C278-4F88-973F-9FA81B968E2E}"/>
                </a:ext>
              </a:extLst>
            </xdr:cNvPr>
            <xdr:cNvSpPr txBox="1"/>
          </xdr:nvSpPr>
          <xdr:spPr>
            <a:xfrm>
              <a:off x="425450" y="6165850"/>
              <a:ext cx="2940050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𝑜1/𝜕𝑤5=(𝜕(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𝑤5∗𝑎ℎ1 + 𝑤6∗𝑎ℎ2)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𝜕𝑤5= 𝑎ℎ1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36</xdr:row>
      <xdr:rowOff>57150</xdr:rowOff>
    </xdr:from>
    <xdr:ext cx="6731000" cy="3968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9120F6C4-15B8-4927-AD58-0451CF639547}"/>
                </a:ext>
              </a:extLst>
            </xdr:cNvPr>
            <xdr:cNvSpPr txBox="1"/>
          </xdr:nvSpPr>
          <xdr:spPr>
            <a:xfrm>
              <a:off x="444500" y="10591800"/>
              <a:ext cx="673100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9120F6C4-15B8-4927-AD58-0451CF639547}"/>
                </a:ext>
              </a:extLst>
            </xdr:cNvPr>
            <xdr:cNvSpPr txBox="1"/>
          </xdr:nvSpPr>
          <xdr:spPr>
            <a:xfrm>
              <a:off x="444500" y="10591800"/>
              <a:ext cx="673100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(𝐸1+𝐸2))/𝜕𝑎ℎ1=𝜕𝐸1/𝜕𝑎ℎ1+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/𝜕𝑎ℎ1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(𝑎𝑜1 −𝑡1)∗𝑎𝑜1∗(1−𝑎𝑜1)∗𝑤5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(𝑎𝑜2 −𝑡2)∗𝑎𝑜2∗(1−𝑎𝑜2)∗𝑤7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158750</xdr:colOff>
      <xdr:row>37</xdr:row>
      <xdr:rowOff>69850</xdr:rowOff>
    </xdr:from>
    <xdr:ext cx="6737350" cy="3968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E606BA5E-3F0F-4C01-A646-0315F3C0D969}"/>
                </a:ext>
              </a:extLst>
            </xdr:cNvPr>
            <xdr:cNvSpPr txBox="1"/>
          </xdr:nvSpPr>
          <xdr:spPr>
            <a:xfrm>
              <a:off x="412750" y="11112500"/>
              <a:ext cx="673735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e>
                    </m:d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 xmlns="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E606BA5E-3F0F-4C01-A646-0315F3C0D969}"/>
                </a:ext>
              </a:extLst>
            </xdr:cNvPr>
            <xdr:cNvSpPr txBox="1"/>
          </xdr:nvSpPr>
          <xdr:spPr>
            <a:xfrm>
              <a:off x="412750" y="11112500"/>
              <a:ext cx="673735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(𝐸1+𝐸2))/𝜕𝑎ℎ2=𝜕𝐸1/𝜕𝑎ℎ2+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(𝑎𝑜1 −𝑡1)∗𝑎𝑜1∗(1−𝑎𝑜1)∗𝑤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6)+(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(𝑎𝑜2 −𝑡2)∗𝑎𝑜2∗(1−𝑎𝑜2)∗𝑤8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158750</xdr:colOff>
      <xdr:row>38</xdr:row>
      <xdr:rowOff>69850</xdr:rowOff>
    </xdr:from>
    <xdr:ext cx="3181350" cy="3325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34CEE0AC-B266-4DFA-A0A5-91C5880AB326}"/>
                </a:ext>
              </a:extLst>
            </xdr:cNvPr>
            <xdr:cNvSpPr txBox="1"/>
          </xdr:nvSpPr>
          <xdr:spPr>
            <a:xfrm>
              <a:off x="412750" y="1162050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(1/(1+</m:t>
                        </m:r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fun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34CEE0AC-B266-4DFA-A0A5-91C5880AB326}"/>
                </a:ext>
              </a:extLst>
            </xdr:cNvPr>
            <xdr:cNvSpPr txBox="1"/>
          </xdr:nvSpPr>
          <xdr:spPr>
            <a:xfrm>
              <a:off x="412750" y="1162050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𝑎ℎ1/𝜕ℎ1=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(𝜕(1/(1+exp⁡(−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1)))/𝜕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1=𝑎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𝑎ℎ1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177800</xdr:colOff>
      <xdr:row>39</xdr:row>
      <xdr:rowOff>88900</xdr:rowOff>
    </xdr:from>
    <xdr:ext cx="3181350" cy="3325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F4A113CF-198D-4776-A8F0-5A6747C099DF}"/>
                </a:ext>
              </a:extLst>
            </xdr:cNvPr>
            <xdr:cNvSpPr txBox="1"/>
          </xdr:nvSpPr>
          <xdr:spPr>
            <a:xfrm>
              <a:off x="431800" y="1214755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2=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F4A113CF-198D-4776-A8F0-5A6747C099DF}"/>
                </a:ext>
              </a:extLst>
            </xdr:cNvPr>
            <xdr:cNvSpPr txBox="1"/>
          </xdr:nvSpPr>
          <xdr:spPr>
            <a:xfrm>
              <a:off x="431800" y="1214755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ℎ1/𝜕𝑤1=𝑤1*𝑖1+𝑤2𝑖2= 𝑖1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42</xdr:row>
      <xdr:rowOff>57150</xdr:rowOff>
    </xdr:from>
    <xdr:ext cx="699135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D1BA1F0A-5BE9-4ECA-9F7B-5822AF844AA6}"/>
                </a:ext>
              </a:extLst>
            </xdr:cNvPr>
            <xdr:cNvSpPr txBox="1"/>
          </xdr:nvSpPr>
          <xdr:spPr>
            <a:xfrm>
              <a:off x="336550" y="136398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1∗</m:t>
                            </m:r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2 −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7)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D1BA1F0A-5BE9-4ECA-9F7B-5822AF844AA6}"/>
                </a:ext>
              </a:extLst>
            </xdr:cNvPr>
            <xdr:cNvSpPr txBox="1"/>
          </xdr:nvSpPr>
          <xdr:spPr>
            <a:xfrm>
              <a:off x="336550" y="136398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𝐸_𝑇𝑜𝑡𝑎𝑙)/𝜕𝑤2=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((𝑎𝑜1 −𝑡1)∗(𝑎𝑜1∗(1−𝑎𝑜1))∗𝑤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(𝑎𝑜2 −𝑡2)∗(𝑎𝑜2∗(1−𝑎𝑜2))∗𝑤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43</xdr:row>
      <xdr:rowOff>44450</xdr:rowOff>
    </xdr:from>
    <xdr:ext cx="699135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D1FC51F9-9669-4C33-9B46-577BEAB33741}"/>
                </a:ext>
              </a:extLst>
            </xdr:cNvPr>
            <xdr:cNvSpPr txBox="1"/>
          </xdr:nvSpPr>
          <xdr:spPr>
            <a:xfrm>
              <a:off x="336550" y="141351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1∗</m:t>
                            </m:r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2 −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D1FC51F9-9669-4C33-9B46-577BEAB33741}"/>
                </a:ext>
              </a:extLst>
            </xdr:cNvPr>
            <xdr:cNvSpPr txBox="1"/>
          </xdr:nvSpPr>
          <xdr:spPr>
            <a:xfrm>
              <a:off x="336550" y="141351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𝐸_𝑇𝑜𝑡𝑎𝑙)/𝜕𝑤3=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((𝑎𝑜1 −𝑡1)∗(𝑎𝑜1∗(1−𝑎𝑜1))∗𝑤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(𝑎𝑜2 −𝑡2)∗(𝑎𝑜2∗(1−𝑎𝑜2))∗𝑤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44</xdr:row>
      <xdr:rowOff>82550</xdr:rowOff>
    </xdr:from>
    <xdr:ext cx="699135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FE1AF7A-5787-4897-B531-3F6B36CE289B}"/>
                </a:ext>
              </a:extLst>
            </xdr:cNvPr>
            <xdr:cNvSpPr txBox="1"/>
          </xdr:nvSpPr>
          <xdr:spPr>
            <a:xfrm>
              <a:off x="336550" y="146812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1∗</m:t>
                            </m:r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2 −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FE1AF7A-5787-4897-B531-3F6B36CE289B}"/>
                </a:ext>
              </a:extLst>
            </xdr:cNvPr>
            <xdr:cNvSpPr txBox="1"/>
          </xdr:nvSpPr>
          <xdr:spPr>
            <a:xfrm>
              <a:off x="336550" y="146812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𝐸_𝑇𝑜𝑡𝑎𝑙)/𝜕𝑤4=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((𝑎𝑜1 −𝑡1)∗(𝑎𝑜1∗(1−𝑎𝑜1))∗𝑤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(𝑎𝑜2 −𝑡2)∗(𝑎𝑜2∗(1−𝑎𝑜2))∗𝑤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159455</xdr:colOff>
      <xdr:row>0</xdr:row>
      <xdr:rowOff>189794</xdr:rowOff>
    </xdr:from>
    <xdr:to>
      <xdr:col>11</xdr:col>
      <xdr:colOff>273717</xdr:colOff>
      <xdr:row>13</xdr:row>
      <xdr:rowOff>91723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87B395E-3C29-49A5-B317-3BB05F842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9788" y="189794"/>
          <a:ext cx="4968485" cy="2293762"/>
        </a:xfrm>
        <a:prstGeom prst="rect">
          <a:avLst/>
        </a:prstGeom>
      </xdr:spPr>
    </xdr:pic>
    <xdr:clientData/>
  </xdr:twoCellAnchor>
  <xdr:twoCellAnchor>
    <xdr:from>
      <xdr:col>11</xdr:col>
      <xdr:colOff>331539</xdr:colOff>
      <xdr:row>0</xdr:row>
      <xdr:rowOff>28222</xdr:rowOff>
    </xdr:from>
    <xdr:to>
      <xdr:col>19</xdr:col>
      <xdr:colOff>388334</xdr:colOff>
      <xdr:row>13</xdr:row>
      <xdr:rowOff>98778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A653E7B-B052-45B5-F5CF-63978E448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E8D98-5241-480D-99F4-181076171E8F}" name="Table1" displayName="Table1" ref="A15:AE100" totalsRowShown="0">
  <autoFilter ref="A15:AE100" xr:uid="{B5BE8D98-5241-480D-99F4-181076171E8F}"/>
  <tableColumns count="31">
    <tableColumn id="1" xr3:uid="{0024E813-E3AD-4729-AB91-C5DD4ECF7C64}" name="t1"/>
    <tableColumn id="2" xr3:uid="{3825A423-9A3B-461D-A60A-F8C37FA9DAAB}" name="t2"/>
    <tableColumn id="3" xr3:uid="{A269C990-9247-46F1-8599-893981EF27F1}" name="i1"/>
    <tableColumn id="4" xr3:uid="{181C5CBE-EDC5-4778-8246-2208B1488B4A}" name="i2"/>
    <tableColumn id="5" xr3:uid="{ED3BD0C8-424D-4040-8B30-E1308E858A10}" name="w1"/>
    <tableColumn id="6" xr3:uid="{3F8EB14B-2437-49A2-8955-892760809A51}" name="w2"/>
    <tableColumn id="7" xr3:uid="{7E72BD13-BB84-4FBD-81EF-29CD84AFADA7}" name="w3"/>
    <tableColumn id="8" xr3:uid="{FDB64D2A-2EED-4064-9F23-0697685BC073}" name="w4"/>
    <tableColumn id="9" xr3:uid="{4606A994-07DF-435F-B72B-5E181027B54A}" name="w5"/>
    <tableColumn id="10" xr3:uid="{2B18343F-1505-4C9D-961B-CA65B90ECEF1}" name="w6"/>
    <tableColumn id="11" xr3:uid="{CAAA57F7-0B28-48D0-BA8E-BDF5FF03F7DC}" name="w7"/>
    <tableColumn id="12" xr3:uid="{AE002997-1F6C-4403-86A7-E4EFBFA41E5F}" name="w8"/>
    <tableColumn id="13" xr3:uid="{F9F9D4E4-D21A-4841-877E-4113DA833F8B}" name="h1">
      <calculatedColumnFormula>Table1[[#This Row],[w1]]*Table1[[#This Row],[i1]]+Table1[[#This Row],[w2]]*Table1[[#This Row],[i2]]</calculatedColumnFormula>
    </tableColumn>
    <tableColumn id="14" xr3:uid="{E041AA42-74F0-46BB-BC6B-01C12E21DCE6}" name="ah1">
      <calculatedColumnFormula>1/(1+EXP(-Table1[[#This Row],[h1]]))</calculatedColumnFormula>
    </tableColumn>
    <tableColumn id="15" xr3:uid="{0AAF4929-66B1-4AB4-BF29-963E90B399FA}" name="h2">
      <calculatedColumnFormula>Table1[[#This Row],[w3]]*Table1[[#This Row],[i1]]+Table1[[#This Row],[w4]]*Table1[[#This Row],[i2]]</calculatedColumnFormula>
    </tableColumn>
    <tableColumn id="16" xr3:uid="{85734C75-D530-40DE-981A-6152C43D1419}" name="ah2">
      <calculatedColumnFormula>1/(1+EXP(-Table1[[#This Row],[h2]]))</calculatedColumnFormula>
    </tableColumn>
    <tableColumn id="17" xr3:uid="{8FCCA563-AC57-4FEE-BE88-ED086E9A90F5}" name="o1" dataDxfId="4">
      <calculatedColumnFormula>Table1[[#This Row],[w5]]*Table1[[#This Row],[ah1]]+Table1[[#This Row],[w6]]*Table1[[#This Row],[ah2]]</calculatedColumnFormula>
    </tableColumn>
    <tableColumn id="18" xr3:uid="{6975F8D1-7F09-4FFB-BD96-F4CA144EC8BF}" name="ao1">
      <calculatedColumnFormula>1/(1+EXP(-Table1[[#This Row],[o1]]))</calculatedColumnFormula>
    </tableColumn>
    <tableColumn id="19" xr3:uid="{74A5F651-A89F-4A3F-A511-2FC41C6E6212}" name="o2">
      <calculatedColumnFormula>Table1[[#This Row],[w7]]*Table1[[#This Row],[ah1]]+Table1[[#This Row],[w8]]*Table1[[#This Row],[ah2]]</calculatedColumnFormula>
    </tableColumn>
    <tableColumn id="20" xr3:uid="{C9AAF26A-623F-46DF-898A-293DCE446C9B}" name="ao2">
      <calculatedColumnFormula>1/(1+EXP(-S16))</calculatedColumnFormula>
    </tableColumn>
    <tableColumn id="21" xr3:uid="{7D69F1E4-DC52-4242-8710-6A7B118BB6E1}" name="E1">
      <calculatedColumnFormula>1/2*(Table1[[#This Row],[t1]]-Table1[[#This Row],[ao1]])^2</calculatedColumnFormula>
    </tableColumn>
    <tableColumn id="22" xr3:uid="{245293C8-F3F9-4CEE-88A9-F3A4CD032BA8}" name="E2">
      <calculatedColumnFormula>1/2*(Table1[[#This Row],[t2]]-Table1[[#This Row],[ao2]])^2</calculatedColumnFormula>
    </tableColumn>
    <tableColumn id="23" xr3:uid="{4A7F1732-8555-4536-AC4C-C8F5A1ADB38B}" name="E_Total">
      <calculatedColumnFormula>Table1[[#This Row],[E1]]+Table1[[#This Row],[E2]]</calculatedColumnFormula>
    </tableColumn>
    <tableColumn id="28" xr3:uid="{B702F607-F90E-4D3C-BAF4-296F0C54A66C}" name="𝜕ETotal/ 𝜕w1" dataDxfId="3">
      <calculatedColumnFormula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calculatedColumnFormula>
    </tableColumn>
    <tableColumn id="29" xr3:uid="{74314BBA-E320-4FD5-B28C-72FB3A3F6FB7}" name="𝜕ETotal/ 𝜕w2" dataDxfId="2">
      <calculatedColumnFormula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calculatedColumnFormula>
    </tableColumn>
    <tableColumn id="30" xr3:uid="{48CCB489-301B-4460-BAA3-3AAA66AA0CFD}" name="𝜕ETotal/ 𝜕w3" dataDxfId="1">
      <calculatedColumnFormula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calculatedColumnFormula>
    </tableColumn>
    <tableColumn id="31" xr3:uid="{EE8A4FCF-A54A-464F-9951-219A6208FD0A}" name="𝜕ETotal/ 𝜕w4" dataDxfId="0">
      <calculatedColumnFormula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calculatedColumnFormula>
    </tableColumn>
    <tableColumn id="24" xr3:uid="{60AED726-2983-44FC-8B7E-F796C193AB8E}" name="𝜕ETotal/ 𝜕w5">
      <calculatedColumnFormula>(Table1[[#This Row],[ao1]]-Table1[[#This Row],[t1]])*(Table1[[#This Row],[ao1]]*(1-Table1[[#This Row],[ao1]]))*Table1[[#This Row],[ah1]]</calculatedColumnFormula>
    </tableColumn>
    <tableColumn id="25" xr3:uid="{BE45B52B-5C7E-480B-A487-539EE6874139}" name="𝜕ETotal/ 𝜕w6">
      <calculatedColumnFormula>(Table1[[#This Row],[ao1]]-Table1[[#This Row],[t1]])*(Table1[[#This Row],[ao1]]*(1-Table1[[#This Row],[ao1]]))*Table1[[#This Row],[ah2]]</calculatedColumnFormula>
    </tableColumn>
    <tableColumn id="26" xr3:uid="{61AC4E8E-FAFB-4475-A388-7C628F0E1293}" name="𝜕ETotal/ 𝜕w7">
      <calculatedColumnFormula>(Table1[[#This Row],[ao2]]-Table1[[#This Row],[t2]])*(Table1[[#This Row],[ao2]]*(1-Table1[[#This Row],[ao2]]))*Table1[[#This Row],[ah1]]</calculatedColumnFormula>
    </tableColumn>
    <tableColumn id="27" xr3:uid="{C6EFCFE3-7D26-43A0-8870-AC013CAFC0F6}" name="𝜕ETotal/ 𝜕w8">
      <calculatedColumnFormula>(Table1[[#This Row],[ao2]]-Table1[[#This Row],[t2]])*(Table1[[#This Row],[ao2]]*(1-Table1[[#This Row],[ao2]]))*Table1[[#This Row],[ah2]]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5498-D486-4CCE-B857-56F846D4B141}">
  <dimension ref="A4:Q93"/>
  <sheetViews>
    <sheetView showGridLines="0" tabSelected="1" workbookViewId="0">
      <selection activeCell="L2" sqref="L2"/>
    </sheetView>
  </sheetViews>
  <sheetFormatPr defaultRowHeight="14.5" x14ac:dyDescent="0.35"/>
  <cols>
    <col min="1" max="1" width="3.6328125" style="1" customWidth="1"/>
  </cols>
  <sheetData>
    <row r="4" spans="13:17" x14ac:dyDescent="0.35">
      <c r="M4" s="12" t="s">
        <v>43</v>
      </c>
      <c r="N4" s="13"/>
      <c r="O4" s="13"/>
      <c r="P4" s="13"/>
      <c r="Q4" s="14"/>
    </row>
    <row r="5" spans="13:17" x14ac:dyDescent="0.35">
      <c r="M5" s="2">
        <v>1</v>
      </c>
      <c r="N5" s="17" t="s">
        <v>0</v>
      </c>
      <c r="O5" s="17"/>
      <c r="P5" s="17"/>
      <c r="Q5" s="17"/>
    </row>
    <row r="6" spans="13:17" x14ac:dyDescent="0.35">
      <c r="M6" s="2">
        <v>2</v>
      </c>
      <c r="N6" s="17" t="s">
        <v>1</v>
      </c>
      <c r="O6" s="17"/>
      <c r="P6" s="17"/>
      <c r="Q6" s="17"/>
    </row>
    <row r="7" spans="13:17" x14ac:dyDescent="0.35">
      <c r="M7" s="2">
        <v>3</v>
      </c>
      <c r="N7" s="17" t="s">
        <v>2</v>
      </c>
      <c r="O7" s="17"/>
      <c r="P7" s="17"/>
      <c r="Q7" s="17"/>
    </row>
    <row r="8" spans="13:17" x14ac:dyDescent="0.35">
      <c r="M8" s="2">
        <v>4</v>
      </c>
      <c r="N8" s="17" t="s">
        <v>3</v>
      </c>
      <c r="O8" s="17"/>
      <c r="P8" s="17"/>
      <c r="Q8" s="17"/>
    </row>
    <row r="9" spans="13:17" x14ac:dyDescent="0.35">
      <c r="M9" s="2">
        <v>5</v>
      </c>
      <c r="N9" s="17" t="s">
        <v>42</v>
      </c>
      <c r="O9" s="17"/>
      <c r="P9" s="17"/>
      <c r="Q9" s="17"/>
    </row>
    <row r="10" spans="13:17" x14ac:dyDescent="0.35">
      <c r="M10" s="2">
        <v>6</v>
      </c>
      <c r="N10" s="17" t="s">
        <v>4</v>
      </c>
      <c r="O10" s="17"/>
      <c r="P10" s="17"/>
      <c r="Q10" s="17"/>
    </row>
    <row r="11" spans="13:17" x14ac:dyDescent="0.35">
      <c r="M11" s="2">
        <v>7</v>
      </c>
      <c r="N11" s="17" t="s">
        <v>5</v>
      </c>
      <c r="O11" s="17"/>
      <c r="P11" s="17"/>
      <c r="Q11" s="17"/>
    </row>
    <row r="12" spans="13:17" x14ac:dyDescent="0.35">
      <c r="M12" s="2">
        <v>8</v>
      </c>
      <c r="N12" s="17" t="s">
        <v>6</v>
      </c>
      <c r="O12" s="17"/>
      <c r="P12" s="17"/>
      <c r="Q12" s="17"/>
    </row>
    <row r="13" spans="13:17" x14ac:dyDescent="0.35">
      <c r="M13" s="2">
        <v>9</v>
      </c>
      <c r="N13" s="17" t="s">
        <v>7</v>
      </c>
      <c r="O13" s="17"/>
      <c r="P13" s="17"/>
      <c r="Q13" s="17"/>
    </row>
    <row r="14" spans="13:17" x14ac:dyDescent="0.35">
      <c r="M14" s="2">
        <v>10</v>
      </c>
      <c r="N14" s="17" t="s">
        <v>8</v>
      </c>
      <c r="O14" s="17"/>
      <c r="P14" s="17"/>
      <c r="Q14" s="17"/>
    </row>
    <row r="15" spans="13:17" x14ac:dyDescent="0.35">
      <c r="M15" s="2">
        <v>11</v>
      </c>
      <c r="N15" s="17" t="s">
        <v>9</v>
      </c>
      <c r="O15" s="17"/>
      <c r="P15" s="17"/>
      <c r="Q15" s="17"/>
    </row>
    <row r="18" spans="1:16" x14ac:dyDescent="0.35">
      <c r="A18" s="32" t="s">
        <v>44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1:16" ht="15" thickBot="1" x14ac:dyDescent="0.4"/>
    <row r="20" spans="1:16" ht="15" thickBot="1" x14ac:dyDescent="0.4">
      <c r="A20" s="24" t="s">
        <v>54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1:16" x14ac:dyDescent="0.35">
      <c r="A21" s="24" t="s">
        <v>48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 ht="40" customHeight="1" x14ac:dyDescent="0.35">
      <c r="A22" s="6">
        <v>1</v>
      </c>
      <c r="N22" s="15" t="s">
        <v>45</v>
      </c>
      <c r="O22" s="15"/>
      <c r="P22" s="16"/>
    </row>
    <row r="23" spans="1:16" s="4" customFormat="1" ht="40" customHeight="1" x14ac:dyDescent="0.35">
      <c r="A23" s="6">
        <v>2</v>
      </c>
      <c r="J23"/>
      <c r="K23"/>
      <c r="L23"/>
      <c r="N23" s="15" t="s">
        <v>46</v>
      </c>
      <c r="O23" s="15"/>
      <c r="P23" s="16"/>
    </row>
    <row r="24" spans="1:16" s="4" customFormat="1" ht="40" customHeight="1" x14ac:dyDescent="0.35">
      <c r="A24" s="6">
        <v>3</v>
      </c>
      <c r="J24"/>
      <c r="K24"/>
      <c r="L24"/>
      <c r="P24" s="7"/>
    </row>
    <row r="25" spans="1:16" s="4" customFormat="1" ht="40" customHeight="1" x14ac:dyDescent="0.35">
      <c r="A25" s="6">
        <v>4</v>
      </c>
      <c r="J25"/>
      <c r="K25"/>
      <c r="L25"/>
      <c r="N25" s="15" t="s">
        <v>47</v>
      </c>
      <c r="O25" s="15"/>
      <c r="P25" s="16"/>
    </row>
    <row r="26" spans="1:16" s="4" customFormat="1" ht="40" customHeight="1" x14ac:dyDescent="0.35">
      <c r="A26" s="6">
        <v>5</v>
      </c>
      <c r="J26"/>
      <c r="K26"/>
      <c r="L26"/>
      <c r="P26" s="7"/>
    </row>
    <row r="27" spans="1:16" s="4" customFormat="1" ht="40" customHeight="1" thickBot="1" x14ac:dyDescent="0.4">
      <c r="A27" s="8">
        <v>6</v>
      </c>
      <c r="B27" s="9"/>
      <c r="C27" s="9"/>
      <c r="D27" s="9"/>
      <c r="E27" s="9"/>
      <c r="F27" s="9"/>
      <c r="G27" s="9"/>
      <c r="H27" s="9"/>
      <c r="I27" s="9"/>
      <c r="J27" s="11"/>
      <c r="K27" s="11"/>
      <c r="L27" s="11"/>
      <c r="M27" s="9"/>
      <c r="N27" s="30" t="s">
        <v>49</v>
      </c>
      <c r="O27" s="30"/>
      <c r="P27" s="31"/>
    </row>
    <row r="28" spans="1:16" s="4" customFormat="1" x14ac:dyDescent="0.35">
      <c r="A28" s="27" t="s">
        <v>55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s="4" customFormat="1" ht="40" customHeight="1" x14ac:dyDescent="0.35">
      <c r="A29" s="6">
        <v>7</v>
      </c>
      <c r="P29" s="7"/>
    </row>
    <row r="30" spans="1:16" s="4" customFormat="1" ht="40" customHeight="1" x14ac:dyDescent="0.35">
      <c r="A30" s="6">
        <v>8</v>
      </c>
      <c r="P30" s="7"/>
    </row>
    <row r="31" spans="1:16" s="4" customFormat="1" ht="40" customHeight="1" thickBot="1" x14ac:dyDescent="0.4">
      <c r="A31" s="6">
        <v>9</v>
      </c>
      <c r="P31" s="7"/>
    </row>
    <row r="32" spans="1:16" s="4" customFormat="1" x14ac:dyDescent="0.35">
      <c r="A32" s="24" t="s">
        <v>56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s="4" customFormat="1" x14ac:dyDescent="0.35">
      <c r="A33" s="21" t="s">
        <v>50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</row>
    <row r="34" spans="1:16" s="4" customFormat="1" ht="40" customHeight="1" x14ac:dyDescent="0.35">
      <c r="A34" s="6">
        <v>10</v>
      </c>
      <c r="N34" s="15" t="s">
        <v>58</v>
      </c>
      <c r="O34" s="15"/>
      <c r="P34" s="16"/>
    </row>
    <row r="35" spans="1:16" s="4" customFormat="1" ht="40" customHeight="1" x14ac:dyDescent="0.35">
      <c r="A35" s="6">
        <v>11</v>
      </c>
      <c r="P35" s="7"/>
    </row>
    <row r="36" spans="1:16" s="4" customFormat="1" ht="40" customHeight="1" x14ac:dyDescent="0.35">
      <c r="A36" s="6">
        <v>12</v>
      </c>
      <c r="P36" s="7"/>
    </row>
    <row r="37" spans="1:16" s="4" customFormat="1" ht="40" customHeight="1" x14ac:dyDescent="0.35">
      <c r="A37" s="6">
        <v>13</v>
      </c>
      <c r="N37" s="4" t="s">
        <v>51</v>
      </c>
      <c r="P37" s="7"/>
    </row>
    <row r="38" spans="1:16" s="4" customFormat="1" ht="40" customHeight="1" x14ac:dyDescent="0.35">
      <c r="A38" s="6">
        <v>14</v>
      </c>
      <c r="N38" s="15" t="s">
        <v>53</v>
      </c>
      <c r="O38" s="15"/>
      <c r="P38" s="16"/>
    </row>
    <row r="39" spans="1:16" s="4" customFormat="1" ht="40" customHeight="1" x14ac:dyDescent="0.35">
      <c r="A39" s="6">
        <v>15</v>
      </c>
      <c r="P39" s="7"/>
    </row>
    <row r="40" spans="1:16" s="4" customFormat="1" ht="40" customHeight="1" x14ac:dyDescent="0.35">
      <c r="A40" s="6">
        <v>16</v>
      </c>
      <c r="P40" s="7"/>
    </row>
    <row r="41" spans="1:16" s="4" customFormat="1" ht="40" customHeight="1" thickBot="1" x14ac:dyDescent="0.4">
      <c r="A41" s="8">
        <v>17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30" t="s">
        <v>52</v>
      </c>
      <c r="O41" s="30"/>
      <c r="P41" s="31"/>
    </row>
    <row r="42" spans="1:16" s="4" customFormat="1" x14ac:dyDescent="0.35">
      <c r="A42" s="18" t="s">
        <v>57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</row>
    <row r="43" spans="1:16" s="4" customFormat="1" ht="40" customHeight="1" x14ac:dyDescent="0.35">
      <c r="A43" s="6">
        <v>18</v>
      </c>
      <c r="P43" s="7"/>
    </row>
    <row r="44" spans="1:16" s="4" customFormat="1" ht="40" customHeight="1" x14ac:dyDescent="0.35">
      <c r="A44" s="6">
        <v>19</v>
      </c>
      <c r="P44" s="7"/>
    </row>
    <row r="45" spans="1:16" s="4" customFormat="1" ht="40" customHeight="1" thickBot="1" x14ac:dyDescent="0.4">
      <c r="A45" s="8">
        <v>20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</row>
    <row r="46" spans="1:16" s="4" customFormat="1" ht="40" customHeight="1" x14ac:dyDescent="0.35">
      <c r="A46" s="5"/>
    </row>
    <row r="47" spans="1:16" s="4" customFormat="1" ht="40" customHeight="1" x14ac:dyDescent="0.35">
      <c r="A47" s="5"/>
    </row>
    <row r="48" spans="1:16" s="4" customFormat="1" ht="40" customHeight="1" x14ac:dyDescent="0.35">
      <c r="A48" s="5"/>
    </row>
    <row r="49" spans="1:1" s="4" customFormat="1" ht="40" customHeight="1" x14ac:dyDescent="0.35">
      <c r="A49" s="5"/>
    </row>
    <row r="50" spans="1:1" s="4" customFormat="1" ht="40" customHeight="1" x14ac:dyDescent="0.35">
      <c r="A50" s="5"/>
    </row>
    <row r="51" spans="1:1" s="4" customFormat="1" ht="40" customHeight="1" x14ac:dyDescent="0.35">
      <c r="A51" s="5"/>
    </row>
    <row r="52" spans="1:1" s="4" customFormat="1" ht="40" customHeight="1" x14ac:dyDescent="0.35">
      <c r="A52" s="5"/>
    </row>
    <row r="53" spans="1:1" s="4" customFormat="1" ht="40" customHeight="1" x14ac:dyDescent="0.35">
      <c r="A53" s="5"/>
    </row>
    <row r="54" spans="1:1" s="4" customFormat="1" ht="40" customHeight="1" x14ac:dyDescent="0.35">
      <c r="A54" s="5"/>
    </row>
    <row r="55" spans="1:1" s="4" customFormat="1" ht="40" customHeight="1" x14ac:dyDescent="0.35">
      <c r="A55" s="5"/>
    </row>
    <row r="56" spans="1:1" s="4" customFormat="1" ht="40" customHeight="1" x14ac:dyDescent="0.35">
      <c r="A56" s="5"/>
    </row>
    <row r="57" spans="1:1" ht="40" customHeight="1" x14ac:dyDescent="0.35"/>
    <row r="58" spans="1:1" ht="40" customHeight="1" x14ac:dyDescent="0.35"/>
    <row r="59" spans="1:1" ht="40" customHeight="1" x14ac:dyDescent="0.35"/>
    <row r="60" spans="1:1" ht="40" customHeight="1" x14ac:dyDescent="0.35"/>
    <row r="61" spans="1:1" ht="40" customHeight="1" x14ac:dyDescent="0.35"/>
    <row r="62" spans="1:1" ht="40" customHeight="1" x14ac:dyDescent="0.35"/>
    <row r="63" spans="1:1" ht="40" customHeight="1" x14ac:dyDescent="0.35"/>
    <row r="64" spans="1:1" ht="40" customHeight="1" x14ac:dyDescent="0.35"/>
    <row r="65" ht="40" customHeight="1" x14ac:dyDescent="0.35"/>
    <row r="66" ht="40" customHeight="1" x14ac:dyDescent="0.35"/>
    <row r="67" ht="40" customHeight="1" x14ac:dyDescent="0.35"/>
    <row r="68" ht="40" customHeight="1" x14ac:dyDescent="0.35"/>
    <row r="69" ht="40" customHeight="1" x14ac:dyDescent="0.35"/>
    <row r="70" ht="40" customHeight="1" x14ac:dyDescent="0.35"/>
    <row r="71" ht="40" customHeight="1" x14ac:dyDescent="0.35"/>
    <row r="72" ht="40" customHeight="1" x14ac:dyDescent="0.35"/>
    <row r="73" ht="40" customHeight="1" x14ac:dyDescent="0.35"/>
    <row r="74" ht="40" customHeight="1" x14ac:dyDescent="0.35"/>
    <row r="75" ht="40" customHeight="1" x14ac:dyDescent="0.35"/>
    <row r="76" ht="40" customHeight="1" x14ac:dyDescent="0.35"/>
    <row r="77" ht="40" customHeight="1" x14ac:dyDescent="0.35"/>
    <row r="78" ht="40" customHeight="1" x14ac:dyDescent="0.35"/>
    <row r="79" ht="40" customHeight="1" x14ac:dyDescent="0.35"/>
    <row r="80" ht="40" customHeight="1" x14ac:dyDescent="0.35"/>
    <row r="81" ht="40" customHeight="1" x14ac:dyDescent="0.35"/>
    <row r="82" ht="40" customHeight="1" x14ac:dyDescent="0.35"/>
    <row r="83" ht="40" customHeight="1" x14ac:dyDescent="0.35"/>
    <row r="84" ht="40" customHeight="1" x14ac:dyDescent="0.35"/>
    <row r="85" ht="40" customHeight="1" x14ac:dyDescent="0.35"/>
    <row r="86" ht="40" customHeight="1" x14ac:dyDescent="0.35"/>
    <row r="87" ht="40" customHeight="1" x14ac:dyDescent="0.35"/>
    <row r="88" ht="40" customHeight="1" x14ac:dyDescent="0.35"/>
    <row r="89" ht="40" customHeight="1" x14ac:dyDescent="0.35"/>
    <row r="90" ht="40" customHeight="1" x14ac:dyDescent="0.35"/>
    <row r="91" ht="40" customHeight="1" x14ac:dyDescent="0.35"/>
    <row r="92" ht="40" customHeight="1" x14ac:dyDescent="0.35"/>
    <row r="93" ht="40" customHeight="1" x14ac:dyDescent="0.35"/>
  </sheetData>
  <mergeCells count="26">
    <mergeCell ref="A42:P42"/>
    <mergeCell ref="A33:P33"/>
    <mergeCell ref="A32:P32"/>
    <mergeCell ref="A28:P28"/>
    <mergeCell ref="A21:P21"/>
    <mergeCell ref="N22:P22"/>
    <mergeCell ref="N27:P27"/>
    <mergeCell ref="N34:P34"/>
    <mergeCell ref="N41:P41"/>
    <mergeCell ref="N38:P38"/>
    <mergeCell ref="M4:Q4"/>
    <mergeCell ref="N23:P23"/>
    <mergeCell ref="N25:P25"/>
    <mergeCell ref="N11:Q11"/>
    <mergeCell ref="N12:Q12"/>
    <mergeCell ref="N13:Q13"/>
    <mergeCell ref="N14:Q14"/>
    <mergeCell ref="N15:Q15"/>
    <mergeCell ref="N5:Q5"/>
    <mergeCell ref="N6:Q6"/>
    <mergeCell ref="N7:Q7"/>
    <mergeCell ref="N8:Q8"/>
    <mergeCell ref="N9:Q9"/>
    <mergeCell ref="N10:Q10"/>
    <mergeCell ref="A18:P18"/>
    <mergeCell ref="A20:P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168A-DD55-4EEF-B4F3-7E34F39495FC}">
  <dimension ref="A1:AN100"/>
  <sheetViews>
    <sheetView zoomScale="90" zoomScaleNormal="90" workbookViewId="0">
      <selection activeCell="C2" sqref="C2"/>
    </sheetView>
  </sheetViews>
  <sheetFormatPr defaultRowHeight="14.5" x14ac:dyDescent="0.35"/>
  <cols>
    <col min="23" max="23" width="9.08984375" customWidth="1"/>
    <col min="24" max="31" width="14.1796875" customWidth="1"/>
    <col min="34" max="34" width="12.453125" bestFit="1" customWidth="1"/>
  </cols>
  <sheetData>
    <row r="1" spans="1:40" ht="15" thickBot="1" x14ac:dyDescent="0.4">
      <c r="A1" s="33" t="s">
        <v>41</v>
      </c>
      <c r="B1" s="34"/>
      <c r="C1" s="3">
        <v>0.1</v>
      </c>
    </row>
    <row r="15" spans="1:40" x14ac:dyDescent="0.35">
      <c r="A15" t="s">
        <v>12</v>
      </c>
      <c r="B15" t="s">
        <v>13</v>
      </c>
      <c r="C15" t="s">
        <v>10</v>
      </c>
      <c r="D15" t="s">
        <v>11</v>
      </c>
      <c r="E15" t="s">
        <v>14</v>
      </c>
      <c r="F15" t="s">
        <v>15</v>
      </c>
      <c r="G15" t="s">
        <v>18</v>
      </c>
      <c r="H15" t="s">
        <v>19</v>
      </c>
      <c r="I15" t="s">
        <v>22</v>
      </c>
      <c r="J15" t="s">
        <v>23</v>
      </c>
      <c r="K15" t="s">
        <v>26</v>
      </c>
      <c r="L15" t="s">
        <v>27</v>
      </c>
      <c r="M15" t="s">
        <v>16</v>
      </c>
      <c r="N15" t="s">
        <v>17</v>
      </c>
      <c r="O15" t="s">
        <v>20</v>
      </c>
      <c r="P15" t="s">
        <v>21</v>
      </c>
      <c r="Q15" t="s">
        <v>24</v>
      </c>
      <c r="R15" t="s">
        <v>25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37</v>
      </c>
      <c r="Y15" t="s">
        <v>38</v>
      </c>
      <c r="Z15" t="s">
        <v>39</v>
      </c>
      <c r="AA15" t="s">
        <v>40</v>
      </c>
      <c r="AB15" t="s">
        <v>33</v>
      </c>
      <c r="AC15" t="s">
        <v>34</v>
      </c>
      <c r="AD15" t="s">
        <v>35</v>
      </c>
      <c r="AE15" t="s">
        <v>36</v>
      </c>
      <c r="AH15" s="2" t="s">
        <v>41</v>
      </c>
      <c r="AI15" s="2">
        <v>0.1</v>
      </c>
      <c r="AJ15" s="2">
        <v>0.2</v>
      </c>
      <c r="AK15" s="2">
        <v>0.5</v>
      </c>
      <c r="AL15" s="2">
        <v>0.8</v>
      </c>
      <c r="AM15" s="2">
        <v>1</v>
      </c>
      <c r="AN15" s="2">
        <v>2</v>
      </c>
    </row>
    <row r="16" spans="1:40" x14ac:dyDescent="0.35">
      <c r="A16">
        <v>0.01</v>
      </c>
      <c r="B16">
        <v>0.99</v>
      </c>
      <c r="C16">
        <v>0.05</v>
      </c>
      <c r="D16">
        <v>0.1</v>
      </c>
      <c r="E16">
        <v>0.15</v>
      </c>
      <c r="F16">
        <v>0.2</v>
      </c>
      <c r="G16">
        <v>0.25</v>
      </c>
      <c r="H16">
        <v>0.3</v>
      </c>
      <c r="I16">
        <v>0.4</v>
      </c>
      <c r="J16">
        <v>0.45</v>
      </c>
      <c r="K16">
        <v>0.5</v>
      </c>
      <c r="L16">
        <v>0.55000000000000004</v>
      </c>
      <c r="M16">
        <f>Table1[[#This Row],[w1]]*Table1[[#This Row],[i1]]+Table1[[#This Row],[w2]]*Table1[[#This Row],[i2]]</f>
        <v>2.7500000000000004E-2</v>
      </c>
      <c r="N16">
        <f>1/(1+EXP(-Table1[[#This Row],[h1]]))</f>
        <v>0.50687456676453424</v>
      </c>
      <c r="O16">
        <f>Table1[[#This Row],[w3]]*Table1[[#This Row],[i1]]+Table1[[#This Row],[w4]]*Table1[[#This Row],[i2]]</f>
        <v>4.2499999999999996E-2</v>
      </c>
      <c r="P16">
        <f>1/(1+EXP(-Table1[[#This Row],[h2]]))</f>
        <v>0.51062340100496373</v>
      </c>
      <c r="Q16">
        <f>Table1[[#This Row],[w5]]*Table1[[#This Row],[ah1]]+Table1[[#This Row],[w6]]*Table1[[#This Row],[ah2]]</f>
        <v>0.43253035715804738</v>
      </c>
      <c r="R16">
        <f>1/(1+EXP(-Table1[[#This Row],[o1]]))</f>
        <v>0.60647773220672796</v>
      </c>
      <c r="S16">
        <f>Table1[[#This Row],[w7]]*Table1[[#This Row],[ah1]]+Table1[[#This Row],[w8]]*Table1[[#This Row],[ah2]]</f>
        <v>0.53428015393499717</v>
      </c>
      <c r="T16">
        <f>1/(1+EXP(-S16))</f>
        <v>0.63048083545063482</v>
      </c>
      <c r="U16">
        <f>1/2*(Table1[[#This Row],[t1]]-Table1[[#This Row],[ao1]])^2</f>
        <v>0.17789284250924053</v>
      </c>
      <c r="V16">
        <f>1/2*(Table1[[#This Row],[t2]]-Table1[[#This Row],[ao2]])^2</f>
        <v>6.4627014839136757E-2</v>
      </c>
      <c r="W16">
        <f>Table1[[#This Row],[E1]]+Table1[[#This Row],[E2]]</f>
        <v>0.24251985734837728</v>
      </c>
      <c r="X1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-1.6756921146789079E-4</v>
      </c>
      <c r="Y1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3.765113338802242E-4</v>
      </c>
      <c r="Z1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-2.6485058582350067E-4</v>
      </c>
      <c r="AA1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-5.2970117164700134E-4</v>
      </c>
      <c r="AB16">
        <f>(Table1[[#This Row],[ao1]]-Table1[[#This Row],[t1]])*(Table1[[#This Row],[ao1]]*(1-Table1[[#This Row],[ao1]]))*Table1[[#This Row],[ah1]]</f>
        <v>7.2157072912136244E-2</v>
      </c>
      <c r="AC16">
        <f>(Table1[[#This Row],[ao1]]-Table1[[#This Row],[t1]])*(Table1[[#This Row],[ao1]]*(1-Table1[[#This Row],[ao1]]))*Table1[[#This Row],[ah2]]</f>
        <v>7.2690745191944767E-2</v>
      </c>
      <c r="AD16">
        <f>(Table1[[#This Row],[ao2]]-Table1[[#This Row],[t2]])*(Table1[[#This Row],[ao2]]*(1-Table1[[#This Row],[ao2]]))*Table1[[#This Row],[ah1]]</f>
        <v>-4.2455250092604709E-2</v>
      </c>
      <c r="AE16">
        <f>(Table1[[#This Row],[ao2]]-Table1[[#This Row],[t2]])*(Table1[[#This Row],[ao2]]*(1-Table1[[#This Row],[ao2]]))*Table1[[#This Row],[ah2]]</f>
        <v>-4.276924828006376E-2</v>
      </c>
      <c r="AH16" s="2">
        <f>Table1[[#This Row],[E_Total]]</f>
        <v>0.24251985734837728</v>
      </c>
      <c r="AI16" s="2">
        <f t="dataTable" ref="AI16:AN100" dt2D="0" dtr="1" r1="C1"/>
        <v>0.24251985734837728</v>
      </c>
      <c r="AJ16" s="2">
        <v>0.24251985734837728</v>
      </c>
      <c r="AK16" s="2">
        <v>0.24251985734837728</v>
      </c>
      <c r="AL16" s="2">
        <v>0.24251985734837728</v>
      </c>
      <c r="AM16" s="2">
        <v>0.24251985734837728</v>
      </c>
      <c r="AN16" s="2">
        <v>0.24251985734837728</v>
      </c>
    </row>
    <row r="17" spans="1:40" x14ac:dyDescent="0.35">
      <c r="A17">
        <v>0.01</v>
      </c>
      <c r="B17">
        <v>0.99</v>
      </c>
      <c r="C17">
        <v>0.05</v>
      </c>
      <c r="D17">
        <v>0.1</v>
      </c>
      <c r="E17">
        <f t="shared" ref="E17:E48" si="0">E16-Learning_Rate*X16</f>
        <v>0.15001675692114677</v>
      </c>
      <c r="F17">
        <f t="shared" ref="F17:F48" si="1">F16-Learning_Rate*Y16</f>
        <v>0.19996234886661199</v>
      </c>
      <c r="G17">
        <f t="shared" ref="G17:G48" si="2">G16-Learning_Rate*Z16</f>
        <v>0.25002648505858233</v>
      </c>
      <c r="H17">
        <f t="shared" ref="H17:H48" si="3">H16-Learning_Rate*AA16</f>
        <v>0.3000529701171647</v>
      </c>
      <c r="I17">
        <f t="shared" ref="I17:I48" si="4">I16-Learning_Rate*AB16</f>
        <v>0.3927842927087864</v>
      </c>
      <c r="J17">
        <f t="shared" ref="J17:J48" si="5">J16-Learning_Rate*AC16</f>
        <v>0.44273092548080556</v>
      </c>
      <c r="K17">
        <f t="shared" ref="K17:K48" si="6">K16-Learning_Rate*AD16</f>
        <v>0.50424552500926045</v>
      </c>
      <c r="L17">
        <f t="shared" ref="L17:L48" si="7">L16-Learning_Rate*AE16</f>
        <v>0.55427692482800639</v>
      </c>
      <c r="M17">
        <f>Table1[[#This Row],[w1]]*Table1[[#This Row],[i1]]+Table1[[#This Row],[w2]]*Table1[[#This Row],[i2]]</f>
        <v>2.7497072732718539E-2</v>
      </c>
      <c r="N17">
        <f>1/(1+EXP(-Table1[[#This Row],[h1]]))</f>
        <v>0.50687383508604078</v>
      </c>
      <c r="O17">
        <f>Table1[[#This Row],[w3]]*Table1[[#This Row],[i1]]+Table1[[#This Row],[w4]]*Table1[[#This Row],[i2]]</f>
        <v>4.2506621264645592E-2</v>
      </c>
      <c r="P17">
        <f>1/(1+EXP(-Table1[[#This Row],[h2]]))</f>
        <v>0.51062505557375493</v>
      </c>
      <c r="Q17">
        <f>Table1[[#This Row],[w5]]*Table1[[#This Row],[ah1]]+Table1[[#This Row],[w6]]*Table1[[#This Row],[ah2]]</f>
        <v>0.42516158423471684</v>
      </c>
      <c r="R17">
        <f>1/(1+EXP(-Table1[[#This Row],[o1]]))</f>
        <v>0.60471770952597548</v>
      </c>
      <c r="S17">
        <f>Table1[[#This Row],[w7]]*Table1[[#This Row],[ah1]]+Table1[[#This Row],[w8]]*Table1[[#This Row],[ah2]]</f>
        <v>0.53861654862996866</v>
      </c>
      <c r="T17">
        <f>1/(1+EXP(-S17))</f>
        <v>0.63149053304176783</v>
      </c>
      <c r="U17">
        <f>1/2*(Table1[[#This Row],[t1]]-Table1[[#This Row],[ao1]])^2</f>
        <v>0.17684457701191125</v>
      </c>
      <c r="V17">
        <f>1/2*(Table1[[#This Row],[t2]]-Table1[[#This Row],[ao2]])^2</f>
        <v>6.4264518949337879E-2</v>
      </c>
      <c r="W17">
        <f>Table1[[#This Row],[E1]]+Table1[[#This Row],[E2]]</f>
        <v>0.24110909596124913</v>
      </c>
      <c r="X1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-1.7387791145301413E-4</v>
      </c>
      <c r="Y1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3.4415415122560582E-4</v>
      </c>
      <c r="Z1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-2.7765197702297046E-4</v>
      </c>
      <c r="AA1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-5.5530395404594093E-4</v>
      </c>
      <c r="AB17">
        <f>(Table1[[#This Row],[ao1]]-Table1[[#This Row],[t1]])*(Table1[[#This Row],[ao1]]*(1-Table1[[#This Row],[ao1]]))*Table1[[#This Row],[ah1]]</f>
        <v>7.2056106124351635E-2</v>
      </c>
      <c r="AC17">
        <f>(Table1[[#This Row],[ao1]]-Table1[[#This Row],[t1]])*(Table1[[#This Row],[ao1]]*(1-Table1[[#This Row],[ao1]]))*Table1[[#This Row],[ah2]]</f>
        <v>7.2589371648922832E-2</v>
      </c>
      <c r="AD17">
        <f>(Table1[[#This Row],[ao2]]-Table1[[#This Row],[t2]])*(Table1[[#This Row],[ao2]]*(1-Table1[[#This Row],[ao2]]))*Table1[[#This Row],[ah1]]</f>
        <v>-4.2287887976523782E-2</v>
      </c>
      <c r="AE17">
        <f>(Table1[[#This Row],[ao2]]-Table1[[#This Row],[t2]])*(Table1[[#This Row],[ao2]]*(1-Table1[[#This Row],[ao2]]))*Table1[[#This Row],[ah2]]</f>
        <v>-4.2600847890370531E-2</v>
      </c>
      <c r="AH17" s="2">
        <f>Table1[[#This Row],[E_Total]]</f>
        <v>0.24110909596124913</v>
      </c>
      <c r="AI17" s="2">
        <v>0.24110909596124913</v>
      </c>
      <c r="AJ17" s="2">
        <v>0.23970124874455376</v>
      </c>
      <c r="AK17" s="2">
        <v>0.23549557350292857</v>
      </c>
      <c r="AL17" s="2">
        <v>0.23131749213786088</v>
      </c>
      <c r="AM17" s="2">
        <v>0.2285479337147801</v>
      </c>
      <c r="AN17" s="2">
        <v>0.21490106825677169</v>
      </c>
    </row>
    <row r="18" spans="1:40" x14ac:dyDescent="0.35">
      <c r="A18">
        <v>0.01</v>
      </c>
      <c r="B18">
        <v>0.99</v>
      </c>
      <c r="C18">
        <v>0.05</v>
      </c>
      <c r="D18">
        <v>0.1</v>
      </c>
      <c r="E18">
        <f t="shared" si="0"/>
        <v>0.15003414471229207</v>
      </c>
      <c r="F18">
        <f t="shared" si="1"/>
        <v>0.19992793345148943</v>
      </c>
      <c r="G18">
        <f t="shared" si="2"/>
        <v>0.25005425025628464</v>
      </c>
      <c r="H18">
        <f t="shared" si="3"/>
        <v>0.30010850051256927</v>
      </c>
      <c r="I18">
        <f t="shared" si="4"/>
        <v>0.38557868209635121</v>
      </c>
      <c r="J18">
        <f t="shared" si="5"/>
        <v>0.43547198831591327</v>
      </c>
      <c r="K18">
        <f t="shared" si="6"/>
        <v>0.50847431380691288</v>
      </c>
      <c r="L18">
        <f t="shared" si="7"/>
        <v>0.55853700961704345</v>
      </c>
      <c r="M18">
        <f>Table1[[#This Row],[w1]]*Table1[[#This Row],[i1]]+Table1[[#This Row],[w2]]*Table1[[#This Row],[i2]]</f>
        <v>2.749450058076355E-2</v>
      </c>
      <c r="N18">
        <f>1/(1+EXP(-Table1[[#This Row],[h1]]))</f>
        <v>0.50687319216957383</v>
      </c>
      <c r="O18">
        <f>Table1[[#This Row],[w3]]*Table1[[#This Row],[i1]]+Table1[[#This Row],[w4]]*Table1[[#This Row],[i2]]</f>
        <v>4.2513562564071163E-2</v>
      </c>
      <c r="P18">
        <f>1/(1+EXP(-Table1[[#This Row],[h2]]))</f>
        <v>0.51062679011486756</v>
      </c>
      <c r="Q18">
        <f>Table1[[#This Row],[w5]]*Table1[[#This Row],[ah1]]+Table1[[#This Row],[w6]]*Table1[[#This Row],[ah2]]</f>
        <v>0.41780316100540876</v>
      </c>
      <c r="R18">
        <f>1/(1+EXP(-Table1[[#This Row],[o1]]))</f>
        <v>0.60295744626552095</v>
      </c>
      <c r="S18">
        <f>Table1[[#This Row],[w7]]*Table1[[#This Row],[ah1]]+Table1[[#This Row],[w8]]*Table1[[#This Row],[ah2]]</f>
        <v>0.54293595895665137</v>
      </c>
      <c r="T18">
        <f t="shared" ref="T18:T81" si="8">1/(1+EXP(-S18))</f>
        <v>0.63249513191886397</v>
      </c>
      <c r="U18">
        <f>1/2*(Table1[[#This Row],[t1]]-Table1[[#This Row],[ao1]])^2</f>
        <v>0.17579926654086409</v>
      </c>
      <c r="V18">
        <f>1/2*(Table1[[#This Row],[t2]]-Table1[[#This Row],[ao2]])^2</f>
        <v>6.3904865350855239E-2</v>
      </c>
      <c r="W18">
        <f>Table1[[#This Row],[E1]]+Table1[[#This Row],[E2]]</f>
        <v>0.23970413189171932</v>
      </c>
      <c r="X1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-1.8025723359138426E-4</v>
      </c>
      <c r="Y1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3.1194237010865916E-4</v>
      </c>
      <c r="Z1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-2.906010072909082E-4</v>
      </c>
      <c r="AA1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-5.812020145818164E-4</v>
      </c>
      <c r="AB18">
        <f>(Table1[[#This Row],[ao1]]-Table1[[#This Row],[t1]])*(Table1[[#This Row],[ao1]]*(1-Table1[[#This Row],[ao1]]))*Table1[[#This Row],[ah1]]</f>
        <v>7.1952612672960797E-2</v>
      </c>
      <c r="AC18">
        <f>(Table1[[#This Row],[ao1]]-Table1[[#This Row],[t1]])*(Table1[[#This Row],[ao1]]*(1-Table1[[#This Row],[ao1]]))*Table1[[#This Row],[ah2]]</f>
        <v>7.2485450438421847E-2</v>
      </c>
      <c r="AD18">
        <f>(Table1[[#This Row],[ao2]]-Table1[[#This Row],[t2]])*(Table1[[#This Row],[ao2]]*(1-Table1[[#This Row],[ao2]]))*Table1[[#This Row],[ah1]]</f>
        <v>-4.2121280557111979E-2</v>
      </c>
      <c r="AE18">
        <f>(Table1[[#This Row],[ao2]]-Table1[[#This Row],[t2]])*(Table1[[#This Row],[ao2]]*(1-Table1[[#This Row],[ao2]]))*Table1[[#This Row],[ah2]]</f>
        <v>-4.2433205422334329E-2</v>
      </c>
      <c r="AH18" s="2">
        <f>Table1[[#This Row],[E_Total]]</f>
        <v>0.23970413189171932</v>
      </c>
      <c r="AI18" s="2">
        <v>0.23970413189171932</v>
      </c>
      <c r="AJ18" s="2">
        <v>0.23690599420819514</v>
      </c>
      <c r="AK18" s="2">
        <v>0.22862026303793764</v>
      </c>
      <c r="AL18" s="2">
        <v>0.22050388231053955</v>
      </c>
      <c r="AM18" s="2">
        <v>0.2151908340821585</v>
      </c>
      <c r="AN18" s="2">
        <v>0.18987385687767941</v>
      </c>
    </row>
    <row r="19" spans="1:40" x14ac:dyDescent="0.35">
      <c r="A19">
        <v>0.01</v>
      </c>
      <c r="B19">
        <v>0.99</v>
      </c>
      <c r="C19">
        <v>0.05</v>
      </c>
      <c r="D19">
        <v>0.1</v>
      </c>
      <c r="E19">
        <f t="shared" si="0"/>
        <v>0.15005217043565119</v>
      </c>
      <c r="F19">
        <f t="shared" si="1"/>
        <v>0.19989673921447856</v>
      </c>
      <c r="G19">
        <f t="shared" si="2"/>
        <v>0.25008331035701375</v>
      </c>
      <c r="H19">
        <f t="shared" si="3"/>
        <v>0.30016662071402744</v>
      </c>
      <c r="I19">
        <f t="shared" si="4"/>
        <v>0.37838342082905513</v>
      </c>
      <c r="J19">
        <f t="shared" si="5"/>
        <v>0.42822344327207107</v>
      </c>
      <c r="K19">
        <f t="shared" si="6"/>
        <v>0.51268644186262413</v>
      </c>
      <c r="L19">
        <f t="shared" si="7"/>
        <v>0.56278033015927686</v>
      </c>
      <c r="M19">
        <f>Table1[[#This Row],[w1]]*Table1[[#This Row],[i1]]+Table1[[#This Row],[w2]]*Table1[[#This Row],[i2]]</f>
        <v>2.7492282443230417E-2</v>
      </c>
      <c r="N19">
        <f>1/(1+EXP(-Table1[[#This Row],[h1]]))</f>
        <v>0.50687263773996871</v>
      </c>
      <c r="O19">
        <f>Table1[[#This Row],[w3]]*Table1[[#This Row],[i1]]+Table1[[#This Row],[w4]]*Table1[[#This Row],[i2]]</f>
        <v>4.2520827589253435E-2</v>
      </c>
      <c r="P19">
        <f>1/(1+EXP(-Table1[[#This Row],[h2]]))</f>
        <v>0.51062860555059342</v>
      </c>
      <c r="Q19">
        <f>Table1[[#This Row],[w5]]*Table1[[#This Row],[ah1]]+Table1[[#This Row],[w6]]*Table1[[#This Row],[ah2]]</f>
        <v>0.41045534229478708</v>
      </c>
      <c r="R19">
        <f>1/(1+EXP(-Table1[[#This Row],[o1]]))</f>
        <v>0.60119705636149756</v>
      </c>
      <c r="S19">
        <f>Table1[[#This Row],[w7]]*Table1[[#This Row],[ah1]]+Table1[[#This Row],[w8]]*Table1[[#This Row],[ah2]]</f>
        <v>0.54723846434096157</v>
      </c>
      <c r="T19">
        <f t="shared" si="8"/>
        <v>0.6334946566231302</v>
      </c>
      <c r="U19">
        <f>1/2*(Table1[[#This Row],[t1]]-Table1[[#This Row],[ao1]])^2</f>
        <v>0.17475697972524987</v>
      </c>
      <c r="V19">
        <f>1/2*(Table1[[#This Row],[t2]]-Table1[[#This Row],[ao2]])^2</f>
        <v>6.3548029928129912E-2</v>
      </c>
      <c r="W19">
        <f>Table1[[#This Row],[E1]]+Table1[[#This Row],[E2]]</f>
        <v>0.23830500965337978</v>
      </c>
      <c r="X1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-1.8670559130154783E-4</v>
      </c>
      <c r="Y1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2.7987881078158559E-4</v>
      </c>
      <c r="Z1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-3.0369435751480224E-4</v>
      </c>
      <c r="AA1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-6.0738871502960447E-4</v>
      </c>
      <c r="AB19">
        <f>(Table1[[#This Row],[ao1]]-Table1[[#This Row],[t1]])*(Table1[[#This Row],[ao1]]*(1-Table1[[#This Row],[ao1]]))*Table1[[#This Row],[ah1]]</f>
        <v>7.1846614965765568E-2</v>
      </c>
      <c r="AC19">
        <f>(Table1[[#This Row],[ao1]]-Table1[[#This Row],[t1]])*(Table1[[#This Row],[ao1]]*(1-Table1[[#This Row],[ao1]]))*Table1[[#This Row],[ah2]]</f>
        <v>7.2379004274284911E-2</v>
      </c>
      <c r="AD19">
        <f>(Table1[[#This Row],[ao2]]-Table1[[#This Row],[t2]])*(Table1[[#This Row],[ao2]]*(1-Table1[[#This Row],[ao2]]))*Table1[[#This Row],[ah1]]</f>
        <v>-4.1955428197251517E-2</v>
      </c>
      <c r="AE19">
        <f>(Table1[[#This Row],[ao2]]-Table1[[#This Row],[t2]])*(Table1[[#This Row],[ao2]]*(1-Table1[[#This Row],[ao2]]))*Table1[[#This Row],[ah2]]</f>
        <v>-4.2266321360655404E-2</v>
      </c>
      <c r="AH19" s="2">
        <f>Table1[[#This Row],[E_Total]]</f>
        <v>0.23830500965337978</v>
      </c>
      <c r="AI19" s="2">
        <v>0.23830500965337978</v>
      </c>
      <c r="AJ19" s="2">
        <v>0.23413444193348026</v>
      </c>
      <c r="AK19" s="2">
        <v>0.22189897232919945</v>
      </c>
      <c r="AL19" s="2">
        <v>0.21009795614527332</v>
      </c>
      <c r="AM19" s="2">
        <v>0.20248314199466377</v>
      </c>
      <c r="AN19" s="2">
        <v>0.16761202575222411</v>
      </c>
    </row>
    <row r="20" spans="1:40" x14ac:dyDescent="0.35">
      <c r="A20">
        <v>0.01</v>
      </c>
      <c r="B20">
        <v>0.99</v>
      </c>
      <c r="C20">
        <v>0.05</v>
      </c>
      <c r="D20">
        <v>0.1</v>
      </c>
      <c r="E20">
        <f t="shared" si="0"/>
        <v>0.15007084099478135</v>
      </c>
      <c r="F20">
        <f t="shared" si="1"/>
        <v>0.1998687513334004</v>
      </c>
      <c r="G20">
        <f t="shared" si="2"/>
        <v>0.25011367979276522</v>
      </c>
      <c r="H20">
        <f t="shared" si="3"/>
        <v>0.30022735958553043</v>
      </c>
      <c r="I20">
        <f t="shared" si="4"/>
        <v>0.37119875933247859</v>
      </c>
      <c r="J20">
        <f t="shared" si="5"/>
        <v>0.42098554284464257</v>
      </c>
      <c r="K20">
        <f t="shared" si="6"/>
        <v>0.51688198468234925</v>
      </c>
      <c r="L20">
        <f t="shared" si="7"/>
        <v>0.56700696229534242</v>
      </c>
      <c r="M20">
        <f>Table1[[#This Row],[w1]]*Table1[[#This Row],[i1]]+Table1[[#This Row],[w2]]*Table1[[#This Row],[i2]]</f>
        <v>2.7490417183079111E-2</v>
      </c>
      <c r="N20">
        <f>1/(1+EXP(-Table1[[#This Row],[h1]]))</f>
        <v>0.50687217151302699</v>
      </c>
      <c r="O20">
        <f>Table1[[#This Row],[w3]]*Table1[[#This Row],[i1]]+Table1[[#This Row],[w4]]*Table1[[#This Row],[i2]]</f>
        <v>4.2528419948191308E-2</v>
      </c>
      <c r="P20">
        <f>1/(1+EXP(-Table1[[#This Row],[h2]]))</f>
        <v>0.51063050278248678</v>
      </c>
      <c r="Q20">
        <f>Table1[[#This Row],[w5]]*Table1[[#This Row],[ah1]]+Table1[[#This Row],[w6]]*Table1[[#This Row],[ah2]]</f>
        <v>0.40311838061271288</v>
      </c>
      <c r="R20">
        <f>1/(1+EXP(-Table1[[#This Row],[o1]]))</f>
        <v>0.59943665345754482</v>
      </c>
      <c r="S20">
        <f>Table1[[#This Row],[w7]]*Table1[[#This Row],[ah1]]+Table1[[#This Row],[w8]]*Table1[[#This Row],[ah2]]</f>
        <v>0.55152414422994678</v>
      </c>
      <c r="T20">
        <f t="shared" si="8"/>
        <v>0.63448913177450805</v>
      </c>
      <c r="U20">
        <f>1/2*(Table1[[#This Row],[t1]]-Table1[[#This Row],[ao1]])^2</f>
        <v>0.1737177842196149</v>
      </c>
      <c r="V20">
        <f>1/2*(Table1[[#This Row],[t2]]-Table1[[#This Row],[ao2]])^2</f>
        <v>6.3193988713221544E-2</v>
      </c>
      <c r="W20">
        <f>Table1[[#This Row],[E1]]+Table1[[#This Row],[E2]]</f>
        <v>0.23691177293283644</v>
      </c>
      <c r="X2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-1.932213788638838E-4</v>
      </c>
      <c r="Y2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2.479662611950283E-4</v>
      </c>
      <c r="Z2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-3.1692866983420895E-4</v>
      </c>
      <c r="AA2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-6.3385733966841789E-4</v>
      </c>
      <c r="AB20">
        <f>(Table1[[#This Row],[ao1]]-Table1[[#This Row],[t1]])*(Table1[[#This Row],[ao1]]*(1-Table1[[#This Row],[ao1]]))*Table1[[#This Row],[ah1]]</f>
        <v>7.1738136045376849E-2</v>
      </c>
      <c r="AC20">
        <f>(Table1[[#This Row],[ao1]]-Table1[[#This Row],[t1]])*(Table1[[#This Row],[ao1]]*(1-Table1[[#This Row],[ao1]]))*Table1[[#This Row],[ah2]]</f>
        <v>7.2270056507901539E-2</v>
      </c>
      <c r="AD20">
        <f>(Table1[[#This Row],[ao2]]-Table1[[#This Row],[t2]])*(Table1[[#This Row],[ao2]]*(1-Table1[[#This Row],[ao2]]))*Table1[[#This Row],[ah1]]</f>
        <v>-4.1790331137703279E-2</v>
      </c>
      <c r="AE20">
        <f>(Table1[[#This Row],[ao2]]-Table1[[#This Row],[t2]])*(Table1[[#This Row],[ao2]]*(1-Table1[[#This Row],[ao2]]))*Table1[[#This Row],[ah2]]</f>
        <v>-4.2100196064410685E-2</v>
      </c>
      <c r="AH20" s="2">
        <f>Table1[[#This Row],[E_Total]]</f>
        <v>0.23691177293283644</v>
      </c>
      <c r="AI20" s="2">
        <v>0.23691177293283644</v>
      </c>
      <c r="AJ20" s="2">
        <v>0.23138692635984406</v>
      </c>
      <c r="AK20" s="2">
        <v>0.2153361565542998</v>
      </c>
      <c r="AL20" s="2">
        <v>0.20011449249997754</v>
      </c>
      <c r="AM20" s="2">
        <v>0.19044897470985886</v>
      </c>
      <c r="AN20" s="2">
        <v>0.14811606400103544</v>
      </c>
    </row>
    <row r="21" spans="1:40" x14ac:dyDescent="0.35">
      <c r="A21">
        <v>0.01</v>
      </c>
      <c r="B21">
        <v>0.99</v>
      </c>
      <c r="C21">
        <v>0.05</v>
      </c>
      <c r="D21">
        <v>0.1</v>
      </c>
      <c r="E21">
        <f t="shared" si="0"/>
        <v>0.15009016313266774</v>
      </c>
      <c r="F21">
        <f t="shared" si="1"/>
        <v>0.19984395470728089</v>
      </c>
      <c r="G21">
        <f t="shared" si="2"/>
        <v>0.25014537265974862</v>
      </c>
      <c r="H21">
        <f t="shared" si="3"/>
        <v>0.30029074531949729</v>
      </c>
      <c r="I21">
        <f t="shared" si="4"/>
        <v>0.36402494572794092</v>
      </c>
      <c r="J21">
        <f t="shared" si="5"/>
        <v>0.41375853719385242</v>
      </c>
      <c r="K21">
        <f t="shared" si="6"/>
        <v>0.52106101779611957</v>
      </c>
      <c r="L21">
        <f t="shared" si="7"/>
        <v>0.57121698190178349</v>
      </c>
      <c r="M21">
        <f>Table1[[#This Row],[w1]]*Table1[[#This Row],[i1]]+Table1[[#This Row],[w2]]*Table1[[#This Row],[i2]]</f>
        <v>2.7488903627361477E-2</v>
      </c>
      <c r="N21">
        <f>1/(1+EXP(-Table1[[#This Row],[h1]]))</f>
        <v>0.50687179319557396</v>
      </c>
      <c r="O21">
        <f>Table1[[#This Row],[w3]]*Table1[[#This Row],[i1]]+Table1[[#This Row],[w4]]*Table1[[#This Row],[i2]]</f>
        <v>4.2536343164937165E-2</v>
      </c>
      <c r="P21">
        <f>1/(1+EXP(-Table1[[#This Row],[h2]]))</f>
        <v>0.51063248269112282</v>
      </c>
      <c r="Q21">
        <f>Table1[[#This Row],[w5]]*Table1[[#This Row],[ah1]]+Table1[[#This Row],[w6]]*Table1[[#This Row],[ah2]]</f>
        <v>0.39579252609098703</v>
      </c>
      <c r="R21">
        <f>1/(1+EXP(-Table1[[#This Row],[o1]]))</f>
        <v>0.59767635086365789</v>
      </c>
      <c r="S21">
        <f>Table1[[#This Row],[w7]]*Table1[[#This Row],[ah1]]+Table1[[#This Row],[w8]]*Table1[[#This Row],[ah2]]</f>
        <v>0.55579307807846789</v>
      </c>
      <c r="T21">
        <f t="shared" si="8"/>
        <v>0.63547858206505314</v>
      </c>
      <c r="U21">
        <f>1/2*(Table1[[#This Row],[t1]]-Table1[[#This Row],[ao1]])^2</f>
        <v>0.17268174668221256</v>
      </c>
      <c r="V21">
        <f>1/2*(Table1[[#This Row],[t2]]-Table1[[#This Row],[ao2]])^2</f>
        <v>6.2842717887302627E-2</v>
      </c>
      <c r="W21">
        <f>Table1[[#This Row],[E1]]+Table1[[#This Row],[E2]]</f>
        <v>0.2355244645695152</v>
      </c>
      <c r="X2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-1.9980297259226425E-4</v>
      </c>
      <c r="Y2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2.1620747528325364E-4</v>
      </c>
      <c r="Z2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-3.3030055006654738E-4</v>
      </c>
      <c r="AA2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-6.6060110013309477E-4</v>
      </c>
      <c r="AB21">
        <f>(Table1[[#This Row],[ao1]]-Table1[[#This Row],[t1]])*(Table1[[#This Row],[ao1]]*(1-Table1[[#This Row],[ao1]]))*Table1[[#This Row],[ah1]]</f>
        <v>7.1627199573939065E-2</v>
      </c>
      <c r="AC21">
        <f>(Table1[[#This Row],[ao1]]-Table1[[#This Row],[t1]])*(Table1[[#This Row],[ao1]]*(1-Table1[[#This Row],[ao1]]))*Table1[[#This Row],[ah2]]</f>
        <v>7.2158631112741151E-2</v>
      </c>
      <c r="AD21">
        <f>(Table1[[#This Row],[ao2]]-Table1[[#This Row],[t2]])*(Table1[[#This Row],[ao2]]*(1-Table1[[#This Row],[ao2]]))*Table1[[#This Row],[ah1]]</f>
        <v>-4.1625989500218168E-2</v>
      </c>
      <c r="AE21">
        <f>(Table1[[#This Row],[ao2]]-Table1[[#This Row],[t2]])*(Table1[[#This Row],[ao2]]*(1-Table1[[#This Row],[ao2]]))*Table1[[#This Row],[ah2]]</f>
        <v>-4.1934829770197239E-2</v>
      </c>
      <c r="AH21" s="2">
        <f>Table1[[#This Row],[E_Total]]</f>
        <v>0.2355244645695152</v>
      </c>
      <c r="AI21" s="2">
        <v>0.2355244645695152</v>
      </c>
      <c r="AJ21" s="2">
        <v>0.22866376757252899</v>
      </c>
      <c r="AK21" s="2">
        <v>0.20893563599967296</v>
      </c>
      <c r="AL21" s="2">
        <v>0.19056382777027137</v>
      </c>
      <c r="AM21" s="2">
        <v>0.17910142453794181</v>
      </c>
      <c r="AN21" s="2">
        <v>0.13123988371450862</v>
      </c>
    </row>
    <row r="22" spans="1:40" x14ac:dyDescent="0.35">
      <c r="A22">
        <v>0.01</v>
      </c>
      <c r="B22">
        <v>0.99</v>
      </c>
      <c r="C22">
        <v>0.05</v>
      </c>
      <c r="D22">
        <v>0.1</v>
      </c>
      <c r="E22">
        <f t="shared" si="0"/>
        <v>0.15011014342992696</v>
      </c>
      <c r="F22">
        <f t="shared" si="1"/>
        <v>0.19982233395975257</v>
      </c>
      <c r="G22">
        <f t="shared" si="2"/>
        <v>0.25017840271475528</v>
      </c>
      <c r="H22">
        <f t="shared" si="3"/>
        <v>0.3003568054295106</v>
      </c>
      <c r="I22">
        <f t="shared" si="4"/>
        <v>0.35686222577054699</v>
      </c>
      <c r="J22">
        <f t="shared" si="5"/>
        <v>0.40654267408257833</v>
      </c>
      <c r="K22">
        <f t="shared" si="6"/>
        <v>0.52522361674614138</v>
      </c>
      <c r="L22">
        <f t="shared" si="7"/>
        <v>0.57541046487880321</v>
      </c>
      <c r="M22">
        <f>Table1[[#This Row],[w1]]*Table1[[#This Row],[i1]]+Table1[[#This Row],[w2]]*Table1[[#This Row],[i2]]</f>
        <v>2.7487740567471608E-2</v>
      </c>
      <c r="N22">
        <f>1/(1+EXP(-Table1[[#This Row],[h1]]))</f>
        <v>0.5068715024855206</v>
      </c>
      <c r="O22">
        <f>Table1[[#This Row],[w3]]*Table1[[#This Row],[i1]]+Table1[[#This Row],[w4]]*Table1[[#This Row],[i2]]</f>
        <v>4.2544600678688829E-2</v>
      </c>
      <c r="P22">
        <f>1/(1+EXP(-Table1[[#This Row],[h2]]))</f>
        <v>0.51063454613587023</v>
      </c>
      <c r="Q22">
        <f>Table1[[#This Row],[w5]]*Table1[[#This Row],[ah1]]+Table1[[#This Row],[w6]]*Table1[[#This Row],[ah2]]</f>
        <v>0.38847802642166462</v>
      </c>
      <c r="R22">
        <f>1/(1+EXP(-Table1[[#This Row],[o1]]))</f>
        <v>0.59591626151546495</v>
      </c>
      <c r="S22">
        <f>Table1[[#This Row],[w7]]*Table1[[#This Row],[ah1]]+Table1[[#This Row],[w8]]*Table1[[#This Row],[ah2]]</f>
        <v>0.56004534533621364</v>
      </c>
      <c r="T22">
        <f t="shared" si="8"/>
        <v>0.63646303225247325</v>
      </c>
      <c r="U22">
        <f>1/2*(Table1[[#This Row],[t1]]-Table1[[#This Row],[ao1]])^2</f>
        <v>0.17164893275412935</v>
      </c>
      <c r="V22">
        <f>1/2*(Table1[[#This Row],[t2]]-Table1[[#This Row],[ao2]])^2</f>
        <v>6.249419378205788E-2</v>
      </c>
      <c r="W22">
        <f>Table1[[#This Row],[E1]]+Table1[[#This Row],[E2]]</f>
        <v>0.23414312653618724</v>
      </c>
      <c r="X2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-2.0644873200853406E-4</v>
      </c>
      <c r="Y2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1.8460517129227299E-4</v>
      </c>
      <c r="Z2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-3.4380657013797925E-4</v>
      </c>
      <c r="AA2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-6.876131402759585E-4</v>
      </c>
      <c r="AB22">
        <f>(Table1[[#This Row],[ao1]]-Table1[[#This Row],[t1]])*(Table1[[#This Row],[ao1]]*(1-Table1[[#This Row],[ao1]]))*Table1[[#This Row],[ah1]]</f>
        <v>7.1513829817478405E-2</v>
      </c>
      <c r="AC22">
        <f>(Table1[[#This Row],[ao1]]-Table1[[#This Row],[t1]])*(Table1[[#This Row],[ao1]]*(1-Table1[[#This Row],[ao1]]))*Table1[[#This Row],[ah2]]</f>
        <v>7.2044752668511111E-2</v>
      </c>
      <c r="AD22">
        <f>(Table1[[#This Row],[ao2]]-Table1[[#This Row],[t2]])*(Table1[[#This Row],[ao2]]*(1-Table1[[#This Row],[ao2]]))*Table1[[#This Row],[ah1]]</f>
        <v>-4.1462403290600088E-2</v>
      </c>
      <c r="AE22">
        <f>(Table1[[#This Row],[ao2]]-Table1[[#This Row],[t2]])*(Table1[[#This Row],[ao2]]*(1-Table1[[#This Row],[ao2]]))*Table1[[#This Row],[ah2]]</f>
        <v>-4.1770222595228251E-2</v>
      </c>
      <c r="AH22" s="2">
        <f>Table1[[#This Row],[E_Total]]</f>
        <v>0.23414312653618724</v>
      </c>
      <c r="AI22" s="2">
        <v>0.23414312653618724</v>
      </c>
      <c r="AJ22" s="2">
        <v>0.22596527075158238</v>
      </c>
      <c r="AK22" s="2">
        <v>0.20270056522705923</v>
      </c>
      <c r="AL22" s="2">
        <v>0.18145177700861065</v>
      </c>
      <c r="AM22" s="2">
        <v>0.16844277835798208</v>
      </c>
      <c r="AN22" s="2">
        <v>0.11674086635070438</v>
      </c>
    </row>
    <row r="23" spans="1:40" x14ac:dyDescent="0.35">
      <c r="A23">
        <v>0.01</v>
      </c>
      <c r="B23">
        <v>0.99</v>
      </c>
      <c r="C23">
        <v>0.05</v>
      </c>
      <c r="D23">
        <v>0.1</v>
      </c>
      <c r="E23">
        <f t="shared" si="0"/>
        <v>0.15013078830312782</v>
      </c>
      <c r="F23">
        <f t="shared" si="1"/>
        <v>0.19980387344262335</v>
      </c>
      <c r="G23">
        <f t="shared" si="2"/>
        <v>0.25021278337176905</v>
      </c>
      <c r="H23">
        <f t="shared" si="3"/>
        <v>0.30042556674353821</v>
      </c>
      <c r="I23">
        <f t="shared" si="4"/>
        <v>0.34971084278879916</v>
      </c>
      <c r="J23">
        <f t="shared" si="5"/>
        <v>0.39933819881572724</v>
      </c>
      <c r="K23">
        <f t="shared" si="6"/>
        <v>0.52936985707520134</v>
      </c>
      <c r="L23">
        <f t="shared" si="7"/>
        <v>0.57958748713832609</v>
      </c>
      <c r="M23">
        <f>Table1[[#This Row],[w1]]*Table1[[#This Row],[i1]]+Table1[[#This Row],[w2]]*Table1[[#This Row],[i2]]</f>
        <v>2.7486926759418728E-2</v>
      </c>
      <c r="N23">
        <f>1/(1+EXP(-Table1[[#This Row],[h1]]))</f>
        <v>0.50687129907193229</v>
      </c>
      <c r="O23">
        <f>Table1[[#This Row],[w3]]*Table1[[#This Row],[i1]]+Table1[[#This Row],[w4]]*Table1[[#This Row],[i2]]</f>
        <v>4.2553195842942274E-2</v>
      </c>
      <c r="P23">
        <f>1/(1+EXP(-Table1[[#This Row],[h2]]))</f>
        <v>0.51063669395467937</v>
      </c>
      <c r="Q23">
        <f>Table1[[#This Row],[w5]]*Table1[[#This Row],[ah1]]+Table1[[#This Row],[w6]]*Table1[[#This Row],[ah2]]</f>
        <v>0.38117512679697829</v>
      </c>
      <c r="R23">
        <f>1/(1+EXP(-Table1[[#This Row],[o1]]))</f>
        <v>0.59415649793396519</v>
      </c>
      <c r="S23">
        <f>Table1[[#This Row],[w7]]*Table1[[#This Row],[ah1]]+Table1[[#This Row],[w8]]*Table1[[#This Row],[ah2]]</f>
        <v>0.56428102543504544</v>
      </c>
      <c r="T23">
        <f t="shared" si="8"/>
        <v>0.63744250715382533</v>
      </c>
      <c r="U23">
        <f>1/2*(Table1[[#This Row],[t1]]-Table1[[#This Row],[ao1]])^2</f>
        <v>0.17061940703923734</v>
      </c>
      <c r="V23">
        <f>1/2*(Table1[[#This Row],[t2]]-Table1[[#This Row],[ao2]])^2</f>
        <v>6.214839288099025E-2</v>
      </c>
      <c r="W23">
        <f>Table1[[#This Row],[E1]]+Table1[[#This Row],[E2]]</f>
        <v>0.23276779992022759</v>
      </c>
      <c r="X2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-2.1315700101840721E-4</v>
      </c>
      <c r="Y2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1.5316203015260953E-4</v>
      </c>
      <c r="Z2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-3.5744327051648919E-4</v>
      </c>
      <c r="AA2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-7.1488654103297837E-4</v>
      </c>
      <c r="AB23">
        <f>(Table1[[#This Row],[ao1]]-Table1[[#This Row],[t1]])*(Table1[[#This Row],[ao1]]*(1-Table1[[#This Row],[ao1]]))*Table1[[#This Row],[ah1]]</f>
        <v>7.1398051629895723E-2</v>
      </c>
      <c r="AC23">
        <f>(Table1[[#This Row],[ao1]]-Table1[[#This Row],[t1]])*(Table1[[#This Row],[ao1]]*(1-Table1[[#This Row],[ao1]]))*Table1[[#This Row],[ah2]]</f>
        <v>7.192844634495961E-2</v>
      </c>
      <c r="AD23">
        <f>(Table1[[#This Row],[ao2]]-Table1[[#This Row],[t2]])*(Table1[[#This Row],[ao2]]*(1-Table1[[#This Row],[ao2]]))*Table1[[#This Row],[ah1]]</f>
        <v>-4.129957240172042E-2</v>
      </c>
      <c r="AE23">
        <f>(Table1[[#This Row],[ao2]]-Table1[[#This Row],[t2]])*(Table1[[#This Row],[ao2]]*(1-Table1[[#This Row],[ao2]]))*Table1[[#This Row],[ah2]]</f>
        <v>-4.160637454038129E-2</v>
      </c>
      <c r="AH23" s="2">
        <f>Table1[[#This Row],[E_Total]]</f>
        <v>0.23276779992022759</v>
      </c>
      <c r="AI23" s="2">
        <v>0.23276779992022759</v>
      </c>
      <c r="AJ23" s="2">
        <v>0.22329172567084599</v>
      </c>
      <c r="AK23" s="2">
        <v>0.19663341517155766</v>
      </c>
      <c r="AL23" s="2">
        <v>0.17277975122439387</v>
      </c>
      <c r="AM23" s="2">
        <v>0.158465382140074</v>
      </c>
      <c r="AN23" s="2">
        <v>0.10433121439548942</v>
      </c>
    </row>
    <row r="24" spans="1:40" x14ac:dyDescent="0.35">
      <c r="A24">
        <v>0.01</v>
      </c>
      <c r="B24">
        <v>0.99</v>
      </c>
      <c r="C24">
        <v>0.05</v>
      </c>
      <c r="D24">
        <v>0.1</v>
      </c>
      <c r="E24">
        <f t="shared" si="0"/>
        <v>0.15015210400322965</v>
      </c>
      <c r="F24">
        <f t="shared" si="1"/>
        <v>0.19978855723960809</v>
      </c>
      <c r="G24">
        <f t="shared" si="2"/>
        <v>0.25024852769882072</v>
      </c>
      <c r="H24">
        <f t="shared" si="3"/>
        <v>0.30049705539764149</v>
      </c>
      <c r="I24">
        <f t="shared" si="4"/>
        <v>0.34257103762580959</v>
      </c>
      <c r="J24">
        <f t="shared" si="5"/>
        <v>0.39214535418123125</v>
      </c>
      <c r="K24">
        <f t="shared" si="6"/>
        <v>0.53349981431537341</v>
      </c>
      <c r="L24">
        <f t="shared" si="7"/>
        <v>0.58374812459236425</v>
      </c>
      <c r="M24">
        <f>Table1[[#This Row],[w1]]*Table1[[#This Row],[i1]]+Table1[[#This Row],[w2]]*Table1[[#This Row],[i2]]</f>
        <v>2.7486460924122293E-2</v>
      </c>
      <c r="N24">
        <f>1/(1+EXP(-Table1[[#This Row],[h1]]))</f>
        <v>0.50687118263510211</v>
      </c>
      <c r="O24">
        <f>Table1[[#This Row],[w3]]*Table1[[#This Row],[i1]]+Table1[[#This Row],[w4]]*Table1[[#This Row],[i2]]</f>
        <v>4.256213192470519E-2</v>
      </c>
      <c r="P24">
        <f>1/(1+EXP(-Table1[[#This Row],[h2]]))</f>
        <v>0.51063892696388624</v>
      </c>
      <c r="Q24">
        <f>Table1[[#This Row],[w5]]*Table1[[#This Row],[ah1]]+Table1[[#This Row],[w6]]*Table1[[#This Row],[ah2]]</f>
        <v>0.37388406985090522</v>
      </c>
      <c r="R24">
        <f>1/(1+EXP(-Table1[[#This Row],[o1]]))</f>
        <v>0.59239717218576293</v>
      </c>
      <c r="S24">
        <f>Table1[[#This Row],[w7]]*Table1[[#This Row],[ah1]]+Table1[[#This Row],[w8]]*Table1[[#This Row],[ah2]]</f>
        <v>0.5685001977766666</v>
      </c>
      <c r="T24">
        <f t="shared" si="8"/>
        <v>0.63841703163936747</v>
      </c>
      <c r="U24">
        <f>1/2*(Table1[[#This Row],[t1]]-Table1[[#This Row],[ao1]])^2</f>
        <v>0.16959323308498658</v>
      </c>
      <c r="V24">
        <f>1/2*(Table1[[#This Row],[t2]]-Table1[[#This Row],[ao2]])^2</f>
        <v>6.1805291820636765E-2</v>
      </c>
      <c r="W24">
        <f>Table1[[#This Row],[E1]]+Table1[[#This Row],[E2]]</f>
        <v>0.23139852490562335</v>
      </c>
      <c r="X2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-2.1992610908740142E-4</v>
      </c>
      <c r="Y2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1.2188069389829981E-4</v>
      </c>
      <c r="Z2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-3.7120716264433081E-4</v>
      </c>
      <c r="AA2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-7.4241432528866162E-4</v>
      </c>
      <c r="AB24">
        <f>(Table1[[#This Row],[ao1]]-Table1[[#This Row],[t1]])*(Table1[[#This Row],[ao1]]*(1-Table1[[#This Row],[ao1]]))*Table1[[#This Row],[ah1]]</f>
        <v>7.1279890436624513E-2</v>
      </c>
      <c r="AC24">
        <f>(Table1[[#This Row],[ao1]]-Table1[[#This Row],[t1]])*(Table1[[#This Row],[ao1]]*(1-Table1[[#This Row],[ao1]]))*Table1[[#This Row],[ah2]]</f>
        <v>7.1809737885344616E-2</v>
      </c>
      <c r="AD24">
        <f>(Table1[[#This Row],[ao2]]-Table1[[#This Row],[t2]])*(Table1[[#This Row],[ao2]]*(1-Table1[[#This Row],[ao2]]))*Table1[[#This Row],[ah1]]</f>
        <v>-4.1137496616484033E-2</v>
      </c>
      <c r="AE24">
        <f>(Table1[[#This Row],[ao2]]-Table1[[#This Row],[t2]])*(Table1[[#This Row],[ao2]]*(1-Table1[[#This Row],[ao2]]))*Table1[[#This Row],[ah2]]</f>
        <v>-4.1443285493198923E-2</v>
      </c>
      <c r="AH24" s="2">
        <f>Table1[[#This Row],[E_Total]]</f>
        <v>0.23139852490562335</v>
      </c>
      <c r="AI24" s="2">
        <v>0.23139852490562335</v>
      </c>
      <c r="AJ24" s="2">
        <v>0.22064340624815576</v>
      </c>
      <c r="AK24" s="2">
        <v>0.19073596779542701</v>
      </c>
      <c r="AL24" s="2">
        <v>0.16454503950209179</v>
      </c>
      <c r="AM24" s="2">
        <v>0.14915296525775615</v>
      </c>
      <c r="AN24" s="2">
        <v>9.3717600055580788E-2</v>
      </c>
    </row>
    <row r="25" spans="1:40" x14ac:dyDescent="0.35">
      <c r="A25">
        <v>0.01</v>
      </c>
      <c r="B25">
        <v>0.99</v>
      </c>
      <c r="C25">
        <v>0.05</v>
      </c>
      <c r="D25">
        <v>0.1</v>
      </c>
      <c r="E25">
        <f t="shared" si="0"/>
        <v>0.15017409661413839</v>
      </c>
      <c r="F25">
        <f t="shared" si="1"/>
        <v>0.19977636917021827</v>
      </c>
      <c r="G25">
        <f t="shared" si="2"/>
        <v>0.25028564841508516</v>
      </c>
      <c r="H25">
        <f t="shared" si="3"/>
        <v>0.30057129683017036</v>
      </c>
      <c r="I25">
        <f t="shared" si="4"/>
        <v>0.33544304858214713</v>
      </c>
      <c r="J25">
        <f t="shared" si="5"/>
        <v>0.38496438039269681</v>
      </c>
      <c r="K25">
        <f t="shared" si="6"/>
        <v>0.53761356397702187</v>
      </c>
      <c r="L25">
        <f t="shared" si="7"/>
        <v>0.58789245314168415</v>
      </c>
      <c r="M25">
        <f>Table1[[#This Row],[w1]]*Table1[[#This Row],[i1]]+Table1[[#This Row],[w2]]*Table1[[#This Row],[i2]]</f>
        <v>2.7486341747728744E-2</v>
      </c>
      <c r="N25">
        <f>1/(1+EXP(-Table1[[#This Row],[h1]]))</f>
        <v>0.50687115284663031</v>
      </c>
      <c r="O25">
        <f>Table1[[#This Row],[w3]]*Table1[[#This Row],[i1]]+Table1[[#This Row],[w4]]*Table1[[#This Row],[i2]]</f>
        <v>4.25714121037713E-2</v>
      </c>
      <c r="P25">
        <f>1/(1+EXP(-Table1[[#This Row],[h2]]))</f>
        <v>0.51064124595803029</v>
      </c>
      <c r="Q25">
        <f>Table1[[#This Row],[w5]]*Table1[[#This Row],[ah1]]+Table1[[#This Row],[w6]]*Table1[[#This Row],[ah2]]</f>
        <v>0.36660509560240895</v>
      </c>
      <c r="R25">
        <f>1/(1+EXP(-Table1[[#This Row],[o1]]))</f>
        <v>0.59063839584382705</v>
      </c>
      <c r="S25">
        <f>Table1[[#This Row],[w7]]*Table1[[#This Row],[ah1]]+Table1[[#This Row],[w8]]*Table1[[#This Row],[ah2]]</f>
        <v>0.57270294172061131</v>
      </c>
      <c r="T25">
        <f t="shared" si="8"/>
        <v>0.63938663062656442</v>
      </c>
      <c r="U25">
        <f>1/2*(Table1[[#This Row],[t1]]-Table1[[#This Row],[ao1]])^2</f>
        <v>0.1685704733640464</v>
      </c>
      <c r="V25">
        <f>1/2*(Table1[[#This Row],[t2]]-Table1[[#This Row],[ao2]])^2</f>
        <v>6.1464867391696584E-2</v>
      </c>
      <c r="W25">
        <f>Table1[[#This Row],[E1]]+Table1[[#This Row],[E2]]</f>
        <v>0.230035340755743</v>
      </c>
      <c r="X2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-2.2675437241544442E-4</v>
      </c>
      <c r="Y2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9.0763764133640218E-5</v>
      </c>
      <c r="Z2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-3.8509473136702911E-4</v>
      </c>
      <c r="AA2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-7.7018946273405822E-4</v>
      </c>
      <c r="AB25">
        <f>(Table1[[#This Row],[ao1]]-Table1[[#This Row],[t1]])*(Table1[[#This Row],[ao1]]*(1-Table1[[#This Row],[ao1]]))*Table1[[#This Row],[ah1]]</f>
        <v>7.1159372217975095E-2</v>
      </c>
      <c r="AC25">
        <f>(Table1[[#This Row],[ao1]]-Table1[[#This Row],[t1]])*(Table1[[#This Row],[ao1]]*(1-Table1[[#This Row],[ao1]]))*Table1[[#This Row],[ah2]]</f>
        <v>7.1688653589589688E-2</v>
      </c>
      <c r="AD25">
        <f>(Table1[[#This Row],[ao2]]-Table1[[#This Row],[t2]])*(Table1[[#This Row],[ao2]]*(1-Table1[[#This Row],[ao2]]))*Table1[[#This Row],[ah1]]</f>
        <v>-4.0976175610746991E-2</v>
      </c>
      <c r="AE25">
        <f>(Table1[[#This Row],[ao2]]-Table1[[#This Row],[t2]])*(Table1[[#This Row],[ao2]]*(1-Table1[[#This Row],[ao2]]))*Table1[[#This Row],[ah2]]</f>
        <v>-4.1280955230841763E-2</v>
      </c>
      <c r="AH25" s="2">
        <f>Table1[[#This Row],[E_Total]]</f>
        <v>0.230035340755743</v>
      </c>
      <c r="AI25" s="2">
        <v>0.230035340755743</v>
      </c>
      <c r="AJ25" s="2">
        <v>0.21802057014764142</v>
      </c>
      <c r="AK25" s="2">
        <v>0.18500932253280719</v>
      </c>
      <c r="AL25" s="2">
        <v>0.15674121667714266</v>
      </c>
      <c r="AM25" s="2">
        <v>0.14048222660509313</v>
      </c>
      <c r="AN25" s="2">
        <v>8.4625815571363977E-2</v>
      </c>
    </row>
    <row r="26" spans="1:40" x14ac:dyDescent="0.35">
      <c r="A26">
        <v>0.01</v>
      </c>
      <c r="B26">
        <v>0.99</v>
      </c>
      <c r="C26">
        <v>0.05</v>
      </c>
      <c r="D26">
        <v>0.1</v>
      </c>
      <c r="E26">
        <f t="shared" si="0"/>
        <v>0.15019677205137993</v>
      </c>
      <c r="F26">
        <f t="shared" si="1"/>
        <v>0.1997672927938049</v>
      </c>
      <c r="G26">
        <f t="shared" si="2"/>
        <v>0.25032415788822188</v>
      </c>
      <c r="H26">
        <f t="shared" si="3"/>
        <v>0.3006483157764438</v>
      </c>
      <c r="I26">
        <f t="shared" si="4"/>
        <v>0.32832711136034964</v>
      </c>
      <c r="J26">
        <f t="shared" si="5"/>
        <v>0.37779551503373787</v>
      </c>
      <c r="K26">
        <f t="shared" si="6"/>
        <v>0.54171118153809661</v>
      </c>
      <c r="L26">
        <f t="shared" si="7"/>
        <v>0.59202054866476828</v>
      </c>
      <c r="M26">
        <f>Table1[[#This Row],[w1]]*Table1[[#This Row],[i1]]+Table1[[#This Row],[w2]]*Table1[[#This Row],[i2]]</f>
        <v>2.7486567881949486E-2</v>
      </c>
      <c r="N26">
        <f>1/(1+EXP(-Table1[[#This Row],[h1]]))</f>
        <v>0.50687120936950902</v>
      </c>
      <c r="O26">
        <f>Table1[[#This Row],[w3]]*Table1[[#This Row],[i1]]+Table1[[#This Row],[w4]]*Table1[[#This Row],[i2]]</f>
        <v>4.2581039472055479E-2</v>
      </c>
      <c r="P26">
        <f>1/(1+EXP(-Table1[[#This Row],[h2]]))</f>
        <v>0.51064365170968906</v>
      </c>
      <c r="Q26">
        <f>Table1[[#This Row],[w5]]*Table1[[#This Row],[ah1]]+Table1[[#This Row],[w6]]*Table1[[#This Row],[ah2]]</f>
        <v>0.35933844140038851</v>
      </c>
      <c r="R26">
        <f>1/(1+EXP(-Table1[[#This Row],[o1]]))</f>
        <v>0.58888027994881098</v>
      </c>
      <c r="S26">
        <f>Table1[[#This Row],[w7]]*Table1[[#This Row],[ah1]]+Table1[[#This Row],[w8]]*Table1[[#This Row],[ah2]]</f>
        <v>0.57688933657255159</v>
      </c>
      <c r="T26">
        <f t="shared" si="8"/>
        <v>0.64035132907424508</v>
      </c>
      <c r="U26">
        <f>1/2*(Table1[[#This Row],[t1]]-Table1[[#This Row],[ao1]])^2</f>
        <v>0.16755118925680687</v>
      </c>
      <c r="V26">
        <f>1/2*(Table1[[#This Row],[t2]]-Table1[[#This Row],[ao2]])^2</f>
        <v>6.1127096540073422E-2</v>
      </c>
      <c r="W26">
        <f>Table1[[#This Row],[E1]]+Table1[[#This Row],[E2]]</f>
        <v>0.22867828579688029</v>
      </c>
      <c r="X2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-2.336400951088077E-4</v>
      </c>
      <c r="Y2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5.9813800549083341E-5</v>
      </c>
      <c r="Z2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-3.9910243735617642E-4</v>
      </c>
      <c r="AA2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-7.9820487471235285E-4</v>
      </c>
      <c r="AB26">
        <f>(Table1[[#This Row],[ao1]]-Table1[[#This Row],[t1]])*(Table1[[#This Row],[ao1]]*(1-Table1[[#This Row],[ao1]]))*Table1[[#This Row],[ah1]]</f>
        <v>7.1036523492186338E-2</v>
      </c>
      <c r="AC26">
        <f>(Table1[[#This Row],[ao1]]-Table1[[#This Row],[t1]])*(Table1[[#This Row],[ao1]]*(1-Table1[[#This Row],[ao1]]))*Table1[[#This Row],[ah2]]</f>
        <v>7.1565220297148791E-2</v>
      </c>
      <c r="AD26">
        <f>(Table1[[#This Row],[ao2]]-Table1[[#This Row],[t2]])*(Table1[[#This Row],[ao2]]*(1-Table1[[#This Row],[ao2]]))*Table1[[#This Row],[ah1]]</f>
        <v>-4.0815608956185856E-2</v>
      </c>
      <c r="AE26">
        <f>(Table1[[#This Row],[ao2]]-Table1[[#This Row],[t2]])*(Table1[[#This Row],[ao2]]*(1-Table1[[#This Row],[ao2]]))*Table1[[#This Row],[ah2]]</f>
        <v>-4.1119383422993858E-2</v>
      </c>
      <c r="AH26" s="2">
        <f>Table1[[#This Row],[E_Total]]</f>
        <v>0.22867828579688029</v>
      </c>
      <c r="AI26" s="2">
        <v>0.22867828579688029</v>
      </c>
      <c r="AJ26" s="2">
        <v>0.21542345843468952</v>
      </c>
      <c r="AK26" s="2">
        <v>0.17945391344424147</v>
      </c>
      <c r="AL26" s="2">
        <v>0.14935863475535976</v>
      </c>
      <c r="AM26" s="2">
        <v>0.13242450290163427</v>
      </c>
      <c r="AN26" s="2">
        <v>7.6812810077411434E-2</v>
      </c>
    </row>
    <row r="27" spans="1:40" x14ac:dyDescent="0.35">
      <c r="A27">
        <v>0.01</v>
      </c>
      <c r="B27">
        <v>0.99</v>
      </c>
      <c r="C27">
        <v>0.05</v>
      </c>
      <c r="D27">
        <v>0.1</v>
      </c>
      <c r="E27">
        <f t="shared" si="0"/>
        <v>0.15022013606089082</v>
      </c>
      <c r="F27">
        <f t="shared" si="1"/>
        <v>0.19976131141374998</v>
      </c>
      <c r="G27">
        <f t="shared" si="2"/>
        <v>0.2503640681319575</v>
      </c>
      <c r="H27">
        <f t="shared" si="3"/>
        <v>0.30072813626391504</v>
      </c>
      <c r="I27">
        <f t="shared" si="4"/>
        <v>0.32122345901113103</v>
      </c>
      <c r="J27">
        <f t="shared" si="5"/>
        <v>0.37063899300402298</v>
      </c>
      <c r="K27">
        <f t="shared" si="6"/>
        <v>0.54579274243371523</v>
      </c>
      <c r="L27">
        <f t="shared" si="7"/>
        <v>0.59613248700706767</v>
      </c>
      <c r="M27">
        <f>Table1[[#This Row],[w1]]*Table1[[#This Row],[i1]]+Table1[[#This Row],[w2]]*Table1[[#This Row],[i2]]</f>
        <v>2.7487137944419541E-2</v>
      </c>
      <c r="N27">
        <f>1/(1+EXP(-Table1[[#This Row],[h1]]))</f>
        <v>0.50687135185821142</v>
      </c>
      <c r="O27">
        <f>Table1[[#This Row],[w3]]*Table1[[#This Row],[i1]]+Table1[[#This Row],[w4]]*Table1[[#This Row],[i2]]</f>
        <v>4.2591017032989384E-2</v>
      </c>
      <c r="P27">
        <f>1/(1+EXP(-Table1[[#This Row],[h2]]))</f>
        <v>0.51064614496932659</v>
      </c>
      <c r="Q27">
        <f>Table1[[#This Row],[w5]]*Table1[[#This Row],[ah1]]+Table1[[#This Row],[w6]]*Table1[[#This Row],[ah2]]</f>
        <v>0.35208434187036031</v>
      </c>
      <c r="R27">
        <f>1/(1+EXP(-Table1[[#This Row],[o1]]))</f>
        <v>0.58712293497096102</v>
      </c>
      <c r="S27">
        <f>Table1[[#This Row],[w7]]*Table1[[#This Row],[ah1]]+Table1[[#This Row],[w8]]*Table1[[#This Row],[ah2]]</f>
        <v>0.5810594615729141</v>
      </c>
      <c r="T27">
        <f t="shared" si="8"/>
        <v>0.64131115197690847</v>
      </c>
      <c r="U27">
        <f>1/2*(Table1[[#This Row],[t1]]-Table1[[#This Row],[ao1]])^2</f>
        <v>0.16653544103474804</v>
      </c>
      <c r="V27">
        <f>1/2*(Table1[[#This Row],[t2]]-Table1[[#This Row],[ao2]])^2</f>
        <v>6.0791956367835312E-2</v>
      </c>
      <c r="W27">
        <f>Table1[[#This Row],[E1]]+Table1[[#This Row],[E2]]</f>
        <v>0.22732739740258334</v>
      </c>
      <c r="X2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-2.4058157034805036E-4</v>
      </c>
      <c r="Y2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2.9033319487587727E-5</v>
      </c>
      <c r="Z2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-4.1322671952331462E-4</v>
      </c>
      <c r="AA2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-8.2645343904662924E-4</v>
      </c>
      <c r="AB27">
        <f>(Table1[[#This Row],[ao1]]-Table1[[#This Row],[t1]])*(Table1[[#This Row],[ao1]]*(1-Table1[[#This Row],[ao1]]))*Table1[[#This Row],[ah1]]</f>
        <v>7.0911371298206197E-2</v>
      </c>
      <c r="AC27">
        <f>(Table1[[#This Row],[ao1]]-Table1[[#This Row],[t1]])*(Table1[[#This Row],[ao1]]*(1-Table1[[#This Row],[ao1]]))*Table1[[#This Row],[ah2]]</f>
        <v>7.1439465369601024E-2</v>
      </c>
      <c r="AD27">
        <f>(Table1[[#This Row],[ao2]]-Table1[[#This Row],[t2]])*(Table1[[#This Row],[ao2]]*(1-Table1[[#This Row],[ao2]]))*Table1[[#This Row],[ah1]]</f>
        <v>-4.0655796123118947E-2</v>
      </c>
      <c r="AE27">
        <f>(Table1[[#This Row],[ao2]]-Table1[[#This Row],[t2]])*(Table1[[#This Row],[ao2]]*(1-Table1[[#This Row],[ao2]]))*Table1[[#This Row],[ah2]]</f>
        <v>-4.0958569634720728E-2</v>
      </c>
      <c r="AH27" s="2">
        <f>Table1[[#This Row],[E_Total]]</f>
        <v>0.22732739740258334</v>
      </c>
      <c r="AI27" s="2">
        <v>0.22732739740258334</v>
      </c>
      <c r="AJ27" s="2">
        <v>0.21285229528381941</v>
      </c>
      <c r="AK27" s="2">
        <v>0.1740695357637819</v>
      </c>
      <c r="AL27" s="2">
        <v>0.1423849581766255</v>
      </c>
      <c r="AM27" s="2">
        <v>0.12494737695527025</v>
      </c>
      <c r="AN27" s="2">
        <v>7.0070219997357908E-2</v>
      </c>
    </row>
    <row r="28" spans="1:40" x14ac:dyDescent="0.35">
      <c r="A28">
        <v>0.01</v>
      </c>
      <c r="B28">
        <v>0.99</v>
      </c>
      <c r="C28">
        <v>0.05</v>
      </c>
      <c r="D28">
        <v>0.1</v>
      </c>
      <c r="E28">
        <f t="shared" si="0"/>
        <v>0.15024419421792562</v>
      </c>
      <c r="F28">
        <f t="shared" si="1"/>
        <v>0.1997584080818012</v>
      </c>
      <c r="G28">
        <f t="shared" si="2"/>
        <v>0.25040539080390983</v>
      </c>
      <c r="H28">
        <f t="shared" si="3"/>
        <v>0.30081078160781971</v>
      </c>
      <c r="I28">
        <f t="shared" si="4"/>
        <v>0.31413232188131041</v>
      </c>
      <c r="J28">
        <f t="shared" si="5"/>
        <v>0.36349504646706288</v>
      </c>
      <c r="K28">
        <f t="shared" si="6"/>
        <v>0.54985832204602714</v>
      </c>
      <c r="L28">
        <f t="shared" si="7"/>
        <v>0.6002283439705397</v>
      </c>
      <c r="M28">
        <f>Table1[[#This Row],[w1]]*Table1[[#This Row],[i1]]+Table1[[#This Row],[w2]]*Table1[[#This Row],[i2]]</f>
        <v>2.7488050519076403E-2</v>
      </c>
      <c r="N28">
        <f>1/(1+EXP(-Table1[[#This Row],[h1]]))</f>
        <v>0.50687157995878651</v>
      </c>
      <c r="O28">
        <f>Table1[[#This Row],[w3]]*Table1[[#This Row],[i1]]+Table1[[#This Row],[w4]]*Table1[[#This Row],[i2]]</f>
        <v>4.2601347700977468E-2</v>
      </c>
      <c r="P28">
        <f>1/(1+EXP(-Table1[[#This Row],[h2]]))</f>
        <v>0.51064872646515758</v>
      </c>
      <c r="Q28">
        <f>Table1[[#This Row],[w5]]*Table1[[#This Row],[ah1]]+Table1[[#This Row],[w6]]*Table1[[#This Row],[ah2]]</f>
        <v>0.3448430288629008</v>
      </c>
      <c r="R28">
        <f>1/(1+EXP(-Table1[[#This Row],[o1]]))</f>
        <v>0.58536647077264292</v>
      </c>
      <c r="S28">
        <f>Table1[[#This Row],[w7]]*Table1[[#This Row],[ah1]]+Table1[[#This Row],[w8]]*Table1[[#This Row],[ah2]]</f>
        <v>0.58521339588580368</v>
      </c>
      <c r="T28">
        <f t="shared" si="8"/>
        <v>0.64226612435917718</v>
      </c>
      <c r="U28">
        <f>1/2*(Table1[[#This Row],[t1]]-Table1[[#This Row],[ao1]])^2</f>
        <v>0.16552328784468329</v>
      </c>
      <c r="V28">
        <f>1/2*(Table1[[#This Row],[t2]]-Table1[[#This Row],[ao2]])^2</f>
        <v>6.0459424134093609E-2</v>
      </c>
      <c r="W28">
        <f>Table1[[#This Row],[E1]]+Table1[[#This Row],[E2]]</f>
        <v>0.2259827119787769</v>
      </c>
      <c r="X2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-2.4757708155067655E-4</v>
      </c>
      <c r="Y2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-1.5752074373752211E-6</v>
      </c>
      <c r="Z2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-4.2746399742223638E-4</v>
      </c>
      <c r="AA2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-8.5492799484447276E-4</v>
      </c>
      <c r="AB28">
        <f>(Table1[[#This Row],[ao1]]-Table1[[#This Row],[t1]])*(Table1[[#This Row],[ao1]]*(1-Table1[[#This Row],[ao1]]))*Table1[[#This Row],[ah1]]</f>
        <v>7.0783943178222952E-2</v>
      </c>
      <c r="AC28">
        <f>(Table1[[#This Row],[ao1]]-Table1[[#This Row],[t1]])*(Table1[[#This Row],[ao1]]*(1-Table1[[#This Row],[ao1]]))*Table1[[#This Row],[ah2]]</f>
        <v>7.1311416672997577E-2</v>
      </c>
      <c r="AD28">
        <f>(Table1[[#This Row],[ao2]]-Table1[[#This Row],[t2]])*(Table1[[#This Row],[ao2]]*(1-Table1[[#This Row],[ao2]]))*Table1[[#This Row],[ah1]]</f>
        <v>-4.0496736483279443E-2</v>
      </c>
      <c r="AE28">
        <f>(Table1[[#This Row],[ao2]]-Table1[[#This Row],[t2]])*(Table1[[#This Row],[ao2]]*(1-Table1[[#This Row],[ao2]]))*Table1[[#This Row],[ah2]]</f>
        <v>-4.0798513329279938E-2</v>
      </c>
      <c r="AH28" s="2">
        <f>Table1[[#This Row],[E_Total]]</f>
        <v>0.2259827119787769</v>
      </c>
      <c r="AI28" s="2">
        <v>0.2259827119787769</v>
      </c>
      <c r="AJ28" s="2">
        <v>0.21030728773941365</v>
      </c>
      <c r="AK28" s="2">
        <v>0.16885538036716241</v>
      </c>
      <c r="AL28" s="2">
        <v>0.13580570812824763</v>
      </c>
      <c r="AM28" s="2">
        <v>0.1180161281144023</v>
      </c>
      <c r="AN28" s="2">
        <v>6.4223061027893893E-2</v>
      </c>
    </row>
    <row r="29" spans="1:40" x14ac:dyDescent="0.35">
      <c r="A29">
        <v>0.01</v>
      </c>
      <c r="B29">
        <v>0.99</v>
      </c>
      <c r="C29">
        <v>0.05</v>
      </c>
      <c r="D29">
        <v>0.1</v>
      </c>
      <c r="E29">
        <f t="shared" si="0"/>
        <v>0.1502689519260807</v>
      </c>
      <c r="F29">
        <f t="shared" si="1"/>
        <v>0.19975856560254493</v>
      </c>
      <c r="G29">
        <f t="shared" si="2"/>
        <v>0.25044813720365205</v>
      </c>
      <c r="H29">
        <f t="shared" si="3"/>
        <v>0.30089627440730415</v>
      </c>
      <c r="I29">
        <f t="shared" si="4"/>
        <v>0.30705392756348809</v>
      </c>
      <c r="J29">
        <f t="shared" si="5"/>
        <v>0.3563639047997631</v>
      </c>
      <c r="K29">
        <f t="shared" si="6"/>
        <v>0.55390799569435512</v>
      </c>
      <c r="L29">
        <f t="shared" si="7"/>
        <v>0.60430819530346769</v>
      </c>
      <c r="M29">
        <f>Table1[[#This Row],[w1]]*Table1[[#This Row],[i1]]+Table1[[#This Row],[w2]]*Table1[[#This Row],[i2]]</f>
        <v>2.7489304156558529E-2</v>
      </c>
      <c r="N29">
        <f>1/(1+EXP(-Table1[[#This Row],[h1]]))</f>
        <v>0.50687189330895932</v>
      </c>
      <c r="O29">
        <f>Table1[[#This Row],[w3]]*Table1[[#This Row],[i1]]+Table1[[#This Row],[w4]]*Table1[[#This Row],[i2]]</f>
        <v>4.2612034300913024E-2</v>
      </c>
      <c r="P29">
        <f>1/(1+EXP(-Table1[[#This Row],[h2]]))</f>
        <v>0.51065139690302663</v>
      </c>
      <c r="Q29">
        <f>Table1[[#This Row],[w5]]*Table1[[#This Row],[ah1]]+Table1[[#This Row],[w6]]*Table1[[#This Row],[ah2]]</f>
        <v>0.33761473140387349</v>
      </c>
      <c r="R29">
        <f>1/(1+EXP(-Table1[[#This Row],[o1]]))</f>
        <v>0.58361099657151605</v>
      </c>
      <c r="S29">
        <f>Table1[[#This Row],[w7]]*Table1[[#This Row],[ah1]]+Table1[[#This Row],[w8]]*Table1[[#This Row],[ah2]]</f>
        <v>0.58935121858823147</v>
      </c>
      <c r="T29">
        <f t="shared" si="8"/>
        <v>0.64321627127039571</v>
      </c>
      <c r="U29">
        <f>1/2*(Table1[[#This Row],[t1]]-Table1[[#This Row],[ao1]])^2</f>
        <v>0.16451478769388389</v>
      </c>
      <c r="V29">
        <f>1/2*(Table1[[#This Row],[t2]]-Table1[[#This Row],[ao2]])^2</f>
        <v>6.0129477255803886E-2</v>
      </c>
      <c r="W29">
        <f>Table1[[#This Row],[E1]]+Table1[[#This Row],[E2]]</f>
        <v>0.22464426494968778</v>
      </c>
      <c r="X2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-2.5462490352723817E-4</v>
      </c>
      <c r="Y2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-3.2009354671048571E-5</v>
      </c>
      <c r="Z2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-4.4181067363710812E-4</v>
      </c>
      <c r="AA2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-8.8362134727421624E-4</v>
      </c>
      <c r="AB29">
        <f>(Table1[[#This Row],[ao1]]-Table1[[#This Row],[t1]])*(Table1[[#This Row],[ao1]]*(1-Table1[[#This Row],[ao1]]))*Table1[[#This Row],[ah1]]</f>
        <v>7.0654267159968628E-2</v>
      </c>
      <c r="AC29">
        <f>(Table1[[#This Row],[ao1]]-Table1[[#This Row],[t1]])*(Table1[[#This Row],[ao1]]*(1-Table1[[#This Row],[ao1]]))*Table1[[#This Row],[ah2]]</f>
        <v>7.1181102559982667E-2</v>
      </c>
      <c r="AD29">
        <f>(Table1[[#This Row],[ao2]]-Table1[[#This Row],[t2]])*(Table1[[#This Row],[ao2]]*(1-Table1[[#This Row],[ao2]]))*Table1[[#This Row],[ah1]]</f>
        <v>-4.0338429312540815E-2</v>
      </c>
      <c r="AE29">
        <f>(Table1[[#This Row],[ao2]]-Table1[[#This Row],[t2]])*(Table1[[#This Row],[ao2]]*(1-Table1[[#This Row],[ao2]]))*Table1[[#This Row],[ah2]]</f>
        <v>-4.0639213870884525E-2</v>
      </c>
      <c r="AH29" s="2">
        <f>Table1[[#This Row],[E_Total]]</f>
        <v>0.22464426494968778</v>
      </c>
      <c r="AI29" s="2">
        <v>0.22464426494968778</v>
      </c>
      <c r="AJ29" s="2">
        <v>0.20778862552894917</v>
      </c>
      <c r="AK29" s="2">
        <v>0.16381007461351621</v>
      </c>
      <c r="AL29" s="2">
        <v>0.12960478803860609</v>
      </c>
      <c r="AM29" s="2">
        <v>0.11159496954214307</v>
      </c>
      <c r="AN29" s="2">
        <v>5.9126146592837034E-2</v>
      </c>
    </row>
    <row r="30" spans="1:40" x14ac:dyDescent="0.35">
      <c r="A30">
        <v>0.01</v>
      </c>
      <c r="B30">
        <v>0.99</v>
      </c>
      <c r="C30">
        <v>0.05</v>
      </c>
      <c r="D30">
        <v>0.1</v>
      </c>
      <c r="E30">
        <f t="shared" si="0"/>
        <v>0.15029441441643343</v>
      </c>
      <c r="F30">
        <f t="shared" si="1"/>
        <v>0.19976176653801203</v>
      </c>
      <c r="G30">
        <f t="shared" si="2"/>
        <v>0.25049231827101576</v>
      </c>
      <c r="H30">
        <f t="shared" si="3"/>
        <v>0.30098463654203156</v>
      </c>
      <c r="I30">
        <f t="shared" si="4"/>
        <v>0.29998850084749124</v>
      </c>
      <c r="J30">
        <f t="shared" si="5"/>
        <v>0.34924579454376481</v>
      </c>
      <c r="K30">
        <f t="shared" si="6"/>
        <v>0.5579418386256092</v>
      </c>
      <c r="L30">
        <f t="shared" si="7"/>
        <v>0.60837211669055613</v>
      </c>
      <c r="M30">
        <f>Table1[[#This Row],[w1]]*Table1[[#This Row],[i1]]+Table1[[#This Row],[w2]]*Table1[[#This Row],[i2]]</f>
        <v>2.7490897374622878E-2</v>
      </c>
      <c r="N30">
        <f>1/(1+EXP(-Table1[[#This Row],[h1]]))</f>
        <v>0.50687229153823465</v>
      </c>
      <c r="O30">
        <f>Table1[[#This Row],[w3]]*Table1[[#This Row],[i1]]+Table1[[#This Row],[w4]]*Table1[[#This Row],[i2]]</f>
        <v>4.2623079567753942E-2</v>
      </c>
      <c r="P30">
        <f>1/(1+EXP(-Table1[[#This Row],[h2]]))</f>
        <v>0.51065415696630168</v>
      </c>
      <c r="Q30">
        <f>Table1[[#This Row],[w5]]*Table1[[#This Row],[ah1]]+Table1[[#This Row],[w6]]*Table1[[#This Row],[ah2]]</f>
        <v>0.33039967564645994</v>
      </c>
      <c r="R30">
        <f>1/(1+EXP(-Table1[[#This Row],[o1]]))</f>
        <v>0.58185662090438162</v>
      </c>
      <c r="S30">
        <f>Table1[[#This Row],[w7]]*Table1[[#This Row],[ah1]]+Table1[[#This Row],[w8]]*Table1[[#This Row],[ah2]]</f>
        <v>0.59347300865963892</v>
      </c>
      <c r="T30">
        <f t="shared" si="8"/>
        <v>0.64416161777937153</v>
      </c>
      <c r="U30">
        <f>1/2*(Table1[[#This Row],[t1]]-Table1[[#This Row],[ao1]])^2</f>
        <v>0.16350999743608882</v>
      </c>
      <c r="V30">
        <f>1/2*(Table1[[#This Row],[t2]]-Table1[[#This Row],[ao2]])^2</f>
        <v>5.9802093308490754E-2</v>
      </c>
      <c r="W30">
        <f>Table1[[#This Row],[E1]]+Table1[[#This Row],[E2]]</f>
        <v>0.22331209074457958</v>
      </c>
      <c r="X3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-2.6172330362964573E-4</v>
      </c>
      <c r="Y3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-6.2266743992851013E-5</v>
      </c>
      <c r="Z3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-4.5626313615386248E-4</v>
      </c>
      <c r="AA3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-9.1252627230772496E-4</v>
      </c>
      <c r="AB30">
        <f>(Table1[[#This Row],[ao1]]-Table1[[#This Row],[t1]])*(Table1[[#This Row],[ao1]]*(1-Table1[[#This Row],[ao1]]))*Table1[[#This Row],[ah1]]</f>
        <v>7.0522371738816619E-2</v>
      </c>
      <c r="AC30">
        <f>(Table1[[#This Row],[ao1]]-Table1[[#This Row],[t1]])*(Table1[[#This Row],[ao1]]*(1-Table1[[#This Row],[ao1]]))*Table1[[#This Row],[ah2]]</f>
        <v>7.1048551851710412E-2</v>
      </c>
      <c r="AD30">
        <f>(Table1[[#This Row],[ao2]]-Table1[[#This Row],[t2]])*(Table1[[#This Row],[ao2]]*(1-Table1[[#This Row],[ao2]]))*Table1[[#This Row],[ah1]]</f>
        <v>-4.0180873793594453E-2</v>
      </c>
      <c r="AE30">
        <f>(Table1[[#This Row],[ao2]]-Table1[[#This Row],[t2]])*(Table1[[#This Row],[ao2]]*(1-Table1[[#This Row],[ao2]]))*Table1[[#This Row],[ah2]]</f>
        <v>-4.0480670527419382E-2</v>
      </c>
      <c r="AH30" s="2">
        <f>Table1[[#This Row],[E_Total]]</f>
        <v>0.22331209074457958</v>
      </c>
      <c r="AI30" s="2">
        <v>0.22331209074457958</v>
      </c>
      <c r="AJ30" s="2">
        <v>0.20529648092809499</v>
      </c>
      <c r="AK30" s="2">
        <v>0.15893172800773825</v>
      </c>
      <c r="AL30" s="2">
        <v>0.12376496990844164</v>
      </c>
      <c r="AM30" s="2">
        <v>0.10564805186269954</v>
      </c>
      <c r="AN30" s="2">
        <v>5.4659772861461939E-2</v>
      </c>
    </row>
    <row r="31" spans="1:40" x14ac:dyDescent="0.35">
      <c r="A31">
        <v>0.01</v>
      </c>
      <c r="B31">
        <v>0.99</v>
      </c>
      <c r="C31">
        <v>0.05</v>
      </c>
      <c r="D31">
        <v>0.1</v>
      </c>
      <c r="E31">
        <f t="shared" si="0"/>
        <v>0.15032058674679641</v>
      </c>
      <c r="F31">
        <f t="shared" si="1"/>
        <v>0.19976799321241132</v>
      </c>
      <c r="G31">
        <f t="shared" si="2"/>
        <v>0.25053794458463113</v>
      </c>
      <c r="H31">
        <f t="shared" si="3"/>
        <v>0.30107588916926231</v>
      </c>
      <c r="I31">
        <f t="shared" si="4"/>
        <v>0.29293626367360959</v>
      </c>
      <c r="J31">
        <f t="shared" si="5"/>
        <v>0.34214093935859374</v>
      </c>
      <c r="K31">
        <f t="shared" si="6"/>
        <v>0.56195992600496869</v>
      </c>
      <c r="L31">
        <f t="shared" si="7"/>
        <v>0.6124201837432981</v>
      </c>
      <c r="M31">
        <f>Table1[[#This Row],[w1]]*Table1[[#This Row],[i1]]+Table1[[#This Row],[w2]]*Table1[[#This Row],[i2]]</f>
        <v>2.7492828658580954E-2</v>
      </c>
      <c r="N31">
        <f>1/(1+EXP(-Table1[[#This Row],[h1]]))</f>
        <v>0.50687277426800637</v>
      </c>
      <c r="O31">
        <f>Table1[[#This Row],[w3]]*Table1[[#This Row],[i1]]+Table1[[#This Row],[w4]]*Table1[[#This Row],[i2]]</f>
        <v>4.2634486146157793E-2</v>
      </c>
      <c r="P31">
        <f>1/(1+EXP(-Table1[[#This Row],[h2]]))</f>
        <v>0.51065700731578334</v>
      </c>
      <c r="Q31">
        <f>Table1[[#This Row],[w5]]*Table1[[#This Row],[ah1]]+Table1[[#This Row],[w6]]*Table1[[#This Row],[ah2]]</f>
        <v>0.32319808482501711</v>
      </c>
      <c r="R31">
        <f>1/(1+EXP(-Table1[[#This Row],[o1]]))</f>
        <v>0.58010345159173027</v>
      </c>
      <c r="S31">
        <f>Table1[[#This Row],[w7]]*Table1[[#This Row],[ah1]]+Table1[[#This Row],[w8]]*Table1[[#This Row],[ah2]]</f>
        <v>0.59757884497171676</v>
      </c>
      <c r="T31">
        <f t="shared" si="8"/>
        <v>0.64510218896925653</v>
      </c>
      <c r="U31">
        <f>1/2*(Table1[[#This Row],[t1]]-Table1[[#This Row],[ao1]])^2</f>
        <v>0.16250897275840218</v>
      </c>
      <c r="V31">
        <f>1/2*(Table1[[#This Row],[t2]]-Table1[[#This Row],[ao2]])^2</f>
        <v>5.9477250026899214E-2</v>
      </c>
      <c r="W31">
        <f>Table1[[#This Row],[E1]]+Table1[[#This Row],[E2]]</f>
        <v>0.22198622278530139</v>
      </c>
      <c r="X3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-2.6887054289048088E-4</v>
      </c>
      <c r="Y3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-9.2345045737179951E-5</v>
      </c>
      <c r="Z3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-4.7081776071239678E-4</v>
      </c>
      <c r="AA3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-9.4163552142479355E-4</v>
      </c>
      <c r="AB31">
        <f>(Table1[[#This Row],[ao1]]-Table1[[#This Row],[t1]])*(Table1[[#This Row],[ao1]]*(1-Table1[[#This Row],[ao1]]))*Table1[[#This Row],[ah1]]</f>
        <v>7.0388285859695116E-2</v>
      </c>
      <c r="AC31">
        <f>(Table1[[#This Row],[ao1]]-Table1[[#This Row],[t1]])*(Table1[[#This Row],[ao1]]*(1-Table1[[#This Row],[ao1]]))*Table1[[#This Row],[ah2]]</f>
        <v>7.0913793819579712E-2</v>
      </c>
      <c r="AD31">
        <f>(Table1[[#This Row],[ao2]]-Table1[[#This Row],[t2]])*(Table1[[#This Row],[ao2]]*(1-Table1[[#This Row],[ao2]]))*Table1[[#This Row],[ah1]]</f>
        <v>-4.0024069018580043E-2</v>
      </c>
      <c r="AE31">
        <f>(Table1[[#This Row],[ao2]]-Table1[[#This Row],[t2]])*(Table1[[#This Row],[ao2]]*(1-Table1[[#This Row],[ao2]]))*Table1[[#This Row],[ah2]]</f>
        <v>-4.0322882473110812E-2</v>
      </c>
      <c r="AH31" s="2">
        <f>Table1[[#This Row],[E_Total]]</f>
        <v>0.22198622278530139</v>
      </c>
      <c r="AI31" s="2">
        <v>0.22198622278530139</v>
      </c>
      <c r="AJ31" s="2">
        <v>0.20283100867677761</v>
      </c>
      <c r="AK31" s="2">
        <v>0.15421798118533039</v>
      </c>
      <c r="AL31" s="2">
        <v>0.11826832833284485</v>
      </c>
      <c r="AM31" s="2">
        <v>0.10014023808283726</v>
      </c>
      <c r="AN31" s="2">
        <v>5.0725482519310527E-2</v>
      </c>
    </row>
    <row r="32" spans="1:40" x14ac:dyDescent="0.35">
      <c r="A32">
        <v>0.01</v>
      </c>
      <c r="B32">
        <v>0.99</v>
      </c>
      <c r="C32">
        <v>0.05</v>
      </c>
      <c r="D32">
        <v>0.1</v>
      </c>
      <c r="E32">
        <f t="shared" si="0"/>
        <v>0.15034747380108546</v>
      </c>
      <c r="F32">
        <f t="shared" si="1"/>
        <v>0.19977722771698503</v>
      </c>
      <c r="G32">
        <f t="shared" si="2"/>
        <v>0.2505850263607024</v>
      </c>
      <c r="H32">
        <f t="shared" si="3"/>
        <v>0.30117005272140479</v>
      </c>
      <c r="I32">
        <f t="shared" si="4"/>
        <v>0.28589743508764009</v>
      </c>
      <c r="J32">
        <f t="shared" si="5"/>
        <v>0.33504955997663577</v>
      </c>
      <c r="K32">
        <f t="shared" si="6"/>
        <v>0.56596233290682674</v>
      </c>
      <c r="L32">
        <f t="shared" si="7"/>
        <v>0.61645247199060915</v>
      </c>
      <c r="M32">
        <f>Table1[[#This Row],[w1]]*Table1[[#This Row],[i1]]+Table1[[#This Row],[w2]]*Table1[[#This Row],[i2]]</f>
        <v>2.7495096461752778E-2</v>
      </c>
      <c r="N32">
        <f>1/(1+EXP(-Table1[[#This Row],[h1]]))</f>
        <v>0.50687334111167071</v>
      </c>
      <c r="O32">
        <f>Table1[[#This Row],[w3]]*Table1[[#This Row],[i1]]+Table1[[#This Row],[w4]]*Table1[[#This Row],[i2]]</f>
        <v>4.2646256590175596E-2</v>
      </c>
      <c r="P32">
        <f>1/(1+EXP(-Table1[[#This Row],[h2]]))</f>
        <v>0.51065994858962827</v>
      </c>
      <c r="Q32">
        <f>Table1[[#This Row],[w5]]*Table1[[#This Row],[ah1]]+Table1[[#This Row],[w6]]*Table1[[#This Row],[ah2]]</f>
        <v>0.31601017921077557</v>
      </c>
      <c r="R32">
        <f>1/(1+EXP(-Table1[[#This Row],[o1]]))</f>
        <v>0.57835159570301642</v>
      </c>
      <c r="S32">
        <f>Table1[[#This Row],[w7]]*Table1[[#This Row],[ah1]]+Table1[[#This Row],[w8]]*Table1[[#This Row],[ah2]]</f>
        <v>0.60166880627851271</v>
      </c>
      <c r="T32">
        <f t="shared" si="8"/>
        <v>0.6460380099325661</v>
      </c>
      <c r="U32">
        <f>1/2*(Table1[[#This Row],[t1]]-Table1[[#This Row],[ao1]])^2</f>
        <v>0.1615117681690825</v>
      </c>
      <c r="V32">
        <f>1/2*(Table1[[#This Row],[t2]]-Table1[[#This Row],[ao2]])^2</f>
        <v>5.9154925305574743E-2</v>
      </c>
      <c r="W32">
        <f>Table1[[#This Row],[E1]]+Table1[[#This Row],[E2]]</f>
        <v>0.22066669347465723</v>
      </c>
      <c r="X3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-2.7606487715213572E-4</v>
      </c>
      <c r="Y3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-1.2224197995874657E-4</v>
      </c>
      <c r="Z3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-4.8547091313715394E-4</v>
      </c>
      <c r="AA3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-9.7094182627430789E-4</v>
      </c>
      <c r="AB32">
        <f>(Table1[[#This Row],[ao1]]-Table1[[#This Row],[t1]])*(Table1[[#This Row],[ao1]]*(1-Table1[[#This Row],[ao1]]))*Table1[[#This Row],[ah1]]</f>
        <v>7.0252038898838409E-2</v>
      </c>
      <c r="AC32">
        <f>(Table1[[#This Row],[ao1]]-Table1[[#This Row],[t1]])*(Table1[[#This Row],[ao1]]*(1-Table1[[#This Row],[ao1]]))*Table1[[#This Row],[ah2]]</f>
        <v>7.0776858166809148E-2</v>
      </c>
      <c r="AD32">
        <f>(Table1[[#This Row],[ao2]]-Table1[[#This Row],[t2]])*(Table1[[#This Row],[ao2]]*(1-Table1[[#This Row],[ao2]]))*Table1[[#This Row],[ah1]]</f>
        <v>-3.9868013991668859E-2</v>
      </c>
      <c r="AE32">
        <f>(Table1[[#This Row],[ao2]]-Table1[[#This Row],[t2]])*(Table1[[#This Row],[ao2]]*(1-Table1[[#This Row],[ao2]]))*Table1[[#This Row],[ah2]]</f>
        <v>-4.0165848791149678E-2</v>
      </c>
      <c r="AH32" s="2">
        <f>Table1[[#This Row],[E_Total]]</f>
        <v>0.22066669347465723</v>
      </c>
      <c r="AI32" s="2">
        <v>0.22066669347465723</v>
      </c>
      <c r="AJ32" s="2">
        <v>0.20039234594506741</v>
      </c>
      <c r="AK32" s="2">
        <v>0.14966605682422129</v>
      </c>
      <c r="AL32" s="2">
        <v>0.11309661532784025</v>
      </c>
      <c r="AM32" s="2">
        <v>9.5037670759752058E-2</v>
      </c>
      <c r="AN32" s="2">
        <v>4.7242272202468585E-2</v>
      </c>
    </row>
    <row r="33" spans="1:40" x14ac:dyDescent="0.35">
      <c r="A33">
        <v>0.01</v>
      </c>
      <c r="B33">
        <v>0.99</v>
      </c>
      <c r="C33">
        <v>0.05</v>
      </c>
      <c r="D33">
        <v>0.1</v>
      </c>
      <c r="E33">
        <f t="shared" si="0"/>
        <v>0.15037508028880067</v>
      </c>
      <c r="F33">
        <f t="shared" si="1"/>
        <v>0.1997894519149809</v>
      </c>
      <c r="G33">
        <f t="shared" si="2"/>
        <v>0.25063357345201609</v>
      </c>
      <c r="H33">
        <f t="shared" si="3"/>
        <v>0.30126714690403222</v>
      </c>
      <c r="I33">
        <f t="shared" si="4"/>
        <v>0.27887223119775628</v>
      </c>
      <c r="J33">
        <f t="shared" si="5"/>
        <v>0.32797187415995488</v>
      </c>
      <c r="K33">
        <f t="shared" si="6"/>
        <v>0.56994913430599359</v>
      </c>
      <c r="L33">
        <f t="shared" si="7"/>
        <v>0.62046905686972409</v>
      </c>
      <c r="M33">
        <f>Table1[[#This Row],[w1]]*Table1[[#This Row],[i1]]+Table1[[#This Row],[w2]]*Table1[[#This Row],[i2]]</f>
        <v>2.7497699205938128E-2</v>
      </c>
      <c r="N33">
        <f>1/(1+EXP(-Table1[[#This Row],[h1]]))</f>
        <v>0.50687399167474445</v>
      </c>
      <c r="O33">
        <f>Table1[[#This Row],[w3]]*Table1[[#This Row],[i1]]+Table1[[#This Row],[w4]]*Table1[[#This Row],[i2]]</f>
        <v>4.2658393363004032E-2</v>
      </c>
      <c r="P33">
        <f>1/(1+EXP(-Table1[[#This Row],[h2]]))</f>
        <v>0.51066298140328681</v>
      </c>
      <c r="Q33">
        <f>Table1[[#This Row],[w5]]*Table1[[#This Row],[ah1]]+Table1[[#This Row],[w6]]*Table1[[#This Row],[ah2]]</f>
        <v>0.30883617606939506</v>
      </c>
      <c r="R33">
        <f>1/(1+EXP(-Table1[[#This Row],[o1]]))</f>
        <v>0.57660115952267998</v>
      </c>
      <c r="S33">
        <f>Table1[[#This Row],[w7]]*Table1[[#This Row],[ah1]]+Table1[[#This Row],[w8]]*Table1[[#This Row],[ah2]]</f>
        <v>0.60574297120682274</v>
      </c>
      <c r="T33">
        <f t="shared" si="8"/>
        <v>0.64696910576633626</v>
      </c>
      <c r="U33">
        <f>1/2*(Table1[[#This Row],[t1]]-Table1[[#This Row],[ao1]])^2</f>
        <v>0.16051843698622273</v>
      </c>
      <c r="V33">
        <f>1/2*(Table1[[#This Row],[t2]]-Table1[[#This Row],[ao2]])^2</f>
        <v>5.8835097199373493E-2</v>
      </c>
      <c r="W33">
        <f>Table1[[#This Row],[E1]]+Table1[[#This Row],[E2]]</f>
        <v>0.21935353418559622</v>
      </c>
      <c r="X3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-2.8330455818463437E-4</v>
      </c>
      <c r="Y3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-1.5195531754174618E-4</v>
      </c>
      <c r="Z3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-5.0021895164374522E-4</v>
      </c>
      <c r="AA3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-1.0004379032874904E-3</v>
      </c>
      <c r="AB33">
        <f>(Table1[[#This Row],[ao1]]-Table1[[#This Row],[t1]])*(Table1[[#This Row],[ao1]]*(1-Table1[[#This Row],[ao1]]))*Table1[[#This Row],[ah1]]</f>
        <v>7.0113660645397785E-2</v>
      </c>
      <c r="AC33">
        <f>(Table1[[#This Row],[ao1]]-Table1[[#This Row],[t1]])*(Table1[[#This Row],[ao1]]*(1-Table1[[#This Row],[ao1]]))*Table1[[#This Row],[ah2]]</f>
        <v>7.0637775009873588E-2</v>
      </c>
      <c r="AD33">
        <f>(Table1[[#This Row],[ao2]]-Table1[[#This Row],[t2]])*(Table1[[#This Row],[ao2]]*(1-Table1[[#This Row],[ao2]]))*Table1[[#This Row],[ah1]]</f>
        <v>-3.9712707631599939E-2</v>
      </c>
      <c r="AE33">
        <f>(Table1[[#This Row],[ao2]]-Table1[[#This Row],[t2]])*(Table1[[#This Row],[ao2]]*(1-Table1[[#This Row],[ao2]]))*Table1[[#This Row],[ah2]]</f>
        <v>-4.0009568476267805E-2</v>
      </c>
      <c r="AH33" s="2">
        <f>Table1[[#This Row],[E_Total]]</f>
        <v>0.21935353418559622</v>
      </c>
      <c r="AI33" s="2">
        <v>0.21935353418559622</v>
      </c>
      <c r="AJ33" s="2">
        <v>0.19798061234750897</v>
      </c>
      <c r="AK33" s="2">
        <v>0.14527281122591018</v>
      </c>
      <c r="AL33" s="2">
        <v>0.1082315740992668</v>
      </c>
      <c r="AM33" s="2">
        <v>9.0308160749674779E-2</v>
      </c>
      <c r="AN33" s="2">
        <v>4.4143361170065162E-2</v>
      </c>
    </row>
    <row r="34" spans="1:40" x14ac:dyDescent="0.35">
      <c r="A34">
        <v>0.01</v>
      </c>
      <c r="B34">
        <v>0.99</v>
      </c>
      <c r="C34">
        <v>0.05</v>
      </c>
      <c r="D34">
        <v>0.1</v>
      </c>
      <c r="E34">
        <f t="shared" si="0"/>
        <v>0.15040341074461913</v>
      </c>
      <c r="F34">
        <f t="shared" si="1"/>
        <v>0.19980464744673507</v>
      </c>
      <c r="G34">
        <f t="shared" si="2"/>
        <v>0.25068359534718049</v>
      </c>
      <c r="H34">
        <f t="shared" si="3"/>
        <v>0.30136719069436096</v>
      </c>
      <c r="I34">
        <f t="shared" si="4"/>
        <v>0.2718608651332165</v>
      </c>
      <c r="J34">
        <f t="shared" si="5"/>
        <v>0.32090809665896752</v>
      </c>
      <c r="K34">
        <f t="shared" si="6"/>
        <v>0.57392040506915354</v>
      </c>
      <c r="L34">
        <f t="shared" si="7"/>
        <v>0.62447001371735089</v>
      </c>
      <c r="M34">
        <f>Table1[[#This Row],[w1]]*Table1[[#This Row],[i1]]+Table1[[#This Row],[w2]]*Table1[[#This Row],[i2]]</f>
        <v>2.7500635281904464E-2</v>
      </c>
      <c r="N34">
        <f>1/(1+EXP(-Table1[[#This Row],[h1]]))</f>
        <v>0.50687472555498636</v>
      </c>
      <c r="O34">
        <f>Table1[[#This Row],[w3]]*Table1[[#This Row],[i1]]+Table1[[#This Row],[w4]]*Table1[[#This Row],[i2]]</f>
        <v>4.2670898836795125E-2</v>
      </c>
      <c r="P34">
        <f>1/(1+EXP(-Table1[[#This Row],[h2]]))</f>
        <v>0.51066610634945586</v>
      </c>
      <c r="Q34">
        <f>Table1[[#This Row],[w5]]*Table1[[#This Row],[ah1]]+Table1[[#This Row],[w6]]*Table1[[#This Row],[ah2]]</f>
        <v>0.30167628962039006</v>
      </c>
      <c r="R34">
        <f>1/(1+EXP(-Table1[[#This Row],[o1]]))</f>
        <v>0.57485224851694083</v>
      </c>
      <c r="S34">
        <f>Table1[[#This Row],[w7]]*Table1[[#This Row],[ah1]]+Table1[[#This Row],[w8]]*Table1[[#This Row],[ah2]]</f>
        <v>0.60980141824686473</v>
      </c>
      <c r="T34">
        <f t="shared" si="8"/>
        <v>0.64789550156741227</v>
      </c>
      <c r="U34">
        <f>1/2*(Table1[[#This Row],[t1]]-Table1[[#This Row],[ao1]])^2</f>
        <v>0.15952903132732194</v>
      </c>
      <c r="V34">
        <f>1/2*(Table1[[#This Row],[t2]]-Table1[[#This Row],[ao2]])^2</f>
        <v>5.8517743923906206E-2</v>
      </c>
      <c r="W34">
        <f>Table1[[#This Row],[E1]]+Table1[[#This Row],[E2]]</f>
        <v>0.21804677525122815</v>
      </c>
      <c r="X3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-2.9058783479104491E-4</v>
      </c>
      <c r="Y3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-1.8148288125228819E-4</v>
      </c>
      <c r="Z3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-5.1505822911937244E-4</v>
      </c>
      <c r="AA3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-1.0301164582387449E-3</v>
      </c>
      <c r="AB34">
        <f>(Table1[[#This Row],[ao1]]-Table1[[#This Row],[t1]])*(Table1[[#This Row],[ao1]]*(1-Table1[[#This Row],[ao1]]))*Table1[[#This Row],[ah1]]</f>
        <v>6.9973181282933519E-2</v>
      </c>
      <c r="AC34">
        <f>(Table1[[#This Row],[ao1]]-Table1[[#This Row],[t1]])*(Table1[[#This Row],[ao1]]*(1-Table1[[#This Row],[ao1]]))*Table1[[#This Row],[ah2]]</f>
        <v>7.0496574859824884E-2</v>
      </c>
      <c r="AD34">
        <f>(Table1[[#This Row],[ao2]]-Table1[[#This Row],[t2]])*(Table1[[#This Row],[ao2]]*(1-Table1[[#This Row],[ao2]]))*Table1[[#This Row],[ah1]]</f>
        <v>-3.9558148774170111E-2</v>
      </c>
      <c r="AE34">
        <f>(Table1[[#This Row],[ao2]]-Table1[[#This Row],[t2]])*(Table1[[#This Row],[ao2]]*(1-Table1[[#This Row],[ao2]]))*Table1[[#This Row],[ah2]]</f>
        <v>-3.9854040437268798E-2</v>
      </c>
      <c r="AH34" s="2">
        <f>Table1[[#This Row],[E_Total]]</f>
        <v>0.21804677525122815</v>
      </c>
      <c r="AI34" s="2">
        <v>0.21804677525122815</v>
      </c>
      <c r="AJ34" s="2">
        <v>0.19559591000431206</v>
      </c>
      <c r="AK34" s="2">
        <v>0.14103478546904019</v>
      </c>
      <c r="AL34" s="2">
        <v>0.10365519361287726</v>
      </c>
      <c r="AM34" s="2">
        <v>8.5921429560774198E-2</v>
      </c>
      <c r="AN34" s="2">
        <v>4.1373515404980826E-2</v>
      </c>
    </row>
    <row r="35" spans="1:40" x14ac:dyDescent="0.35">
      <c r="A35">
        <v>0.01</v>
      </c>
      <c r="B35">
        <v>0.99</v>
      </c>
      <c r="C35">
        <v>0.05</v>
      </c>
      <c r="D35">
        <v>0.1</v>
      </c>
      <c r="E35">
        <f t="shared" si="0"/>
        <v>0.15043246952809824</v>
      </c>
      <c r="F35">
        <f t="shared" si="1"/>
        <v>0.19982279573486031</v>
      </c>
      <c r="G35">
        <f t="shared" si="2"/>
        <v>0.2507351011700924</v>
      </c>
      <c r="H35">
        <f t="shared" si="3"/>
        <v>0.30147020234018485</v>
      </c>
      <c r="I35">
        <f t="shared" si="4"/>
        <v>0.26486354700492315</v>
      </c>
      <c r="J35">
        <f t="shared" si="5"/>
        <v>0.31385843917298506</v>
      </c>
      <c r="K35">
        <f t="shared" si="6"/>
        <v>0.57787621994657057</v>
      </c>
      <c r="L35">
        <f t="shared" si="7"/>
        <v>0.62845541776107772</v>
      </c>
      <c r="M35">
        <f>Table1[[#This Row],[w1]]*Table1[[#This Row],[i1]]+Table1[[#This Row],[w2]]*Table1[[#This Row],[i2]]</f>
        <v>2.7503903049890945E-2</v>
      </c>
      <c r="N35">
        <f>1/(1+EXP(-Table1[[#This Row],[h1]]))</f>
        <v>0.50687554234252397</v>
      </c>
      <c r="O35">
        <f>Table1[[#This Row],[w3]]*Table1[[#This Row],[i1]]+Table1[[#This Row],[w4]]*Table1[[#This Row],[i2]]</f>
        <v>4.268377529252311E-2</v>
      </c>
      <c r="P35">
        <f>1/(1+EXP(-Table1[[#This Row],[h2]]))</f>
        <v>0.51066932399804532</v>
      </c>
      <c r="Q35">
        <f>Table1[[#This Row],[w5]]*Table1[[#This Row],[ah1]]+Table1[[#This Row],[w6]]*Table1[[#This Row],[ah2]]</f>
        <v>0.29453073099843496</v>
      </c>
      <c r="R35">
        <f>1/(1+EXP(-Table1[[#This Row],[o1]]))</f>
        <v>0.57310496730138505</v>
      </c>
      <c r="S35">
        <f>Table1[[#This Row],[w7]]*Table1[[#This Row],[ah1]]+Table1[[#This Row],[w8]]*Table1[[#This Row],[ah2]]</f>
        <v>0.61384422574322439</v>
      </c>
      <c r="T35">
        <f t="shared" si="8"/>
        <v>0.64881722242787077</v>
      </c>
      <c r="U35">
        <f>1/2*(Table1[[#This Row],[t1]]-Table1[[#This Row],[ao1]])^2</f>
        <v>0.15854360209974697</v>
      </c>
      <c r="V35">
        <f>1/2*(Table1[[#This Row],[t2]]-Table1[[#This Row],[ao2]])^2</f>
        <v>5.8202843855916502E-2</v>
      </c>
      <c r="W35">
        <f>Table1[[#This Row],[E1]]+Table1[[#This Row],[E2]]</f>
        <v>0.21674644595566347</v>
      </c>
      <c r="X3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-2.9791295389940185E-4</v>
      </c>
      <c r="Y3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-2.1082254673356377E-4</v>
      </c>
      <c r="Z3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-5.2998509537483527E-4</v>
      </c>
      <c r="AA3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-1.0599701907496705E-3</v>
      </c>
      <c r="AB35">
        <f>(Table1[[#This Row],[ao1]]-Table1[[#This Row],[t1]])*(Table1[[#This Row],[ao1]]*(1-Table1[[#This Row],[ao1]]))*Table1[[#This Row],[ah1]]</f>
        <v>6.9830631370809693E-2</v>
      </c>
      <c r="AC35">
        <f>(Table1[[#This Row],[ao1]]-Table1[[#This Row],[t1]])*(Table1[[#This Row],[ao1]]*(1-Table1[[#This Row],[ao1]]))*Table1[[#This Row],[ah2]]</f>
        <v>7.0353288603517569E-2</v>
      </c>
      <c r="AD35">
        <f>(Table1[[#This Row],[ao2]]-Table1[[#This Row],[t2]])*(Table1[[#This Row],[ao2]]*(1-Table1[[#This Row],[ao2]]))*Table1[[#This Row],[ah1]]</f>
        <v>-3.9404336174677521E-2</v>
      </c>
      <c r="AE35">
        <f>(Table1[[#This Row],[ao2]]-Table1[[#This Row],[t2]])*(Table1[[#This Row],[ao2]]*(1-Table1[[#This Row],[ao2]]))*Table1[[#This Row],[ah2]]</f>
        <v>-3.9699263499512749E-2</v>
      </c>
      <c r="AH35" s="2">
        <f>Table1[[#This Row],[E_Total]]</f>
        <v>0.21674644595566347</v>
      </c>
      <c r="AI35" s="2">
        <v>0.21674644595566347</v>
      </c>
      <c r="AJ35" s="2">
        <v>0.19323832364762955</v>
      </c>
      <c r="AK35" s="2">
        <v>0.13694825521100037</v>
      </c>
      <c r="AL35" s="2">
        <v>9.934990833774987E-2</v>
      </c>
      <c r="AM35" s="2">
        <v>8.1849236295149702E-2</v>
      </c>
      <c r="AN35" s="2">
        <v>3.8886868057163237E-2</v>
      </c>
    </row>
    <row r="36" spans="1:40" x14ac:dyDescent="0.35">
      <c r="A36">
        <v>0.01</v>
      </c>
      <c r="B36">
        <v>0.99</v>
      </c>
      <c r="C36">
        <v>0.05</v>
      </c>
      <c r="D36">
        <v>0.1</v>
      </c>
      <c r="E36">
        <f t="shared" si="0"/>
        <v>0.15046226082348818</v>
      </c>
      <c r="F36">
        <f t="shared" si="1"/>
        <v>0.19984387798953365</v>
      </c>
      <c r="G36">
        <f t="shared" si="2"/>
        <v>0.25078809967962989</v>
      </c>
      <c r="H36">
        <f t="shared" si="3"/>
        <v>0.30157619935925983</v>
      </c>
      <c r="I36">
        <f t="shared" si="4"/>
        <v>0.25788048386784218</v>
      </c>
      <c r="J36">
        <f t="shared" si="5"/>
        <v>0.30682311031263332</v>
      </c>
      <c r="K36">
        <f t="shared" si="6"/>
        <v>0.58181665356403833</v>
      </c>
      <c r="L36">
        <f t="shared" si="7"/>
        <v>0.63242534411102902</v>
      </c>
      <c r="M36">
        <f>Table1[[#This Row],[w1]]*Table1[[#This Row],[i1]]+Table1[[#This Row],[w2]]*Table1[[#This Row],[i2]]</f>
        <v>2.7507500840127777E-2</v>
      </c>
      <c r="N36">
        <f>1/(1+EXP(-Table1[[#This Row],[h1]]))</f>
        <v>0.50687644161998235</v>
      </c>
      <c r="O36">
        <f>Table1[[#This Row],[w3]]*Table1[[#This Row],[i1]]+Table1[[#This Row],[w4]]*Table1[[#This Row],[i2]]</f>
        <v>4.2697024919907484E-2</v>
      </c>
      <c r="P36">
        <f>1/(1+EXP(-Table1[[#This Row],[h2]]))</f>
        <v>0.51067263489615888</v>
      </c>
      <c r="Q36">
        <f>Table1[[#This Row],[w5]]*Table1[[#This Row],[ah1]]+Table1[[#This Row],[w6]]*Table1[[#This Row],[ah2]]</f>
        <v>0.28739970821655836</v>
      </c>
      <c r="R36">
        <f>1/(1+EXP(-Table1[[#This Row],[o1]]))</f>
        <v>0.57135941960936409</v>
      </c>
      <c r="S36">
        <f>Table1[[#This Row],[w7]]*Table1[[#This Row],[ah1]]+Table1[[#This Row],[w8]]*Table1[[#This Row],[ah2]]</f>
        <v>0.61787147188607494</v>
      </c>
      <c r="T36">
        <f t="shared" si="8"/>
        <v>0.64973429343056988</v>
      </c>
      <c r="U36">
        <f>1/2*(Table1[[#This Row],[t1]]-Table1[[#This Row],[ao1]])^2</f>
        <v>0.15756219899208104</v>
      </c>
      <c r="V36">
        <f>1/2*(Table1[[#This Row],[t2]]-Table1[[#This Row],[ao2]])^2</f>
        <v>5.7890375533596758E-2</v>
      </c>
      <c r="W36">
        <f>Table1[[#This Row],[E1]]+Table1[[#This Row],[E2]]</f>
        <v>0.21545257452567779</v>
      </c>
      <c r="X3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-3.0527816164012265E-4</v>
      </c>
      <c r="Y3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-2.399722434433763E-4</v>
      </c>
      <c r="Z3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-5.4499589936604187E-4</v>
      </c>
      <c r="AA3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-1.0899917987320837E-3</v>
      </c>
      <c r="AB36">
        <f>(Table1[[#This Row],[ao1]]-Table1[[#This Row],[t1]])*(Table1[[#This Row],[ao1]]*(1-Table1[[#This Row],[ao1]]))*Table1[[#This Row],[ah1]]</f>
        <v>6.9686041825513009E-2</v>
      </c>
      <c r="AC36">
        <f>(Table1[[#This Row],[ao1]]-Table1[[#This Row],[t1]])*(Table1[[#This Row],[ao1]]*(1-Table1[[#This Row],[ao1]]))*Table1[[#This Row],[ah2]]</f>
        <v>7.0207947484761821E-2</v>
      </c>
      <c r="AD36">
        <f>(Table1[[#This Row],[ao2]]-Table1[[#This Row],[t2]])*(Table1[[#This Row],[ao2]]*(1-Table1[[#This Row],[ao2]]))*Table1[[#This Row],[ah1]]</f>
        <v>-3.9251268510319466E-2</v>
      </c>
      <c r="AE36">
        <f>(Table1[[#This Row],[ao2]]-Table1[[#This Row],[t2]])*(Table1[[#This Row],[ao2]]*(1-Table1[[#This Row],[ao2]]))*Table1[[#This Row],[ah2]]</f>
        <v>-3.9545236407355779E-2</v>
      </c>
      <c r="AH36" s="2">
        <f>Table1[[#This Row],[E_Total]]</f>
        <v>0.21545257452567779</v>
      </c>
      <c r="AI36" s="2">
        <v>0.21545257452567779</v>
      </c>
      <c r="AJ36" s="2">
        <v>0.19090792077097979</v>
      </c>
      <c r="AK36" s="2">
        <v>0.13300927838780574</v>
      </c>
      <c r="AL36" s="2">
        <v>9.52987490243766E-2</v>
      </c>
      <c r="AM36" s="2">
        <v>7.8065416991915881E-2</v>
      </c>
      <c r="AN36" s="2">
        <v>3.6645160560091761E-2</v>
      </c>
    </row>
    <row r="37" spans="1:40" x14ac:dyDescent="0.35">
      <c r="A37">
        <v>0.01</v>
      </c>
      <c r="B37">
        <v>0.99</v>
      </c>
      <c r="C37">
        <v>0.05</v>
      </c>
      <c r="D37">
        <v>0.1</v>
      </c>
      <c r="E37">
        <f t="shared" si="0"/>
        <v>0.15049278863965218</v>
      </c>
      <c r="F37">
        <f t="shared" si="1"/>
        <v>0.199867875213878</v>
      </c>
      <c r="G37">
        <f t="shared" si="2"/>
        <v>0.25084259926956648</v>
      </c>
      <c r="H37">
        <f t="shared" si="3"/>
        <v>0.30168519853913306</v>
      </c>
      <c r="I37">
        <f t="shared" si="4"/>
        <v>0.25091187968529088</v>
      </c>
      <c r="J37">
        <f t="shared" si="5"/>
        <v>0.29980231556415715</v>
      </c>
      <c r="K37">
        <f t="shared" si="6"/>
        <v>0.5857417804150703</v>
      </c>
      <c r="L37">
        <f t="shared" si="7"/>
        <v>0.63637986775176458</v>
      </c>
      <c r="M37">
        <f>Table1[[#This Row],[w1]]*Table1[[#This Row],[i1]]+Table1[[#This Row],[w2]]*Table1[[#This Row],[i2]]</f>
        <v>2.7511426953370409E-2</v>
      </c>
      <c r="N37">
        <f>1/(1+EXP(-Table1[[#This Row],[h1]]))</f>
        <v>0.5068774229626184</v>
      </c>
      <c r="O37">
        <f>Table1[[#This Row],[w3]]*Table1[[#This Row],[i1]]+Table1[[#This Row],[w4]]*Table1[[#This Row],[i2]]</f>
        <v>4.271064981739163E-2</v>
      </c>
      <c r="P37">
        <f>1/(1+EXP(-Table1[[#This Row],[h2]]))</f>
        <v>0.51067603956808894</v>
      </c>
      <c r="Q37">
        <f>Table1[[#This Row],[w5]]*Table1[[#This Row],[ah1]]+Table1[[#This Row],[w6]]*Table1[[#This Row],[ah2]]</f>
        <v>0.28028342613123303</v>
      </c>
      <c r="R37">
        <f>1/(1+EXP(-Table1[[#This Row],[o1]]))</f>
        <v>0.56961570826122654</v>
      </c>
      <c r="S37">
        <f>Table1[[#This Row],[w7]]*Table1[[#This Row],[ah1]]+Table1[[#This Row],[w8]]*Table1[[#This Row],[ah2]]</f>
        <v>0.62188323470266205</v>
      </c>
      <c r="T37">
        <f t="shared" si="8"/>
        <v>0.65064673964482767</v>
      </c>
      <c r="U37">
        <f>1/2*(Table1[[#This Row],[t1]]-Table1[[#This Row],[ao1]])^2</f>
        <v>0.15658487046635711</v>
      </c>
      <c r="V37">
        <f>1/2*(Table1[[#This Row],[t2]]-Table1[[#This Row],[ao2]])^2</f>
        <v>5.7580317656842683E-2</v>
      </c>
      <c r="W37">
        <f>Table1[[#This Row],[E1]]+Table1[[#This Row],[E2]]</f>
        <v>0.21416518812319979</v>
      </c>
      <c r="X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-3.1268170440792493E-4</v>
      </c>
      <c r="Y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-2.6892995553372891E-4</v>
      </c>
      <c r="Z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-5.6008699138298645E-4</v>
      </c>
      <c r="AA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-1.1201739827659729E-3</v>
      </c>
      <c r="AB37">
        <f>(Table1[[#This Row],[ao1]]-Table1[[#This Row],[t1]])*(Table1[[#This Row],[ao1]]*(1-Table1[[#This Row],[ao1]]))*Table1[[#This Row],[ah1]]</f>
        <v>6.9539443901917172E-2</v>
      </c>
      <c r="AC37">
        <f>(Table1[[#This Row],[ao1]]-Table1[[#This Row],[t1]])*(Table1[[#This Row],[ao1]]*(1-Table1[[#This Row],[ao1]]))*Table1[[#This Row],[ah2]]</f>
        <v>7.0060583085424441E-2</v>
      </c>
      <c r="AD37">
        <f>(Table1[[#This Row],[ao2]]-Table1[[#This Row],[t2]])*(Table1[[#This Row],[ao2]]*(1-Table1[[#This Row],[ao2]]))*Table1[[#This Row],[ah1]]</f>
        <v>-3.9098944382544722E-2</v>
      </c>
      <c r="AE37">
        <f>(Table1[[#This Row],[ao2]]-Table1[[#This Row],[t2]])*(Table1[[#This Row],[ao2]]*(1-Table1[[#This Row],[ao2]]))*Table1[[#This Row],[ah2]]</f>
        <v>-3.939195782654429E-2</v>
      </c>
      <c r="AH37" s="2">
        <f>Table1[[#This Row],[E_Total]]</f>
        <v>0.21416518812319979</v>
      </c>
      <c r="AI37" s="2">
        <v>0.21416518812319979</v>
      </c>
      <c r="AJ37" s="2">
        <v>0.18860475181972913</v>
      </c>
      <c r="AK37" s="2">
        <v>0.12921374023160676</v>
      </c>
      <c r="AL37" s="2">
        <v>9.1485451062744777E-2</v>
      </c>
      <c r="AM37" s="2">
        <v>7.4545860043650686E-2</v>
      </c>
      <c r="AN37" s="2">
        <v>3.4616329750576914E-2</v>
      </c>
    </row>
    <row r="38" spans="1:40" x14ac:dyDescent="0.35">
      <c r="A38">
        <v>0.01</v>
      </c>
      <c r="B38">
        <v>0.99</v>
      </c>
      <c r="C38">
        <v>0.05</v>
      </c>
      <c r="D38">
        <v>0.1</v>
      </c>
      <c r="E38">
        <f t="shared" si="0"/>
        <v>0.15052405681009298</v>
      </c>
      <c r="F38">
        <f t="shared" si="1"/>
        <v>0.19989476820943136</v>
      </c>
      <c r="G38">
        <f t="shared" si="2"/>
        <v>0.25089860796870478</v>
      </c>
      <c r="H38">
        <f t="shared" si="3"/>
        <v>0.30179721593740966</v>
      </c>
      <c r="I38">
        <f t="shared" si="4"/>
        <v>0.24395793529509915</v>
      </c>
      <c r="J38">
        <f t="shared" si="5"/>
        <v>0.2927962572556147</v>
      </c>
      <c r="K38">
        <f t="shared" si="6"/>
        <v>0.58965167485332481</v>
      </c>
      <c r="L38">
        <f t="shared" si="7"/>
        <v>0.64031906353441903</v>
      </c>
      <c r="M38">
        <f>Table1[[#This Row],[w1]]*Table1[[#This Row],[i1]]+Table1[[#This Row],[w2]]*Table1[[#This Row],[i2]]</f>
        <v>2.7515679661447787E-2</v>
      </c>
      <c r="N38">
        <f>1/(1+EXP(-Table1[[#This Row],[h1]]))</f>
        <v>0.50687848593845808</v>
      </c>
      <c r="O38">
        <f>Table1[[#This Row],[w3]]*Table1[[#This Row],[i1]]+Table1[[#This Row],[w4]]*Table1[[#This Row],[i2]]</f>
        <v>4.2724651992176205E-2</v>
      </c>
      <c r="P38">
        <f>1/(1+EXP(-Table1[[#This Row],[h2]]))</f>
        <v>0.51067953851532466</v>
      </c>
      <c r="Q38">
        <f>Table1[[#This Row],[w5]]*Table1[[#This Row],[ah1]]+Table1[[#This Row],[w6]]*Table1[[#This Row],[ah2]]</f>
        <v>0.27318208640936376</v>
      </c>
      <c r="R38">
        <f>1/(1+EXP(-Table1[[#This Row],[o1]]))</f>
        <v>0.5678739351343971</v>
      </c>
      <c r="S38">
        <f>Table1[[#This Row],[w7]]*Table1[[#This Row],[ah1]]+Table1[[#This Row],[w8]]*Table1[[#This Row],[ah2]]</f>
        <v>0.62587959204905119</v>
      </c>
      <c r="T38">
        <f t="shared" si="8"/>
        <v>0.6515545861222255</v>
      </c>
      <c r="U38">
        <f>1/2*(Table1[[#This Row],[t1]]-Table1[[#This Row],[ao1]])^2</f>
        <v>0.15561166375116875</v>
      </c>
      <c r="V38">
        <f>1/2*(Table1[[#This Row],[t2]]-Table1[[#This Row],[ao2]])^2</f>
        <v>5.7272649087449036E-2</v>
      </c>
      <c r="W38">
        <f>Table1[[#This Row],[E1]]+Table1[[#This Row],[E2]]</f>
        <v>0.21288431283861778</v>
      </c>
      <c r="X3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-3.2012182990729862E-4</v>
      </c>
      <c r="Y3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-2.9769372267226645E-4</v>
      </c>
      <c r="Z3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-5.7525472520425557E-4</v>
      </c>
      <c r="AA3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-1.1505094504085111E-3</v>
      </c>
      <c r="AB38">
        <f>(Table1[[#This Row],[ao1]]-Table1[[#This Row],[t1]])*(Table1[[#This Row],[ao1]]*(1-Table1[[#This Row],[ao1]]))*Table1[[#This Row],[ah1]]</f>
        <v>6.9390869174513259E-2</v>
      </c>
      <c r="AC38">
        <f>(Table1[[#This Row],[ao1]]-Table1[[#This Row],[t1]])*(Table1[[#This Row],[ao1]]*(1-Table1[[#This Row],[ao1]]))*Table1[[#This Row],[ah2]]</f>
        <v>6.9911227306499193E-2</v>
      </c>
      <c r="AD38">
        <f>(Table1[[#This Row],[ao2]]-Table1[[#This Row],[t2]])*(Table1[[#This Row],[ao2]]*(1-Table1[[#This Row],[ao2]]))*Table1[[#This Row],[ah1]]</f>
        <v>-3.8947362319360641E-2</v>
      </c>
      <c r="AE38">
        <f>(Table1[[#This Row],[ao2]]-Table1[[#This Row],[t2]])*(Table1[[#This Row],[ao2]]*(1-Table1[[#This Row],[ao2]]))*Table1[[#This Row],[ah2]]</f>
        <v>-3.9239426346564465E-2</v>
      </c>
      <c r="AH38" s="2">
        <f>Table1[[#This Row],[E_Total]]</f>
        <v>0.21288431283861778</v>
      </c>
      <c r="AI38" s="2">
        <v>0.21288431283861778</v>
      </c>
      <c r="AJ38" s="2">
        <v>0.18632885042042066</v>
      </c>
      <c r="AK38" s="2">
        <v>0.12555739518290202</v>
      </c>
      <c r="AL38" s="2">
        <v>8.7894527059702826E-2</v>
      </c>
      <c r="AM38" s="2">
        <v>7.1268437024986406E-2</v>
      </c>
      <c r="AN38" s="2">
        <v>3.2773374648326095E-2</v>
      </c>
    </row>
    <row r="39" spans="1:40" x14ac:dyDescent="0.35">
      <c r="A39">
        <v>0.01</v>
      </c>
      <c r="B39">
        <v>0.99</v>
      </c>
      <c r="C39">
        <v>0.05</v>
      </c>
      <c r="D39">
        <v>0.1</v>
      </c>
      <c r="E39">
        <f t="shared" si="0"/>
        <v>0.15055606899308371</v>
      </c>
      <c r="F39">
        <f t="shared" si="1"/>
        <v>0.19992453758169859</v>
      </c>
      <c r="G39">
        <f t="shared" si="2"/>
        <v>0.25095613344122519</v>
      </c>
      <c r="H39">
        <f t="shared" si="3"/>
        <v>0.30191226688245049</v>
      </c>
      <c r="I39">
        <f t="shared" si="4"/>
        <v>0.23701884837764783</v>
      </c>
      <c r="J39">
        <f t="shared" si="5"/>
        <v>0.28580513452496475</v>
      </c>
      <c r="K39">
        <f t="shared" si="6"/>
        <v>0.59354641108526085</v>
      </c>
      <c r="L39">
        <f t="shared" si="7"/>
        <v>0.64424300616907548</v>
      </c>
      <c r="M39">
        <f>Table1[[#This Row],[w1]]*Table1[[#This Row],[i1]]+Table1[[#This Row],[w2]]*Table1[[#This Row],[i2]]</f>
        <v>2.7520257207824046E-2</v>
      </c>
      <c r="N39">
        <f>1/(1+EXP(-Table1[[#This Row],[h1]]))</f>
        <v>0.50687963010843606</v>
      </c>
      <c r="O39">
        <f>Table1[[#This Row],[w3]]*Table1[[#This Row],[i1]]+Table1[[#This Row],[w4]]*Table1[[#This Row],[i2]]</f>
        <v>4.2739033360306308E-2</v>
      </c>
      <c r="P39">
        <f>1/(1+EXP(-Table1[[#This Row],[h2]]))</f>
        <v>0.51068313221657358</v>
      </c>
      <c r="Q39">
        <f>Table1[[#This Row],[w5]]*Table1[[#This Row],[ah1]]+Table1[[#This Row],[w6]]*Table1[[#This Row],[ah2]]</f>
        <v>0.26609588749717783</v>
      </c>
      <c r="R39">
        <f>1/(1+EXP(-Table1[[#This Row],[o1]]))</f>
        <v>0.56613420113432211</v>
      </c>
      <c r="S39">
        <f>Table1[[#This Row],[w7]]*Table1[[#This Row],[ah1]]+Table1[[#This Row],[w8]]*Table1[[#This Row],[ah2]]</f>
        <v>0.62986062160213152</v>
      </c>
      <c r="T39">
        <f t="shared" si="8"/>
        <v>0.65245785789253341</v>
      </c>
      <c r="U39">
        <f>1/2*(Table1[[#This Row],[t1]]-Table1[[#This Row],[ao1]])^2</f>
        <v>0.15464262483565533</v>
      </c>
      <c r="V39">
        <f>1/2*(Table1[[#This Row],[t2]]-Table1[[#This Row],[ao2]])^2</f>
        <v>5.6967348849248582E-2</v>
      </c>
      <c r="W39">
        <f>Table1[[#This Row],[E1]]+Table1[[#This Row],[E2]]</f>
        <v>0.21160997368490392</v>
      </c>
      <c r="X3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-3.2759678818063381E-4</v>
      </c>
      <c r="Y3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-3.2626164080547661E-4</v>
      </c>
      <c r="Z3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-5.9049546021522651E-4</v>
      </c>
      <c r="AA3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-1.180990920430453E-3</v>
      </c>
      <c r="AB39">
        <f>(Table1[[#This Row],[ao1]]-Table1[[#This Row],[t1]])*(Table1[[#This Row],[ao1]]*(1-Table1[[#This Row],[ao1]]))*Table1[[#This Row],[ah1]]</f>
        <v>6.9240349518626829E-2</v>
      </c>
      <c r="AC39">
        <f>(Table1[[#This Row],[ao1]]-Table1[[#This Row],[t1]])*(Table1[[#This Row],[ao1]]*(1-Table1[[#This Row],[ao1]]))*Table1[[#This Row],[ah2]]</f>
        <v>6.9759912349166966E-2</v>
      </c>
      <c r="AD39">
        <f>(Table1[[#This Row],[ao2]]-Table1[[#This Row],[t2]])*(Table1[[#This Row],[ao2]]*(1-Table1[[#This Row],[ao2]]))*Table1[[#This Row],[ah1]]</f>
        <v>-3.8796520777595767E-2</v>
      </c>
      <c r="AE39">
        <f>(Table1[[#This Row],[ao2]]-Table1[[#This Row],[t2]])*(Table1[[#This Row],[ao2]]*(1-Table1[[#This Row],[ao2]]))*Table1[[#This Row],[ah2]]</f>
        <v>-3.9087640482947543E-2</v>
      </c>
      <c r="AH39" s="2">
        <f>Table1[[#This Row],[E_Total]]</f>
        <v>0.21160997368490392</v>
      </c>
      <c r="AI39" s="2">
        <v>0.21160997368490392</v>
      </c>
      <c r="AJ39" s="2">
        <v>0.18408023364663506</v>
      </c>
      <c r="AK39" s="2">
        <v>0.12203590541687083</v>
      </c>
      <c r="AL39" s="2">
        <v>8.4511309969009213E-2</v>
      </c>
      <c r="AM39" s="2">
        <v>6.8212904203695149E-2</v>
      </c>
      <c r="AN39" s="2">
        <v>3.1093447032083894E-2</v>
      </c>
    </row>
    <row r="40" spans="1:40" x14ac:dyDescent="0.35">
      <c r="A40">
        <v>0.01</v>
      </c>
      <c r="B40">
        <v>0.99</v>
      </c>
      <c r="C40">
        <v>0.05</v>
      </c>
      <c r="D40">
        <v>0.1</v>
      </c>
      <c r="E40">
        <f t="shared" si="0"/>
        <v>0.15058882867190176</v>
      </c>
      <c r="F40">
        <f t="shared" si="1"/>
        <v>0.19995716374577913</v>
      </c>
      <c r="G40">
        <f t="shared" si="2"/>
        <v>0.25101518298724673</v>
      </c>
      <c r="H40">
        <f t="shared" si="3"/>
        <v>0.30203036597449351</v>
      </c>
      <c r="I40">
        <f t="shared" si="4"/>
        <v>0.23009481342578514</v>
      </c>
      <c r="J40">
        <f t="shared" si="5"/>
        <v>0.27882914329004804</v>
      </c>
      <c r="K40">
        <f t="shared" si="6"/>
        <v>0.59742606316302038</v>
      </c>
      <c r="L40">
        <f t="shared" si="7"/>
        <v>0.64815177021737025</v>
      </c>
      <c r="M40">
        <f>Table1[[#This Row],[w1]]*Table1[[#This Row],[i1]]+Table1[[#This Row],[w2]]*Table1[[#This Row],[i2]]</f>
        <v>2.7525157808173002E-2</v>
      </c>
      <c r="N40">
        <f>1/(1+EXP(-Table1[[#This Row],[h1]]))</f>
        <v>0.5068808550265399</v>
      </c>
      <c r="O40">
        <f>Table1[[#This Row],[w3]]*Table1[[#This Row],[i1]]+Table1[[#This Row],[w4]]*Table1[[#This Row],[i2]]</f>
        <v>4.2753795746811693E-2</v>
      </c>
      <c r="P40">
        <f>1/(1+EXP(-Table1[[#This Row],[h2]]))</f>
        <v>0.51068682112779706</v>
      </c>
      <c r="Q40">
        <f>Table1[[#This Row],[w5]]*Table1[[#This Row],[ah1]]+Table1[[#This Row],[w6]]*Table1[[#This Row],[ah2]]</f>
        <v>0.25902502459101584</v>
      </c>
      <c r="R40">
        <f>1/(1+EXP(-Table1[[#This Row],[o1]]))</f>
        <v>0.56439660616629472</v>
      </c>
      <c r="S40">
        <f>Table1[[#This Row],[w7]]*Table1[[#This Row],[ah1]]+Table1[[#This Row],[w8]]*Table1[[#This Row],[ah2]]</f>
        <v>0.63382640085187458</v>
      </c>
      <c r="T40">
        <f t="shared" si="8"/>
        <v>0.65335657995975716</v>
      </c>
      <c r="U40">
        <f>1/2*(Table1[[#This Row],[t1]]-Table1[[#This Row],[ao1]])^2</f>
        <v>0.15367779846435284</v>
      </c>
      <c r="V40">
        <f>1/2*(Table1[[#This Row],[t2]]-Table1[[#This Row],[ao2]])^2</f>
        <v>5.6664396128195689E-2</v>
      </c>
      <c r="W40">
        <f>Table1[[#This Row],[E1]]+Table1[[#This Row],[E2]]</f>
        <v>0.21034219459254852</v>
      </c>
      <c r="X4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-3.3510483261813673E-4</v>
      </c>
      <c r="Y4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-3.5463186286363037E-4</v>
      </c>
      <c r="Z4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-6.058055634881774E-4</v>
      </c>
      <c r="AA4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-1.2116111269763548E-3</v>
      </c>
      <c r="AB40">
        <f>(Table1[[#This Row],[ao1]]-Table1[[#This Row],[t1]])*(Table1[[#This Row],[ao1]]*(1-Table1[[#This Row],[ao1]]))*Table1[[#This Row],[ah1]]</f>
        <v>6.9087917091642387E-2</v>
      </c>
      <c r="AC40">
        <f>(Table1[[#This Row],[ao1]]-Table1[[#This Row],[t1]])*(Table1[[#This Row],[ao1]]*(1-Table1[[#This Row],[ao1]]))*Table1[[#This Row],[ah2]]</f>
        <v>6.9606670695866568E-2</v>
      </c>
      <c r="AD40">
        <f>(Table1[[#This Row],[ao2]]-Table1[[#This Row],[t2]])*(Table1[[#This Row],[ao2]]*(1-Table1[[#This Row],[ao2]]))*Table1[[#This Row],[ah1]]</f>
        <v>-3.8646418145117926E-2</v>
      </c>
      <c r="AE40">
        <f>(Table1[[#This Row],[ao2]]-Table1[[#This Row],[t2]])*(Table1[[#This Row],[ao2]]*(1-Table1[[#This Row],[ao2]]))*Table1[[#This Row],[ah2]]</f>
        <v>-3.8936598679530941E-2</v>
      </c>
      <c r="AH40" s="2">
        <f>Table1[[#This Row],[E_Total]]</f>
        <v>0.21034219459254852</v>
      </c>
      <c r="AI40" s="2">
        <v>0.21034219459254852</v>
      </c>
      <c r="AJ40" s="2">
        <v>0.18185890231898655</v>
      </c>
      <c r="AK40" s="2">
        <v>0.11864487582781577</v>
      </c>
      <c r="AL40" s="2">
        <v>8.1321972556805802E-2</v>
      </c>
      <c r="AM40" s="2">
        <v>6.5360786433579871E-2</v>
      </c>
      <c r="AN40" s="2">
        <v>2.9557120179451064E-2</v>
      </c>
    </row>
    <row r="41" spans="1:40" x14ac:dyDescent="0.35">
      <c r="A41">
        <v>0.01</v>
      </c>
      <c r="B41">
        <v>0.99</v>
      </c>
      <c r="C41">
        <v>0.05</v>
      </c>
      <c r="D41">
        <v>0.1</v>
      </c>
      <c r="E41">
        <f t="shared" si="0"/>
        <v>0.15062233915516357</v>
      </c>
      <c r="F41">
        <f t="shared" si="1"/>
        <v>0.19999262693206549</v>
      </c>
      <c r="G41">
        <f t="shared" si="2"/>
        <v>0.25107576354359556</v>
      </c>
      <c r="H41">
        <f t="shared" si="3"/>
        <v>0.30215152708719112</v>
      </c>
      <c r="I41">
        <f t="shared" si="4"/>
        <v>0.22318602171662089</v>
      </c>
      <c r="J41">
        <f t="shared" si="5"/>
        <v>0.2718684762204614</v>
      </c>
      <c r="K41">
        <f t="shared" si="6"/>
        <v>0.60129070497753212</v>
      </c>
      <c r="L41">
        <f t="shared" si="7"/>
        <v>0.65204543008532334</v>
      </c>
      <c r="M41">
        <f>Table1[[#This Row],[w1]]*Table1[[#This Row],[i1]]+Table1[[#This Row],[w2]]*Table1[[#This Row],[i2]]</f>
        <v>2.7530379650964731E-2</v>
      </c>
      <c r="N41">
        <f>1/(1+EXP(-Table1[[#This Row],[h1]]))</f>
        <v>0.50688216023995669</v>
      </c>
      <c r="O41">
        <f>Table1[[#This Row],[w3]]*Table1[[#This Row],[i1]]+Table1[[#This Row],[w4]]*Table1[[#This Row],[i2]]</f>
        <v>4.2768940885898894E-2</v>
      </c>
      <c r="P41">
        <f>1/(1+EXP(-Table1[[#This Row],[h2]]))</f>
        <v>0.51069060568225799</v>
      </c>
      <c r="Q41">
        <f>Table1[[#This Row],[w5]]*Table1[[#This Row],[ah1]]+Table1[[#This Row],[w6]]*Table1[[#This Row],[ah2]]</f>
        <v>0.25196968961002264</v>
      </c>
      <c r="R41">
        <f>1/(1+EXP(-Table1[[#This Row],[o1]]))</f>
        <v>0.56266124910817361</v>
      </c>
      <c r="S41">
        <f>Table1[[#This Row],[w7]]*Table1[[#This Row],[ah1]]+Table1[[#This Row],[w8]]*Table1[[#This Row],[ah2]]</f>
        <v>0.63777700709384011</v>
      </c>
      <c r="T41">
        <f t="shared" si="8"/>
        <v>0.65425077729830283</v>
      </c>
      <c r="U41">
        <f>1/2*(Table1[[#This Row],[t1]]-Table1[[#This Row],[ao1]])^2</f>
        <v>0.15271722813290337</v>
      </c>
      <c r="V41">
        <f>1/2*(Table1[[#This Row],[t2]]-Table1[[#This Row],[ao2]])^2</f>
        <v>5.6363770272396918E-2</v>
      </c>
      <c r="W41">
        <f>Table1[[#This Row],[E1]]+Table1[[#This Row],[E2]]</f>
        <v>0.20908099840530028</v>
      </c>
      <c r="X4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-3.4264422094872077E-4</v>
      </c>
      <c r="Y4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-3.8280259940754396E-4</v>
      </c>
      <c r="Z4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-6.2118141182265513E-4</v>
      </c>
      <c r="AA4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-1.2423628236453103E-3</v>
      </c>
      <c r="AB41">
        <f>(Table1[[#This Row],[ao1]]-Table1[[#This Row],[t1]])*(Table1[[#This Row],[ao1]]*(1-Table1[[#This Row],[ao1]]))*Table1[[#This Row],[ah1]]</f>
        <v>6.8933604314254826E-2</v>
      </c>
      <c r="AC41">
        <f>(Table1[[#This Row],[ao1]]-Table1[[#This Row],[t1]])*(Table1[[#This Row],[ao1]]*(1-Table1[[#This Row],[ao1]]))*Table1[[#This Row],[ah2]]</f>
        <v>6.94515350913959E-2</v>
      </c>
      <c r="AD41">
        <f>(Table1[[#This Row],[ao2]]-Table1[[#This Row],[t2]])*(Table1[[#This Row],[ao2]]*(1-Table1[[#This Row],[ao2]]))*Table1[[#This Row],[ah1]]</f>
        <v>-3.8497052743008763E-2</v>
      </c>
      <c r="AE41">
        <f>(Table1[[#This Row],[ao2]]-Table1[[#This Row],[t2]])*(Table1[[#This Row],[ao2]]*(1-Table1[[#This Row],[ao2]]))*Table1[[#This Row],[ah2]]</f>
        <v>-3.8786299310675967E-2</v>
      </c>
      <c r="AH41" s="2">
        <f>Table1[[#This Row],[E_Total]]</f>
        <v>0.20908099840530028</v>
      </c>
      <c r="AI41" s="2">
        <v>0.20908099840530028</v>
      </c>
      <c r="AJ41" s="2">
        <v>0.17966484133679334</v>
      </c>
      <c r="AK41" s="2">
        <v>0.11537988542148009</v>
      </c>
      <c r="AL41" s="2">
        <v>7.831352830824867E-2</v>
      </c>
      <c r="AM41" s="2">
        <v>6.2695252137756508E-2</v>
      </c>
      <c r="AN41" s="2">
        <v>2.8147799150091298E-2</v>
      </c>
    </row>
    <row r="42" spans="1:40" x14ac:dyDescent="0.35">
      <c r="A42">
        <v>0.01</v>
      </c>
      <c r="B42">
        <v>0.99</v>
      </c>
      <c r="C42">
        <v>0.05</v>
      </c>
      <c r="D42">
        <v>0.1</v>
      </c>
      <c r="E42">
        <f t="shared" si="0"/>
        <v>0.15065660357725844</v>
      </c>
      <c r="F42">
        <f t="shared" si="1"/>
        <v>0.20003090719200625</v>
      </c>
      <c r="G42">
        <f t="shared" si="2"/>
        <v>0.25113788168477785</v>
      </c>
      <c r="H42">
        <f t="shared" si="3"/>
        <v>0.30227576336955564</v>
      </c>
      <c r="I42">
        <f t="shared" si="4"/>
        <v>0.21629266128519539</v>
      </c>
      <c r="J42">
        <f t="shared" si="5"/>
        <v>0.2649233227113218</v>
      </c>
      <c r="K42">
        <f t="shared" si="6"/>
        <v>0.60514041025183296</v>
      </c>
      <c r="L42">
        <f t="shared" si="7"/>
        <v>0.65592406001639092</v>
      </c>
      <c r="M42">
        <f>Table1[[#This Row],[w1]]*Table1[[#This Row],[i1]]+Table1[[#This Row],[w2]]*Table1[[#This Row],[i2]]</f>
        <v>2.7535920898063549E-2</v>
      </c>
      <c r="N42">
        <f>1/(1+EXP(-Table1[[#This Row],[h1]]))</f>
        <v>0.5068835452892223</v>
      </c>
      <c r="O42">
        <f>Table1[[#This Row],[w3]]*Table1[[#This Row],[i1]]+Table1[[#This Row],[w4]]*Table1[[#This Row],[i2]]</f>
        <v>4.2784470421194459E-2</v>
      </c>
      <c r="P42">
        <f>1/(1+EXP(-Table1[[#This Row],[h2]]))</f>
        <v>0.51069448629058167</v>
      </c>
      <c r="Q42">
        <f>Table1[[#This Row],[w5]]*Table1[[#This Row],[ah1]]+Table1[[#This Row],[w6]]*Table1[[#This Row],[ah2]]</f>
        <v>0.24493007117073323</v>
      </c>
      <c r="R42">
        <f>1/(1+EXP(-Table1[[#This Row],[o1]]))</f>
        <v>0.56092822778400797</v>
      </c>
      <c r="S42">
        <f>Table1[[#This Row],[w7]]*Table1[[#This Row],[ah1]]+Table1[[#This Row],[w8]]*Table1[[#This Row],[ah2]]</f>
        <v>0.64171251742192692</v>
      </c>
      <c r="T42">
        <f t="shared" si="8"/>
        <v>0.65514047484925853</v>
      </c>
      <c r="U42">
        <f>1/2*(Table1[[#This Row],[t1]]-Table1[[#This Row],[ao1]])^2</f>
        <v>0.15176095608461387</v>
      </c>
      <c r="V42">
        <f>1/2*(Table1[[#This Row],[t2]]-Table1[[#This Row],[ao2]])^2</f>
        <v>5.6065450792090028E-2</v>
      </c>
      <c r="W42">
        <f>Table1[[#This Row],[E1]]+Table1[[#This Row],[E2]]</f>
        <v>0.2078264068767039</v>
      </c>
      <c r="X4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-3.5021321621109703E-4</v>
      </c>
      <c r="Y4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-4.1077211921733279E-4</v>
      </c>
      <c r="Z4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-6.3661939374450374E-4</v>
      </c>
      <c r="AA4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-1.2732387874890075E-3</v>
      </c>
      <c r="AB42">
        <f>(Table1[[#This Row],[ao1]]-Table1[[#This Row],[t1]])*(Table1[[#This Row],[ao1]]*(1-Table1[[#This Row],[ao1]]))*Table1[[#This Row],[ah1]]</f>
        <v>6.8777443851767608E-2</v>
      </c>
      <c r="AC42">
        <f>(Table1[[#This Row],[ao1]]-Table1[[#This Row],[t1]])*(Table1[[#This Row],[ao1]]*(1-Table1[[#This Row],[ao1]]))*Table1[[#This Row],[ah2]]</f>
        <v>6.9294538524063268E-2</v>
      </c>
      <c r="AD42">
        <f>(Table1[[#This Row],[ao2]]-Table1[[#This Row],[t2]])*(Table1[[#This Row],[ao2]]*(1-Table1[[#This Row],[ao2]]))*Table1[[#This Row],[ah1]]</f>
        <v>-3.8348422827694517E-2</v>
      </c>
      <c r="AE42">
        <f>(Table1[[#This Row],[ao2]]-Table1[[#This Row],[t2]])*(Table1[[#This Row],[ao2]]*(1-Table1[[#This Row],[ao2]]))*Table1[[#This Row],[ah2]]</f>
        <v>-3.8636740683442111E-2</v>
      </c>
      <c r="AH42" s="2">
        <f>Table1[[#This Row],[E_Total]]</f>
        <v>0.2078264068767039</v>
      </c>
      <c r="AI42" s="2">
        <v>0.2078264068767039</v>
      </c>
      <c r="AJ42" s="2">
        <v>0.17749802003892168</v>
      </c>
      <c r="AK42" s="2">
        <v>0.11223651515204419</v>
      </c>
      <c r="AL42" s="2">
        <v>7.5473818162604719E-2</v>
      </c>
      <c r="AM42" s="2">
        <v>6.0200985673605614E-2</v>
      </c>
      <c r="AN42" s="2">
        <v>2.6851243525047502E-2</v>
      </c>
    </row>
    <row r="43" spans="1:40" x14ac:dyDescent="0.35">
      <c r="A43">
        <v>0.01</v>
      </c>
      <c r="B43">
        <v>0.99</v>
      </c>
      <c r="C43">
        <v>0.05</v>
      </c>
      <c r="D43">
        <v>0.1</v>
      </c>
      <c r="E43">
        <f t="shared" si="0"/>
        <v>0.15069162489887955</v>
      </c>
      <c r="F43">
        <f t="shared" si="1"/>
        <v>0.20007198440392798</v>
      </c>
      <c r="G43">
        <f t="shared" si="2"/>
        <v>0.25120154362415231</v>
      </c>
      <c r="H43">
        <f t="shared" si="3"/>
        <v>0.30240308724830456</v>
      </c>
      <c r="I43">
        <f t="shared" si="4"/>
        <v>0.20941491690001862</v>
      </c>
      <c r="J43">
        <f t="shared" si="5"/>
        <v>0.25799386885891545</v>
      </c>
      <c r="K43">
        <f t="shared" si="6"/>
        <v>0.60897525253460238</v>
      </c>
      <c r="L43">
        <f t="shared" si="7"/>
        <v>0.65978773408473512</v>
      </c>
      <c r="M43">
        <f>Table1[[#This Row],[w1]]*Table1[[#This Row],[i1]]+Table1[[#This Row],[w2]]*Table1[[#This Row],[i2]]</f>
        <v>2.7541779685336776E-2</v>
      </c>
      <c r="N43">
        <f>1/(1+EXP(-Table1[[#This Row],[h1]]))</f>
        <v>0.50688500970837347</v>
      </c>
      <c r="O43">
        <f>Table1[[#This Row],[w3]]*Table1[[#This Row],[i1]]+Table1[[#This Row],[w4]]*Table1[[#This Row],[i2]]</f>
        <v>4.2800385906038074E-2</v>
      </c>
      <c r="P43">
        <f>1/(1+EXP(-Table1[[#This Row],[h2]]))</f>
        <v>0.51069846334082913</v>
      </c>
      <c r="Q43">
        <f>Table1[[#This Row],[w5]]*Table1[[#This Row],[ah1]]+Table1[[#This Row],[w6]]*Table1[[#This Row],[ah2]]</f>
        <v>0.23790635456354767</v>
      </c>
      <c r="R43">
        <f>1/(1+EXP(-Table1[[#This Row],[o1]]))</f>
        <v>0.55919763893857921</v>
      </c>
      <c r="S43">
        <f>Table1[[#This Row],[w7]]*Table1[[#This Row],[ah1]]+Table1[[#This Row],[w8]]*Table1[[#This Row],[ah2]]</f>
        <v>0.64563300872136287</v>
      </c>
      <c r="T43">
        <f t="shared" si="8"/>
        <v>0.6560256975167893</v>
      </c>
      <c r="U43">
        <f>1/2*(Table1[[#This Row],[t1]]-Table1[[#This Row],[ao1]])^2</f>
        <v>0.15080902330785501</v>
      </c>
      <c r="V43">
        <f>1/2*(Table1[[#This Row],[t2]]-Table1[[#This Row],[ao2]])^2</f>
        <v>5.5769417359573553E-2</v>
      </c>
      <c r="W43">
        <f>Table1[[#This Row],[E1]]+Table1[[#This Row],[E2]]</f>
        <v>0.20657844066742856</v>
      </c>
      <c r="X4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-3.5781008770433763E-4</v>
      </c>
      <c r="Y4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-4.3853874982341547E-4</v>
      </c>
      <c r="Z4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-6.5211591146208375E-4</v>
      </c>
      <c r="AA4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-1.3042318229241675E-3</v>
      </c>
      <c r="AB43">
        <f>(Table1[[#This Row],[ao1]]-Table1[[#This Row],[t1]])*(Table1[[#This Row],[ao1]]*(1-Table1[[#This Row],[ao1]]))*Table1[[#This Row],[ah1]]</f>
        <v>6.8619468595456673E-2</v>
      </c>
      <c r="AC43">
        <f>(Table1[[#This Row],[ao1]]-Table1[[#This Row],[t1]])*(Table1[[#This Row],[ao1]]*(1-Table1[[#This Row],[ao1]]))*Table1[[#This Row],[ah2]]</f>
        <v>6.9135714206908214E-2</v>
      </c>
      <c r="AD43">
        <f>(Table1[[#This Row],[ao2]]-Table1[[#This Row],[t2]])*(Table1[[#This Row],[ao2]]*(1-Table1[[#This Row],[ao2]]))*Table1[[#This Row],[ah1]]</f>
        <v>-3.8200526593034169E-2</v>
      </c>
      <c r="AE43">
        <f>(Table1[[#This Row],[ao2]]-Table1[[#This Row],[t2]])*(Table1[[#This Row],[ao2]]*(1-Table1[[#This Row],[ao2]]))*Table1[[#This Row],[ah2]]</f>
        <v>-3.8487921039718903E-2</v>
      </c>
      <c r="AH43" s="2">
        <f>Table1[[#This Row],[E_Total]]</f>
        <v>0.20657844066742856</v>
      </c>
      <c r="AI43" s="2">
        <v>0.20657844066742856</v>
      </c>
      <c r="AJ43" s="2">
        <v>0.17535839259127589</v>
      </c>
      <c r="AK43" s="2">
        <v>0.10921037230978815</v>
      </c>
      <c r="AL43" s="2">
        <v>7.2791486761210056E-2</v>
      </c>
      <c r="AM43" s="2">
        <v>5.7864061472094538E-2</v>
      </c>
      <c r="AN43" s="2">
        <v>2.565517962618126E-2</v>
      </c>
    </row>
    <row r="44" spans="1:40" x14ac:dyDescent="0.35">
      <c r="A44">
        <v>0.01</v>
      </c>
      <c r="B44">
        <v>0.99</v>
      </c>
      <c r="C44">
        <v>0.05</v>
      </c>
      <c r="D44">
        <v>0.1</v>
      </c>
      <c r="E44">
        <f t="shared" si="0"/>
        <v>0.15072740590764999</v>
      </c>
      <c r="F44">
        <f t="shared" si="1"/>
        <v>0.20011583827891033</v>
      </c>
      <c r="G44">
        <f t="shared" si="2"/>
        <v>0.25126675521529851</v>
      </c>
      <c r="H44">
        <f t="shared" si="3"/>
        <v>0.30253351043059695</v>
      </c>
      <c r="I44">
        <f t="shared" si="4"/>
        <v>0.20255297004047296</v>
      </c>
      <c r="J44">
        <f t="shared" si="5"/>
        <v>0.25108029743822463</v>
      </c>
      <c r="K44">
        <f t="shared" si="6"/>
        <v>0.61279530519390579</v>
      </c>
      <c r="L44">
        <f t="shared" si="7"/>
        <v>0.66363652618870705</v>
      </c>
      <c r="M44">
        <f>Table1[[#This Row],[w1]]*Table1[[#This Row],[i1]]+Table1[[#This Row],[w2]]*Table1[[#This Row],[i2]]</f>
        <v>2.7547954123273533E-2</v>
      </c>
      <c r="N44">
        <f>1/(1+EXP(-Table1[[#This Row],[h1]]))</f>
        <v>0.50688655302510288</v>
      </c>
      <c r="O44">
        <f>Table1[[#This Row],[w3]]*Table1[[#This Row],[i1]]+Table1[[#This Row],[w4]]*Table1[[#This Row],[i2]]</f>
        <v>4.2816688803824623E-2</v>
      </c>
      <c r="P44">
        <f>1/(1+EXP(-Table1[[#This Row],[h2]]))</f>
        <v>0.51070253719858238</v>
      </c>
      <c r="Q44">
        <f>Table1[[#This Row],[w5]]*Table1[[#This Row],[ah1]]+Table1[[#This Row],[w6]]*Table1[[#This Row],[ah2]]</f>
        <v>0.23089872173108833</v>
      </c>
      <c r="R44">
        <f>1/(1+EXP(-Table1[[#This Row],[o1]]))</f>
        <v>0.5574695782128698</v>
      </c>
      <c r="S44">
        <f>Table1[[#This Row],[w7]]*Table1[[#This Row],[ah1]]+Table1[[#This Row],[w8]]*Table1[[#This Row],[ah2]]</f>
        <v>0.64953855766193103</v>
      </c>
      <c r="T44">
        <f t="shared" si="8"/>
        <v>0.65690647016464554</v>
      </c>
      <c r="U44">
        <f>1/2*(Table1[[#This Row],[t1]]-Table1[[#This Row],[ao1]])^2</f>
        <v>0.14986146953428878</v>
      </c>
      <c r="V44">
        <f>1/2*(Table1[[#This Row],[t2]]-Table1[[#This Row],[ao2]])^2</f>
        <v>5.5475649809088083E-2</v>
      </c>
      <c r="W44">
        <f>Table1[[#This Row],[E1]]+Table1[[#This Row],[E2]]</f>
        <v>0.20533711934337687</v>
      </c>
      <c r="X4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-3.6543311191722448E-4</v>
      </c>
      <c r="Y4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-4.661008779801003E-4</v>
      </c>
      <c r="Z4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-6.6766738277826562E-4</v>
      </c>
      <c r="AA4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-1.3353347655565312E-3</v>
      </c>
      <c r="AB44">
        <f>(Table1[[#This Row],[ao1]]-Table1[[#This Row],[t1]])*(Table1[[#This Row],[ao1]]*(1-Table1[[#This Row],[ao1]]))*Table1[[#This Row],[ah1]]</f>
        <v>6.8459711644019261E-2</v>
      </c>
      <c r="AC44">
        <f>(Table1[[#This Row],[ao1]]-Table1[[#This Row],[t1]])*(Table1[[#This Row],[ao1]]*(1-Table1[[#This Row],[ao1]]))*Table1[[#This Row],[ah2]]</f>
        <v>6.8975095559010602E-2</v>
      </c>
      <c r="AD44">
        <f>(Table1[[#This Row],[ao2]]-Table1[[#This Row],[t2]])*(Table1[[#This Row],[ao2]]*(1-Table1[[#This Row],[ao2]]))*Table1[[#This Row],[ah1]]</f>
        <v>-3.8053362172364748E-2</v>
      </c>
      <c r="AE44">
        <f>(Table1[[#This Row],[ao2]]-Table1[[#This Row],[t2]])*(Table1[[#This Row],[ao2]]*(1-Table1[[#This Row],[ao2]]))*Table1[[#This Row],[ah2]]</f>
        <v>-3.8339838558315034E-2</v>
      </c>
      <c r="AH44" s="2">
        <f>Table1[[#This Row],[E_Total]]</f>
        <v>0.20533711934337687</v>
      </c>
      <c r="AI44" s="2">
        <v>0.20533711934337687</v>
      </c>
      <c r="AJ44" s="2">
        <v>0.17324589839840474</v>
      </c>
      <c r="AK44" s="2">
        <v>0.10629711161817153</v>
      </c>
      <c r="AL44" s="2">
        <v>7.0255951240265679E-2</v>
      </c>
      <c r="AM44" s="2">
        <v>5.5671822889276426E-2</v>
      </c>
      <c r="AN44" s="2">
        <v>2.4548984111218107E-2</v>
      </c>
    </row>
    <row r="45" spans="1:40" x14ac:dyDescent="0.35">
      <c r="A45">
        <v>0.01</v>
      </c>
      <c r="B45">
        <v>0.99</v>
      </c>
      <c r="C45">
        <v>0.05</v>
      </c>
      <c r="D45">
        <v>0.1</v>
      </c>
      <c r="E45">
        <f t="shared" si="0"/>
        <v>0.1507639492188417</v>
      </c>
      <c r="F45">
        <f t="shared" si="1"/>
        <v>0.20016244836670835</v>
      </c>
      <c r="G45">
        <f t="shared" si="2"/>
        <v>0.25133352195357633</v>
      </c>
      <c r="H45">
        <f t="shared" si="3"/>
        <v>0.3026670439071526</v>
      </c>
      <c r="I45">
        <f t="shared" si="4"/>
        <v>0.19570699887607104</v>
      </c>
      <c r="J45">
        <f t="shared" si="5"/>
        <v>0.24418278788232356</v>
      </c>
      <c r="K45">
        <f t="shared" si="6"/>
        <v>0.61660064141114224</v>
      </c>
      <c r="L45">
        <f t="shared" si="7"/>
        <v>0.66747051004453861</v>
      </c>
      <c r="M45">
        <f>Table1[[#This Row],[w1]]*Table1[[#This Row],[i1]]+Table1[[#This Row],[w2]]*Table1[[#This Row],[i2]]</f>
        <v>2.7554442297612922E-2</v>
      </c>
      <c r="N45">
        <f>1/(1+EXP(-Table1[[#This Row],[h1]]))</f>
        <v>0.50688817476091619</v>
      </c>
      <c r="O45">
        <f>Table1[[#This Row],[w3]]*Table1[[#This Row],[i1]]+Table1[[#This Row],[w4]]*Table1[[#This Row],[i2]]</f>
        <v>4.2833380488394079E-2</v>
      </c>
      <c r="P45">
        <f>1/(1+EXP(-Table1[[#This Row],[h2]]))</f>
        <v>0.51070670820704223</v>
      </c>
      <c r="Q45">
        <f>Table1[[#This Row],[w5]]*Table1[[#This Row],[ah1]]+Table1[[#This Row],[w6]]*Table1[[#This Row],[ah2]]</f>
        <v>0.22390735124842823</v>
      </c>
      <c r="R45">
        <f>1/(1+EXP(-Table1[[#This Row],[o1]]))</f>
        <v>0.55574414012046658</v>
      </c>
      <c r="S45">
        <f>Table1[[#This Row],[w7]]*Table1[[#This Row],[ah1]]+Table1[[#This Row],[w8]]*Table1[[#This Row],[ah2]]</f>
        <v>0.65342924069142594</v>
      </c>
      <c r="T45">
        <f t="shared" si="8"/>
        <v>0.6577828176127789</v>
      </c>
      <c r="U45">
        <f>1/2*(Table1[[#This Row],[t1]]-Table1[[#This Row],[ao1]])^2</f>
        <v>0.14891833323791373</v>
      </c>
      <c r="V45">
        <f>1/2*(Table1[[#This Row],[t2]]-Table1[[#This Row],[ao2]])^2</f>
        <v>5.5184128136652064E-2</v>
      </c>
      <c r="W45">
        <f>Table1[[#This Row],[E1]]+Table1[[#This Row],[E2]]</f>
        <v>0.20410246137456578</v>
      </c>
      <c r="X4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-3.7308057343575317E-4</v>
      </c>
      <c r="Y4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-4.9345695008219421E-4</v>
      </c>
      <c r="Z4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-6.8327024295692805E-4</v>
      </c>
      <c r="AA4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-1.3665404859138561E-3</v>
      </c>
      <c r="AB45">
        <f>(Table1[[#This Row],[ao1]]-Table1[[#This Row],[t1]])*(Table1[[#This Row],[ao1]]*(1-Table1[[#This Row],[ao1]]))*Table1[[#This Row],[ah1]]</f>
        <v>6.8298206285125271E-2</v>
      </c>
      <c r="AC45">
        <f>(Table1[[#This Row],[ao1]]-Table1[[#This Row],[t1]])*(Table1[[#This Row],[ao1]]*(1-Table1[[#This Row],[ao1]]))*Table1[[#This Row],[ah2]]</f>
        <v>6.8812716186906223E-2</v>
      </c>
      <c r="AD45">
        <f>(Table1[[#This Row],[ao2]]-Table1[[#This Row],[t2]])*(Table1[[#This Row],[ao2]]*(1-Table1[[#This Row],[ao2]]))*Table1[[#This Row],[ah1]]</f>
        <v>-3.7906927640505128E-2</v>
      </c>
      <c r="AE45">
        <f>(Table1[[#This Row],[ao2]]-Table1[[#This Row],[t2]])*(Table1[[#This Row],[ao2]]*(1-Table1[[#This Row],[ao2]]))*Table1[[#This Row],[ah2]]</f>
        <v>-3.8192491357006156E-2</v>
      </c>
      <c r="AH45" s="2">
        <f>Table1[[#This Row],[E_Total]]</f>
        <v>0.20410246137456578</v>
      </c>
      <c r="AI45" s="2">
        <v>0.20410246137456578</v>
      </c>
      <c r="AJ45" s="2">
        <v>0.17116046253670086</v>
      </c>
      <c r="AK45" s="2">
        <v>0.10349245323721407</v>
      </c>
      <c r="AL45" s="2">
        <v>6.7857365017295113E-2</v>
      </c>
      <c r="AM45" s="2">
        <v>5.3612767617711346E-2</v>
      </c>
      <c r="AN45" s="2">
        <v>2.3523424683177072E-2</v>
      </c>
    </row>
    <row r="46" spans="1:40" x14ac:dyDescent="0.35">
      <c r="A46">
        <v>0.01</v>
      </c>
      <c r="B46">
        <v>0.99</v>
      </c>
      <c r="C46">
        <v>0.05</v>
      </c>
      <c r="D46">
        <v>0.1</v>
      </c>
      <c r="E46">
        <f t="shared" si="0"/>
        <v>0.15080125727618529</v>
      </c>
      <c r="F46">
        <f t="shared" si="1"/>
        <v>0.20021179406171657</v>
      </c>
      <c r="G46">
        <f t="shared" si="2"/>
        <v>0.25140184897787204</v>
      </c>
      <c r="H46">
        <f t="shared" si="3"/>
        <v>0.30280369795574397</v>
      </c>
      <c r="I46">
        <f t="shared" si="4"/>
        <v>0.18887717824755851</v>
      </c>
      <c r="J46">
        <f t="shared" si="5"/>
        <v>0.23730151626363294</v>
      </c>
      <c r="K46">
        <f t="shared" si="6"/>
        <v>0.62039133417519277</v>
      </c>
      <c r="L46">
        <f t="shared" si="7"/>
        <v>0.67128975918023925</v>
      </c>
      <c r="M46">
        <f>Table1[[#This Row],[w1]]*Table1[[#This Row],[i1]]+Table1[[#This Row],[w2]]*Table1[[#This Row],[i2]]</f>
        <v>2.7561242269980923E-2</v>
      </c>
      <c r="N46">
        <f>1/(1+EXP(-Table1[[#This Row],[h1]]))</f>
        <v>0.50688987443129063</v>
      </c>
      <c r="O46">
        <f>Table1[[#This Row],[w3]]*Table1[[#This Row],[i1]]+Table1[[#This Row],[w4]]*Table1[[#This Row],[i2]]</f>
        <v>4.2850462244468E-2</v>
      </c>
      <c r="P46">
        <f>1/(1+EXP(-Table1[[#This Row],[h2]]))</f>
        <v>0.51071097668713672</v>
      </c>
      <c r="Q46">
        <f>Table1[[#This Row],[w5]]*Table1[[#This Row],[ah1]]+Table1[[#This Row],[w6]]*Table1[[#This Row],[ah2]]</f>
        <v>0.21693241830517987</v>
      </c>
      <c r="R46">
        <f>1/(1+EXP(-Table1[[#This Row],[o1]]))</f>
        <v>0.55402141802490734</v>
      </c>
      <c r="S46">
        <f>Table1[[#This Row],[w7]]*Table1[[#This Row],[ah1]]+Table1[[#This Row],[w8]]*Table1[[#This Row],[ah2]]</f>
        <v>0.6573051340293371</v>
      </c>
      <c r="T46">
        <f t="shared" si="8"/>
        <v>0.65865476463406791</v>
      </c>
      <c r="U46">
        <f>1/2*(Table1[[#This Row],[t1]]-Table1[[#This Row],[ao1]])^2</f>
        <v>0.14797965163491547</v>
      </c>
      <c r="V46">
        <f>1/2*(Table1[[#This Row],[t2]]-Table1[[#This Row],[ao2]])^2</f>
        <v>5.4894832499852463E-2</v>
      </c>
      <c r="W46">
        <f>Table1[[#This Row],[E1]]+Table1[[#This Row],[E2]]</f>
        <v>0.20287448413476794</v>
      </c>
      <c r="X4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-3.8075076582819016E-4</v>
      </c>
      <c r="Y4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-5.2060547252511793E-4</v>
      </c>
      <c r="Z4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-6.9892094654271813E-4</v>
      </c>
      <c r="AA4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-1.3978418930854363E-3</v>
      </c>
      <c r="AB46">
        <f>(Table1[[#This Row],[ao1]]-Table1[[#This Row],[t1]])*(Table1[[#This Row],[ao1]]*(1-Table1[[#This Row],[ao1]]))*Table1[[#This Row],[ah1]]</f>
        <v>6.8134985977089654E-2</v>
      </c>
      <c r="AC46">
        <f>(Table1[[#This Row],[ao1]]-Table1[[#This Row],[t1]])*(Table1[[#This Row],[ao1]]*(1-Table1[[#This Row],[ao1]]))*Table1[[#This Row],[ah2]]</f>
        <v>6.86486098661271E-2</v>
      </c>
      <c r="AD46">
        <f>(Table1[[#This Row],[ao2]]-Table1[[#This Row],[t2]])*(Table1[[#This Row],[ao2]]*(1-Table1[[#This Row],[ao2]]))*Table1[[#This Row],[ah1]]</f>
        <v>-3.7761221015717779E-2</v>
      </c>
      <c r="AE46">
        <f>(Table1[[#This Row],[ao2]]-Table1[[#This Row],[t2]])*(Table1[[#This Row],[ao2]]*(1-Table1[[#This Row],[ao2]]))*Table1[[#This Row],[ah2]]</f>
        <v>-3.8045877494540817E-2</v>
      </c>
      <c r="AH46" s="2">
        <f>Table1[[#This Row],[E_Total]]</f>
        <v>0.20287448413476794</v>
      </c>
      <c r="AI46" s="2">
        <v>0.20287448413476794</v>
      </c>
      <c r="AJ46" s="2">
        <v>0.16910199620669908</v>
      </c>
      <c r="AK46" s="2">
        <v>0.10079219789552785</v>
      </c>
      <c r="AL46" s="2">
        <v>6.5586578513605914E-2</v>
      </c>
      <c r="AM46" s="2">
        <v>5.1676440706687289E-2</v>
      </c>
      <c r="AN46" s="2">
        <v>2.2570446667795133E-2</v>
      </c>
    </row>
    <row r="47" spans="1:40" x14ac:dyDescent="0.35">
      <c r="A47">
        <v>0.01</v>
      </c>
      <c r="B47">
        <v>0.99</v>
      </c>
      <c r="C47">
        <v>0.05</v>
      </c>
      <c r="D47">
        <v>0.1</v>
      </c>
      <c r="E47">
        <f t="shared" si="0"/>
        <v>0.15083933235276811</v>
      </c>
      <c r="F47">
        <f t="shared" si="1"/>
        <v>0.20026385460896909</v>
      </c>
      <c r="G47">
        <f t="shared" si="2"/>
        <v>0.25147174107252629</v>
      </c>
      <c r="H47">
        <f t="shared" si="3"/>
        <v>0.30294348214505251</v>
      </c>
      <c r="I47">
        <f t="shared" si="4"/>
        <v>0.18206367964984954</v>
      </c>
      <c r="J47">
        <f t="shared" si="5"/>
        <v>0.23043665527702023</v>
      </c>
      <c r="K47">
        <f t="shared" si="6"/>
        <v>0.62416745627676451</v>
      </c>
      <c r="L47">
        <f t="shared" si="7"/>
        <v>0.67509434692969339</v>
      </c>
      <c r="M47">
        <f>Table1[[#This Row],[w1]]*Table1[[#This Row],[i1]]+Table1[[#This Row],[w2]]*Table1[[#This Row],[i2]]</f>
        <v>2.7568352078535318E-2</v>
      </c>
      <c r="N47">
        <f>1/(1+EXP(-Table1[[#This Row],[h1]]))</f>
        <v>0.50689165154583682</v>
      </c>
      <c r="O47">
        <f>Table1[[#This Row],[w3]]*Table1[[#This Row],[i1]]+Table1[[#This Row],[w4]]*Table1[[#This Row],[i2]]</f>
        <v>4.2867935268131568E-2</v>
      </c>
      <c r="P47">
        <f>1/(1+EXP(-Table1[[#This Row],[h2]]))</f>
        <v>0.51071534293764231</v>
      </c>
      <c r="Q47">
        <f>Table1[[#This Row],[w5]]*Table1[[#This Row],[ah1]]+Table1[[#This Row],[w6]]*Table1[[#This Row],[ah2]]</f>
        <v>0.20997409468943104</v>
      </c>
      <c r="R47">
        <f>1/(1+EXP(-Table1[[#This Row],[o1]]))</f>
        <v>0.55230150411797485</v>
      </c>
      <c r="S47">
        <f>Table1[[#This Row],[w7]]*Table1[[#This Row],[ah1]]+Table1[[#This Row],[w8]]*Table1[[#This Row],[ah2]]</f>
        <v>0.66116631366075507</v>
      </c>
      <c r="T47">
        <f t="shared" si="8"/>
        <v>0.6595223359511484</v>
      </c>
      <c r="U47">
        <f>1/2*(Table1[[#This Row],[t1]]-Table1[[#This Row],[ao1]])^2</f>
        <v>0.14704546068430893</v>
      </c>
      <c r="V47">
        <f>1/2*(Table1[[#This Row],[t2]]-Table1[[#This Row],[ao2]])^2</f>
        <v>5.4607743217592805E-2</v>
      </c>
      <c r="W47">
        <f>Table1[[#This Row],[E1]]+Table1[[#This Row],[E2]]</f>
        <v>0.20165320390190172</v>
      </c>
      <c r="X4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-3.8844199250714256E-4</v>
      </c>
      <c r="Y4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-5.4754501200911709E-4</v>
      </c>
      <c r="Z4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-7.1461596913299243E-4</v>
      </c>
      <c r="AA4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-1.4292319382659849E-3</v>
      </c>
      <c r="AB47">
        <f>(Table1[[#This Row],[ao1]]-Table1[[#This Row],[t1]])*(Table1[[#This Row],[ao1]]*(1-Table1[[#This Row],[ao1]]))*Table1[[#This Row],[ah1]]</f>
        <v>6.7970084330682481E-2</v>
      </c>
      <c r="AC47">
        <f>(Table1[[#This Row],[ao1]]-Table1[[#This Row],[t1]])*(Table1[[#This Row],[ao1]]*(1-Table1[[#This Row],[ao1]]))*Table1[[#This Row],[ah2]]</f>
        <v>6.8482810522883394E-2</v>
      </c>
      <c r="AD47">
        <f>(Table1[[#This Row],[ao2]]-Table1[[#This Row],[t2]])*(Table1[[#This Row],[ao2]]*(1-Table1[[#This Row],[ao2]]))*Table1[[#This Row],[ah1]]</f>
        <v>-3.7616240261629817E-2</v>
      </c>
      <c r="AE47">
        <f>(Table1[[#This Row],[ao2]]-Table1[[#This Row],[t2]])*(Table1[[#This Row],[ao2]]*(1-Table1[[#This Row],[ao2]]))*Table1[[#This Row],[ah2]]</f>
        <v>-3.7899994972605711E-2</v>
      </c>
      <c r="AH47" s="2">
        <f>Table1[[#This Row],[E_Total]]</f>
        <v>0.20165320390190172</v>
      </c>
      <c r="AI47" s="2">
        <v>0.20165320390190172</v>
      </c>
      <c r="AJ47" s="2">
        <v>0.1670703972020188</v>
      </c>
      <c r="AK47" s="2">
        <v>9.8192239388127919E-2</v>
      </c>
      <c r="AL47" s="2">
        <v>6.343509832521585E-2</v>
      </c>
      <c r="AM47" s="2">
        <v>4.9853335668200369E-2</v>
      </c>
      <c r="AN47" s="2">
        <v>2.1682996571172838E-2</v>
      </c>
    </row>
    <row r="48" spans="1:40" x14ac:dyDescent="0.35">
      <c r="A48">
        <v>0.01</v>
      </c>
      <c r="B48">
        <v>0.99</v>
      </c>
      <c r="C48">
        <v>0.05</v>
      </c>
      <c r="D48">
        <v>0.1</v>
      </c>
      <c r="E48">
        <f t="shared" si="0"/>
        <v>0.15087817655201882</v>
      </c>
      <c r="F48">
        <f t="shared" si="1"/>
        <v>0.20031860911016999</v>
      </c>
      <c r="G48">
        <f t="shared" si="2"/>
        <v>0.25154320266943958</v>
      </c>
      <c r="H48">
        <f t="shared" si="3"/>
        <v>0.30308640533887909</v>
      </c>
      <c r="I48">
        <f t="shared" si="4"/>
        <v>0.1752666712167813</v>
      </c>
      <c r="J48">
        <f t="shared" si="5"/>
        <v>0.22358837422473188</v>
      </c>
      <c r="K48">
        <f t="shared" si="6"/>
        <v>0.62792908030292749</v>
      </c>
      <c r="L48">
        <f t="shared" si="7"/>
        <v>0.67888434642695394</v>
      </c>
      <c r="M48">
        <f>Table1[[#This Row],[w1]]*Table1[[#This Row],[i1]]+Table1[[#This Row],[w2]]*Table1[[#This Row],[i2]]</f>
        <v>2.7575769738617941E-2</v>
      </c>
      <c r="N48">
        <f>1/(1+EXP(-Table1[[#This Row],[h1]]))</f>
        <v>0.50689350560846202</v>
      </c>
      <c r="O48">
        <f>Table1[[#This Row],[w3]]*Table1[[#This Row],[i1]]+Table1[[#This Row],[w4]]*Table1[[#This Row],[i2]]</f>
        <v>4.2885800667359891E-2</v>
      </c>
      <c r="P48">
        <f>1/(1+EXP(-Table1[[#This Row],[h2]]))</f>
        <v>0.51071980723531507</v>
      </c>
      <c r="Q48">
        <f>Table1[[#This Row],[w5]]*Table1[[#This Row],[ah1]]+Table1[[#This Row],[w6]]*Table1[[#This Row],[ah2]]</f>
        <v>0.20303254877351257</v>
      </c>
      <c r="R48">
        <f>1/(1+EXP(-Table1[[#This Row],[o1]]))</f>
        <v>0.55058448939894356</v>
      </c>
      <c r="S48">
        <f>Table1[[#This Row],[w7]]*Table1[[#This Row],[ah1]]+Table1[[#This Row],[w8]]*Table1[[#This Row],[ah2]]</f>
        <v>0.66501285533049515</v>
      </c>
      <c r="T48">
        <f t="shared" si="8"/>
        <v>0.66038555623334783</v>
      </c>
      <c r="U48">
        <f>1/2*(Table1[[#This Row],[t1]]-Table1[[#This Row],[ao1]])^2</f>
        <v>0.14611579508935826</v>
      </c>
      <c r="V48">
        <f>1/2*(Table1[[#This Row],[t2]]-Table1[[#This Row],[ao2]])^2</f>
        <v>5.4322840769799749E-2</v>
      </c>
      <c r="W48">
        <f>Table1[[#This Row],[E1]]+Table1[[#This Row],[E2]]</f>
        <v>0.200438635859158</v>
      </c>
      <c r="X4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-3.961525675681357E-4</v>
      </c>
      <c r="Y4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-5.742741957882174E-4</v>
      </c>
      <c r="Z4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-7.3035180910089627E-4</v>
      </c>
      <c r="AA4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-1.4607036182017925E-3</v>
      </c>
      <c r="AB48">
        <f>(Table1[[#This Row],[ao1]]-Table1[[#This Row],[t1]])*(Table1[[#This Row],[ao1]]*(1-Table1[[#This Row],[ao1]]))*Table1[[#This Row],[ah1]]</f>
        <v>6.7803535091094033E-2</v>
      </c>
      <c r="AC48">
        <f>(Table1[[#This Row],[ao1]]-Table1[[#This Row],[t1]])*(Table1[[#This Row],[ao1]]*(1-Table1[[#This Row],[ao1]]))*Table1[[#This Row],[ah2]]</f>
        <v>6.8315352215904138E-2</v>
      </c>
      <c r="AD48">
        <f>(Table1[[#This Row],[ao2]]-Table1[[#This Row],[t2]])*(Table1[[#This Row],[ao2]]*(1-Table1[[#This Row],[ao2]]))*Table1[[#This Row],[ah1]]</f>
        <v>-3.7471983289113414E-2</v>
      </c>
      <c r="AE48">
        <f>(Table1[[#This Row],[ao2]]-Table1[[#This Row],[t2]])*(Table1[[#This Row],[ao2]]*(1-Table1[[#This Row],[ao2]]))*Table1[[#This Row],[ah2]]</f>
        <v>-3.7754841737750344E-2</v>
      </c>
      <c r="AH48" s="2">
        <f>Table1[[#This Row],[E_Total]]</f>
        <v>0.200438635859158</v>
      </c>
      <c r="AI48" s="2">
        <v>0.200438635859158</v>
      </c>
      <c r="AJ48" s="2">
        <v>0.16506555039254822</v>
      </c>
      <c r="AK48" s="2">
        <v>9.5688574683168631E-2</v>
      </c>
      <c r="AL48" s="2">
        <v>6.1395045996771466E-2</v>
      </c>
      <c r="AM48" s="2">
        <v>4.8134803747088062E-2</v>
      </c>
      <c r="AN48" s="2">
        <v>2.0854875573969714E-2</v>
      </c>
    </row>
    <row r="49" spans="1:40" x14ac:dyDescent="0.35">
      <c r="A49">
        <v>0.01</v>
      </c>
      <c r="B49">
        <v>0.99</v>
      </c>
      <c r="C49">
        <v>0.05</v>
      </c>
      <c r="D49">
        <v>0.1</v>
      </c>
      <c r="E49">
        <f t="shared" ref="E49:E80" si="9">E48-Learning_Rate*X48</f>
        <v>0.15091779180877563</v>
      </c>
      <c r="F49">
        <f t="shared" ref="F49:F80" si="10">F48-Learning_Rate*Y48</f>
        <v>0.20037603652974881</v>
      </c>
      <c r="G49">
        <f t="shared" ref="G49:G80" si="11">G48-Learning_Rate*Z48</f>
        <v>0.25161623785034964</v>
      </c>
      <c r="H49">
        <f t="shared" ref="H49:H80" si="12">H48-Learning_Rate*AA48</f>
        <v>0.30323247570069928</v>
      </c>
      <c r="I49">
        <f t="shared" ref="I49:I80" si="13">I48-Learning_Rate*AB48</f>
        <v>0.16848631770767189</v>
      </c>
      <c r="J49">
        <f t="shared" ref="J49:J80" si="14">J48-Learning_Rate*AC48</f>
        <v>0.21675683900314147</v>
      </c>
      <c r="K49">
        <f t="shared" ref="K49:K80" si="15">K48-Learning_Rate*AD48</f>
        <v>0.63167627863183884</v>
      </c>
      <c r="L49">
        <f t="shared" ref="L49:L80" si="16">L48-Learning_Rate*AE48</f>
        <v>0.68265983060072899</v>
      </c>
      <c r="M49">
        <f>Table1[[#This Row],[w1]]*Table1[[#This Row],[i1]]+Table1[[#This Row],[w2]]*Table1[[#This Row],[i2]]</f>
        <v>2.7583493243413665E-2</v>
      </c>
      <c r="N49">
        <f>1/(1+EXP(-Table1[[#This Row],[h1]]))</f>
        <v>0.50689543611753396</v>
      </c>
      <c r="O49">
        <f>Table1[[#This Row],[w3]]*Table1[[#This Row],[i1]]+Table1[[#This Row],[w4]]*Table1[[#This Row],[i2]]</f>
        <v>4.2904059462587414E-2</v>
      </c>
      <c r="P49">
        <f>1/(1+EXP(-Table1[[#This Row],[h2]]))</f>
        <v>0.51072436983503267</v>
      </c>
      <c r="Q49">
        <f>Table1[[#This Row],[w5]]*Table1[[#This Row],[ah1]]+Table1[[#This Row],[w6]]*Table1[[#This Row],[ah2]]</f>
        <v>0.19610794550158078</v>
      </c>
      <c r="R49">
        <f>1/(1+EXP(-Table1[[#This Row],[o1]]))</f>
        <v>0.54887046365478442</v>
      </c>
      <c r="S49">
        <f>Table1[[#This Row],[w7]]*Table1[[#This Row],[ah1]]+Table1[[#This Row],[w8]]*Table1[[#This Row],[ah2]]</f>
        <v>0.66884483453743426</v>
      </c>
      <c r="T49">
        <f t="shared" si="8"/>
        <v>0.66124445009371968</v>
      </c>
      <c r="U49">
        <f>1/2*(Table1[[#This Row],[t1]]-Table1[[#This Row],[ao1]])^2</f>
        <v>0.14519068829976117</v>
      </c>
      <c r="V49">
        <f>1/2*(Table1[[#This Row],[t2]]-Table1[[#This Row],[ao2]])^2</f>
        <v>5.4040105797090385E-2</v>
      </c>
      <c r="W49">
        <f>Table1[[#This Row],[E1]]+Table1[[#This Row],[E2]]</f>
        <v>0.19923079409685157</v>
      </c>
      <c r="X4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-4.0388081660424876E-4</v>
      </c>
      <c r="Y4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-6.0079171186465407E-4</v>
      </c>
      <c r="Z4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-7.4612498926867905E-4</v>
      </c>
      <c r="AA4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-1.4922499785373581E-3</v>
      </c>
      <c r="AB49">
        <f>(Table1[[#This Row],[ao1]]-Table1[[#This Row],[t1]])*(Table1[[#This Row],[ao1]]*(1-Table1[[#This Row],[ao1]]))*Table1[[#This Row],[ah1]]</f>
        <v>6.7635372120070675E-2</v>
      </c>
      <c r="AC49">
        <f>(Table1[[#This Row],[ao1]]-Table1[[#This Row],[t1]])*(Table1[[#This Row],[ao1]]*(1-Table1[[#This Row],[ao1]]))*Table1[[#This Row],[ah2]]</f>
        <v>6.8146269118452923E-2</v>
      </c>
      <c r="AD49">
        <f>(Table1[[#This Row],[ao2]]-Table1[[#This Row],[t2]])*(Table1[[#This Row],[ao2]]*(1-Table1[[#This Row],[ao2]]))*Table1[[#This Row],[ah1]]</f>
        <v>-3.7328447958126253E-2</v>
      </c>
      <c r="AE49">
        <f>(Table1[[#This Row],[ao2]]-Table1[[#This Row],[t2]])*(Table1[[#This Row],[ao2]]*(1-Table1[[#This Row],[ao2]]))*Table1[[#This Row],[ah2]]</f>
        <v>-3.7610415683271885E-2</v>
      </c>
      <c r="AH49" s="2">
        <f>Table1[[#This Row],[E_Total]]</f>
        <v>0.19923079409685157</v>
      </c>
      <c r="AI49" s="2">
        <v>0.19923079409685157</v>
      </c>
      <c r="AJ49" s="2">
        <v>0.16308732821953387</v>
      </c>
      <c r="AK49" s="2">
        <v>9.3277311879785593E-2</v>
      </c>
      <c r="AL49" s="2">
        <v>5.9459117259882316E-2</v>
      </c>
      <c r="AM49" s="2">
        <v>4.6512971165194962E-2</v>
      </c>
      <c r="AN49" s="2">
        <v>2.0080617361486017E-2</v>
      </c>
    </row>
    <row r="50" spans="1:40" x14ac:dyDescent="0.35">
      <c r="A50">
        <v>0.01</v>
      </c>
      <c r="B50">
        <v>0.99</v>
      </c>
      <c r="C50">
        <v>0.05</v>
      </c>
      <c r="D50">
        <v>0.1</v>
      </c>
      <c r="E50">
        <f t="shared" si="9"/>
        <v>0.15095817989043606</v>
      </c>
      <c r="F50">
        <f t="shared" si="10"/>
        <v>0.20043611570093528</v>
      </c>
      <c r="G50">
        <f t="shared" si="11"/>
        <v>0.25169085034927652</v>
      </c>
      <c r="H50">
        <f t="shared" si="12"/>
        <v>0.30338170069855303</v>
      </c>
      <c r="I50">
        <f t="shared" si="13"/>
        <v>0.16172278049566483</v>
      </c>
      <c r="J50">
        <f t="shared" si="14"/>
        <v>0.20994221209129618</v>
      </c>
      <c r="K50">
        <f t="shared" si="15"/>
        <v>0.63540912342765143</v>
      </c>
      <c r="L50">
        <f t="shared" si="16"/>
        <v>0.68642087216905623</v>
      </c>
      <c r="M50">
        <f>Table1[[#This Row],[w1]]*Table1[[#This Row],[i1]]+Table1[[#This Row],[w2]]*Table1[[#This Row],[i2]]</f>
        <v>2.7591520564615335E-2</v>
      </c>
      <c r="N50">
        <f>1/(1+EXP(-Table1[[#This Row],[h1]]))</f>
        <v>0.50689744256604796</v>
      </c>
      <c r="O50">
        <f>Table1[[#This Row],[w3]]*Table1[[#This Row],[i1]]+Table1[[#This Row],[w4]]*Table1[[#This Row],[i2]]</f>
        <v>4.2922712587319126E-2</v>
      </c>
      <c r="P50">
        <f>1/(1+EXP(-Table1[[#This Row],[h2]]))</f>
        <v>0.51072903096994782</v>
      </c>
      <c r="Q50">
        <f>Table1[[#This Row],[w5]]*Table1[[#This Row],[ah1]]+Table1[[#This Row],[w6]]*Table1[[#This Row],[ah2]]</f>
        <v>0.1892004463789978</v>
      </c>
      <c r="R50">
        <f>1/(1+EXP(-Table1[[#This Row],[o1]]))</f>
        <v>0.54715951544132557</v>
      </c>
      <c r="S50">
        <f>Table1[[#This Row],[w7]]*Table1[[#This Row],[ah1]]+Table1[[#This Row],[w8]]*Table1[[#This Row],[ah2]]</f>
        <v>0.67266232652905933</v>
      </c>
      <c r="T50">
        <f t="shared" si="8"/>
        <v>0.66209904208617953</v>
      </c>
      <c r="U50">
        <f>1/2*(Table1[[#This Row],[t1]]-Table1[[#This Row],[ao1]])^2</f>
        <v>0.14427017251457983</v>
      </c>
      <c r="V50">
        <f>1/2*(Table1[[#This Row],[t2]]-Table1[[#This Row],[ao2]])^2</f>
        <v>5.3759519100400527E-2</v>
      </c>
      <c r="W50">
        <f>Table1[[#This Row],[E1]]+Table1[[#This Row],[E2]]</f>
        <v>0.19802969161498035</v>
      </c>
      <c r="X5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-4.1162507749638408E-4</v>
      </c>
      <c r="Y5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-6.2709630912954678E-4</v>
      </c>
      <c r="Z5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-7.6193205853038789E-4</v>
      </c>
      <c r="AA5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-1.5238641170607758E-3</v>
      </c>
      <c r="AB50">
        <f>(Table1[[#This Row],[ao1]]-Table1[[#This Row],[t1]])*(Table1[[#This Row],[ao1]]*(1-Table1[[#This Row],[ao1]]))*Table1[[#This Row],[ah1]]</f>
        <v>6.7465629378237468E-2</v>
      </c>
      <c r="AC50">
        <f>(Table1[[#This Row],[ao1]]-Table1[[#This Row],[t1]])*(Table1[[#This Row],[ao1]]*(1-Table1[[#This Row],[ao1]]))*Table1[[#This Row],[ah2]]</f>
        <v>6.7975595500534045E-2</v>
      </c>
      <c r="AD50">
        <f>(Table1[[#This Row],[ao2]]-Table1[[#This Row],[t2]])*(Table1[[#This Row],[ao2]]*(1-Table1[[#This Row],[ao2]]))*Table1[[#This Row],[ah1]]</f>
        <v>-3.7185632079512379E-2</v>
      </c>
      <c r="AE50">
        <f>(Table1[[#This Row],[ao2]]-Table1[[#This Row],[t2]])*(Table1[[#This Row],[ao2]]*(1-Table1[[#This Row],[ao2]]))*Table1[[#This Row],[ah2]]</f>
        <v>-3.7466714651060336E-2</v>
      </c>
      <c r="AH50" s="2">
        <f>Table1[[#This Row],[E_Total]]</f>
        <v>0.19802969161498035</v>
      </c>
      <c r="AI50" s="2">
        <v>0.19802969161498035</v>
      </c>
      <c r="AJ50" s="2">
        <v>0.1611355912003137</v>
      </c>
      <c r="AK50" s="2">
        <v>9.0954676252870292E-2</v>
      </c>
      <c r="AL50" s="2">
        <v>5.7620542360854385E-2</v>
      </c>
      <c r="AM50" s="2">
        <v>4.4980663976852277E-2</v>
      </c>
      <c r="AN50" s="2">
        <v>1.9355385820186921E-2</v>
      </c>
    </row>
    <row r="51" spans="1:40" x14ac:dyDescent="0.35">
      <c r="A51">
        <v>0.01</v>
      </c>
      <c r="B51">
        <v>0.99</v>
      </c>
      <c r="C51">
        <v>0.05</v>
      </c>
      <c r="D51">
        <v>0.1</v>
      </c>
      <c r="E51">
        <f t="shared" si="9"/>
        <v>0.15099934239818569</v>
      </c>
      <c r="F51">
        <f t="shared" si="10"/>
        <v>0.20049882533184823</v>
      </c>
      <c r="G51">
        <f t="shared" si="11"/>
        <v>0.25176704355512958</v>
      </c>
      <c r="H51">
        <f t="shared" si="12"/>
        <v>0.30353408711025909</v>
      </c>
      <c r="I51">
        <f t="shared" si="13"/>
        <v>0.15497621755784108</v>
      </c>
      <c r="J51">
        <f t="shared" si="14"/>
        <v>0.20314465254124278</v>
      </c>
      <c r="K51">
        <f t="shared" si="15"/>
        <v>0.63912768663560271</v>
      </c>
      <c r="L51">
        <f t="shared" si="16"/>
        <v>0.69016754363416222</v>
      </c>
      <c r="M51">
        <f>Table1[[#This Row],[w1]]*Table1[[#This Row],[i1]]+Table1[[#This Row],[w2]]*Table1[[#This Row],[i2]]</f>
        <v>2.7599849653094109E-2</v>
      </c>
      <c r="N51">
        <f>1/(1+EXP(-Table1[[#This Row],[h1]]))</f>
        <v>0.50689952444179398</v>
      </c>
      <c r="O51">
        <f>Table1[[#This Row],[w3]]*Table1[[#This Row],[i1]]+Table1[[#This Row],[w4]]*Table1[[#This Row],[i2]]</f>
        <v>4.294176088878239E-2</v>
      </c>
      <c r="P51">
        <f>1/(1+EXP(-Table1[[#This Row],[h2]]))</f>
        <v>0.5107337908516506</v>
      </c>
      <c r="Q51">
        <f>Table1[[#This Row],[w5]]*Table1[[#This Row],[ah1]]+Table1[[#This Row],[w6]]*Table1[[#This Row],[ah2]]</f>
        <v>0.18231020946348797</v>
      </c>
      <c r="R51">
        <f>1/(1+EXP(-Table1[[#This Row],[o1]]))</f>
        <v>0.54545173206537534</v>
      </c>
      <c r="S51">
        <f>Table1[[#This Row],[w7]]*Table1[[#This Row],[ah1]]+Table1[[#This Row],[w8]]*Table1[[#This Row],[ah2]]</f>
        <v>0.67646540629621854</v>
      </c>
      <c r="T51">
        <f t="shared" si="8"/>
        <v>0.66294935670273558</v>
      </c>
      <c r="U51">
        <f>1/2*(Table1[[#This Row],[t1]]-Table1[[#This Row],[ao1]])^2</f>
        <v>0.14335427868590525</v>
      </c>
      <c r="V51">
        <f>1/2*(Table1[[#This Row],[t2]]-Table1[[#This Row],[ao2]])^2</f>
        <v>5.348106164057724E-2</v>
      </c>
      <c r="W51">
        <f>Table1[[#This Row],[E1]]+Table1[[#This Row],[E2]]</f>
        <v>0.19683534032648248</v>
      </c>
      <c r="X5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-4.1938370117882248E-4</v>
      </c>
      <c r="Y5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-6.5318679745070458E-4</v>
      </c>
      <c r="Z5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-7.7776959342323046E-4</v>
      </c>
      <c r="AA5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-1.5555391868464609E-3</v>
      </c>
      <c r="AB51">
        <f>(Table1[[#This Row],[ao1]]-Table1[[#This Row],[t1]])*(Table1[[#This Row],[ao1]]*(1-Table1[[#This Row],[ao1]]))*Table1[[#This Row],[ah1]]</f>
        <v>6.7294340907622333E-2</v>
      </c>
      <c r="AC51">
        <f>(Table1[[#This Row],[ao1]]-Table1[[#This Row],[t1]])*(Table1[[#This Row],[ao1]]*(1-Table1[[#This Row],[ao1]]))*Table1[[#This Row],[ah2]]</f>
        <v>6.7803365711304436E-2</v>
      </c>
      <c r="AD51">
        <f>(Table1[[#This Row],[ao2]]-Table1[[#This Row],[t2]])*(Table1[[#This Row],[ao2]]*(1-Table1[[#This Row],[ao2]]))*Table1[[#This Row],[ah1]]</f>
        <v>-3.7043533416764328E-2</v>
      </c>
      <c r="AE51">
        <f>(Table1[[#This Row],[ao2]]-Table1[[#This Row],[t2]])*(Table1[[#This Row],[ao2]]*(1-Table1[[#This Row],[ao2]]))*Table1[[#This Row],[ah2]]</f>
        <v>-3.7323736433404975E-2</v>
      </c>
      <c r="AH51" s="2">
        <f>Table1[[#This Row],[E_Total]]</f>
        <v>0.19683534032648248</v>
      </c>
      <c r="AI51" s="2">
        <v>0.19683534032648248</v>
      </c>
      <c r="AJ51" s="2">
        <v>0.15921018844051615</v>
      </c>
      <c r="AK51" s="2">
        <v>8.8717014610267222E-2</v>
      </c>
      <c r="AL51" s="2">
        <v>5.5873047914739224E-2</v>
      </c>
      <c r="AM51" s="2">
        <v>4.3531340069878077E-2</v>
      </c>
      <c r="AN51" s="2">
        <v>1.8674889020268485E-2</v>
      </c>
    </row>
    <row r="52" spans="1:40" x14ac:dyDescent="0.35">
      <c r="A52">
        <v>0.01</v>
      </c>
      <c r="B52">
        <v>0.99</v>
      </c>
      <c r="C52">
        <v>0.05</v>
      </c>
      <c r="D52">
        <v>0.1</v>
      </c>
      <c r="E52">
        <f t="shared" si="9"/>
        <v>0.15104128076830356</v>
      </c>
      <c r="F52">
        <f t="shared" si="10"/>
        <v>0.20056414401159331</v>
      </c>
      <c r="G52">
        <f t="shared" si="11"/>
        <v>0.25184482051447188</v>
      </c>
      <c r="H52">
        <f t="shared" si="12"/>
        <v>0.30368964102894375</v>
      </c>
      <c r="I52">
        <f t="shared" si="13"/>
        <v>0.14824678346707884</v>
      </c>
      <c r="J52">
        <f t="shared" si="14"/>
        <v>0.19636431597011234</v>
      </c>
      <c r="K52">
        <f t="shared" si="15"/>
        <v>0.64283203997727911</v>
      </c>
      <c r="L52">
        <f t="shared" si="16"/>
        <v>0.69389991727750266</v>
      </c>
      <c r="M52">
        <f>Table1[[#This Row],[w1]]*Table1[[#This Row],[i1]]+Table1[[#This Row],[w2]]*Table1[[#This Row],[i2]]</f>
        <v>2.7608478439574511E-2</v>
      </c>
      <c r="N52">
        <f>1/(1+EXP(-Table1[[#This Row],[h1]]))</f>
        <v>0.50690168122752577</v>
      </c>
      <c r="O52">
        <f>Table1[[#This Row],[w3]]*Table1[[#This Row],[i1]]+Table1[[#This Row],[w4]]*Table1[[#This Row],[i2]]</f>
        <v>4.2961205128617966E-2</v>
      </c>
      <c r="P52">
        <f>1/(1+EXP(-Table1[[#This Row],[h2]]))</f>
        <v>0.51073864967034144</v>
      </c>
      <c r="Q52">
        <f>Table1[[#This Row],[w5]]*Table1[[#This Row],[ah1]]+Table1[[#This Row],[w6]]*Table1[[#This Row],[ah2]]</f>
        <v>0.17543738935805067</v>
      </c>
      <c r="R52">
        <f>1/(1+EXP(-Table1[[#This Row],[o1]]))</f>
        <v>0.5437471995678026</v>
      </c>
      <c r="S52">
        <f>Table1[[#This Row],[w7]]*Table1[[#This Row],[ah1]]+Table1[[#This Row],[w8]]*Table1[[#This Row],[ah2]]</f>
        <v>0.6802541485680762</v>
      </c>
      <c r="T52">
        <f t="shared" si="8"/>
        <v>0.6637954183708179</v>
      </c>
      <c r="U52">
        <f>1/2*(Table1[[#This Row],[t1]]-Table1[[#This Row],[ao1]])^2</f>
        <v>0.14244303652323584</v>
      </c>
      <c r="V52">
        <f>1/2*(Table1[[#This Row],[t2]]-Table1[[#This Row],[ao2]])^2</f>
        <v>5.3204714537934863E-2</v>
      </c>
      <c r="W52">
        <f>Table1[[#This Row],[E1]]+Table1[[#This Row],[E2]]</f>
        <v>0.19564775106117072</v>
      </c>
      <c r="X5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-4.2715505237972276E-4</v>
      </c>
      <c r="Y5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-6.7906204770843684E-4</v>
      </c>
      <c r="Z5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-7.9363419964692192E-4</v>
      </c>
      <c r="AA5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-1.5872683992938438E-3</v>
      </c>
      <c r="AB52">
        <f>(Table1[[#This Row],[ao1]]-Table1[[#This Row],[t1]])*(Table1[[#This Row],[ao1]]*(1-Table1[[#This Row],[ao1]]))*Table1[[#This Row],[ah1]]</f>
        <v>6.7121540814396502E-2</v>
      </c>
      <c r="AC52">
        <f>(Table1[[#This Row],[ao1]]-Table1[[#This Row],[t1]])*(Table1[[#This Row],[ao1]]*(1-Table1[[#This Row],[ao1]]))*Table1[[#This Row],[ah2]]</f>
        <v>6.7629614161705848E-2</v>
      </c>
      <c r="AD52">
        <f>(Table1[[#This Row],[ao2]]-Table1[[#This Row],[t2]])*(Table1[[#This Row],[ao2]]*(1-Table1[[#This Row],[ao2]]))*Table1[[#This Row],[ah1]]</f>
        <v>-3.6902149687746348E-2</v>
      </c>
      <c r="AE52">
        <f>(Table1[[#This Row],[ao2]]-Table1[[#This Row],[t2]])*(Table1[[#This Row],[ao2]]*(1-Table1[[#This Row],[ao2]]))*Table1[[#This Row],[ah2]]</f>
        <v>-3.7181478774761918E-2</v>
      </c>
      <c r="AH52" s="2">
        <f>Table1[[#This Row],[E_Total]]</f>
        <v>0.19564775106117072</v>
      </c>
      <c r="AI52" s="2">
        <v>0.19564775106117072</v>
      </c>
      <c r="AJ52" s="2">
        <v>0.15731095815163817</v>
      </c>
      <c r="AK52" s="2">
        <v>8.6560798174740883E-2</v>
      </c>
      <c r="AL52" s="2">
        <v>5.4210820575087006E-2</v>
      </c>
      <c r="AM52" s="2">
        <v>4.2159027792683157E-2</v>
      </c>
      <c r="AN52" s="2">
        <v>1.8035306604702046E-2</v>
      </c>
    </row>
    <row r="53" spans="1:40" x14ac:dyDescent="0.35">
      <c r="A53">
        <v>0.01</v>
      </c>
      <c r="B53">
        <v>0.99</v>
      </c>
      <c r="C53">
        <v>0.05</v>
      </c>
      <c r="D53">
        <v>0.1</v>
      </c>
      <c r="E53">
        <f t="shared" si="9"/>
        <v>0.15108399627354152</v>
      </c>
      <c r="F53">
        <f t="shared" si="10"/>
        <v>0.20063205021636416</v>
      </c>
      <c r="G53">
        <f t="shared" si="11"/>
        <v>0.25192418393443655</v>
      </c>
      <c r="H53">
        <f t="shared" si="12"/>
        <v>0.30384836786887315</v>
      </c>
      <c r="I53">
        <f t="shared" si="13"/>
        <v>0.14153462938563918</v>
      </c>
      <c r="J53">
        <f t="shared" si="14"/>
        <v>0.18960135455394175</v>
      </c>
      <c r="K53">
        <f t="shared" si="15"/>
        <v>0.64652225494605375</v>
      </c>
      <c r="L53">
        <f t="shared" si="16"/>
        <v>0.69761806515497882</v>
      </c>
      <c r="M53">
        <f>Table1[[#This Row],[w1]]*Table1[[#This Row],[i1]]+Table1[[#This Row],[w2]]*Table1[[#This Row],[i2]]</f>
        <v>2.761740483531349E-2</v>
      </c>
      <c r="N53">
        <f>1/(1+EXP(-Table1[[#This Row],[h1]]))</f>
        <v>0.5069039124011302</v>
      </c>
      <c r="O53">
        <f>Table1[[#This Row],[w3]]*Table1[[#This Row],[i1]]+Table1[[#This Row],[w4]]*Table1[[#This Row],[i2]]</f>
        <v>4.2981045983609148E-2</v>
      </c>
      <c r="P53">
        <f>1/(1+EXP(-Table1[[#This Row],[h2]]))</f>
        <v>0.51074360759501325</v>
      </c>
      <c r="Q53">
        <f>Table1[[#This Row],[w5]]*Table1[[#This Row],[ah1]]+Table1[[#This Row],[w6]]*Table1[[#This Row],[ah2]]</f>
        <v>0.16858213720560589</v>
      </c>
      <c r="R53">
        <f>1/(1+EXP(-Table1[[#This Row],[o1]]))</f>
        <v>0.54204600270757686</v>
      </c>
      <c r="S53">
        <f>Table1[[#This Row],[w7]]*Table1[[#This Row],[ah1]]+Table1[[#This Row],[w8]]*Table1[[#This Row],[ah2]]</f>
        <v>0.68402862780726248</v>
      </c>
      <c r="T53">
        <f t="shared" si="8"/>
        <v>0.66463725145069685</v>
      </c>
      <c r="U53">
        <f>1/2*(Table1[[#This Row],[t1]]-Table1[[#This Row],[ao1]])^2</f>
        <v>0.14153647449855544</v>
      </c>
      <c r="V53">
        <f>1/2*(Table1[[#This Row],[t2]]-Table1[[#This Row],[ao2]])^2</f>
        <v>5.2930459071778534E-2</v>
      </c>
      <c r="W53">
        <f>Table1[[#This Row],[E1]]+Table1[[#This Row],[E2]]</f>
        <v>0.19446693357033398</v>
      </c>
      <c r="X5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-4.349375103363064E-4</v>
      </c>
      <c r="Y5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-7.0472099178038551E-4</v>
      </c>
      <c r="Z5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-8.0952251353050167E-4</v>
      </c>
      <c r="AA5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-1.6190450270610033E-3</v>
      </c>
      <c r="AB53">
        <f>(Table1[[#This Row],[ao1]]-Table1[[#This Row],[t1]])*(Table1[[#This Row],[ao1]]*(1-Table1[[#This Row],[ao1]]))*Table1[[#This Row],[ah1]]</f>
        <v>6.6947263251844871E-2</v>
      </c>
      <c r="AC53">
        <f>(Table1[[#This Row],[ao1]]-Table1[[#This Row],[t1]])*(Table1[[#This Row],[ao1]]*(1-Table1[[#This Row],[ao1]]))*Table1[[#This Row],[ah2]]</f>
        <v>6.7454375307331074E-2</v>
      </c>
      <c r="AD53">
        <f>(Table1[[#This Row],[ao2]]-Table1[[#This Row],[t2]])*(Table1[[#This Row],[ao2]]*(1-Table1[[#This Row],[ao2]]))*Table1[[#This Row],[ah1]]</f>
        <v>-3.6761478566380353E-2</v>
      </c>
      <c r="AE53">
        <f>(Table1[[#This Row],[ao2]]-Table1[[#This Row],[t2]])*(Table1[[#This Row],[ao2]]*(1-Table1[[#This Row],[ao2]]))*Table1[[#This Row],[ah2]]</f>
        <v>-3.7039939373484293E-2</v>
      </c>
      <c r="AH53" s="2">
        <f>Table1[[#This Row],[E_Total]]</f>
        <v>0.19446693357033398</v>
      </c>
      <c r="AI53" s="2">
        <v>0.19446693357033398</v>
      </c>
      <c r="AJ53" s="2">
        <v>0.15543772817201579</v>
      </c>
      <c r="AK53" s="2">
        <v>8.44826241881141E-2</v>
      </c>
      <c r="AL53" s="2">
        <v>5.2628472694692986E-2</v>
      </c>
      <c r="AM53" s="2">
        <v>4.0858270668850311E-2</v>
      </c>
      <c r="AN53" s="2">
        <v>1.7433228259526982E-2</v>
      </c>
    </row>
    <row r="54" spans="1:40" x14ac:dyDescent="0.35">
      <c r="A54">
        <v>0.01</v>
      </c>
      <c r="B54">
        <v>0.99</v>
      </c>
      <c r="C54">
        <v>0.05</v>
      </c>
      <c r="D54">
        <v>0.1</v>
      </c>
      <c r="E54">
        <f t="shared" si="9"/>
        <v>0.15112749002457515</v>
      </c>
      <c r="F54">
        <f t="shared" si="10"/>
        <v>0.2007025223155422</v>
      </c>
      <c r="G54">
        <f t="shared" si="11"/>
        <v>0.25200513618578962</v>
      </c>
      <c r="H54">
        <f t="shared" si="12"/>
        <v>0.30401027237157924</v>
      </c>
      <c r="I54">
        <f t="shared" si="13"/>
        <v>0.13483990306045471</v>
      </c>
      <c r="J54">
        <f t="shared" si="14"/>
        <v>0.18285591702320864</v>
      </c>
      <c r="K54">
        <f t="shared" si="15"/>
        <v>0.65019840280269181</v>
      </c>
      <c r="L54">
        <f t="shared" si="16"/>
        <v>0.70132205909232725</v>
      </c>
      <c r="M54">
        <f>Table1[[#This Row],[w1]]*Table1[[#This Row],[i1]]+Table1[[#This Row],[w2]]*Table1[[#This Row],[i2]]</f>
        <v>2.7626626732782978E-2</v>
      </c>
      <c r="N54">
        <f>1/(1+EXP(-Table1[[#This Row],[h1]]))</f>
        <v>0.50690621743579822</v>
      </c>
      <c r="O54">
        <f>Table1[[#This Row],[w3]]*Table1[[#This Row],[i1]]+Table1[[#This Row],[w4]]*Table1[[#This Row],[i2]]</f>
        <v>4.3001284046447409E-2</v>
      </c>
      <c r="P54">
        <f>1/(1+EXP(-Table1[[#This Row],[h2]]))</f>
        <v>0.51074866477364245</v>
      </c>
      <c r="Q54">
        <f>Table1[[#This Row],[w5]]*Table1[[#This Row],[ah1]]+Table1[[#This Row],[w6]]*Table1[[#This Row],[ah2]]</f>
        <v>0.16174460068534857</v>
      </c>
      <c r="R54">
        <f>1/(1+EXP(-Table1[[#This Row],[o1]]))</f>
        <v>0.5403482249467636</v>
      </c>
      <c r="S54">
        <f>Table1[[#This Row],[w7]]*Table1[[#This Row],[ah1]]+Table1[[#This Row],[w8]]*Table1[[#This Row],[ah2]]</f>
        <v>0.6877889182052177</v>
      </c>
      <c r="T54">
        <f t="shared" si="8"/>
        <v>0.66547488023299695</v>
      </c>
      <c r="U54">
        <f>1/2*(Table1[[#This Row],[t1]]-Table1[[#This Row],[ao1]])^2</f>
        <v>0.14063461985209147</v>
      </c>
      <c r="V54">
        <f>1/2*(Table1[[#This Row],[t2]]-Table1[[#This Row],[ao2]])^2</f>
        <v>5.2658276679893833E-2</v>
      </c>
      <c r="W54">
        <f>Table1[[#This Row],[E1]]+Table1[[#This Row],[E2]]</f>
        <v>0.19329289653198531</v>
      </c>
      <c r="X5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-4.4272946948447343E-4</v>
      </c>
      <c r="Y5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-7.3016262247636344E-4</v>
      </c>
      <c r="Z5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-8.2543120344610486E-4</v>
      </c>
      <c r="AA5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-1.6508624068922097E-3</v>
      </c>
      <c r="AB54">
        <f>(Table1[[#This Row],[ao1]]-Table1[[#This Row],[t1]])*(Table1[[#This Row],[ao1]]*(1-Table1[[#This Row],[ao1]]))*Table1[[#This Row],[ah1]]</f>
        <v>6.677154240357977E-2</v>
      </c>
      <c r="AC54">
        <f>(Table1[[#This Row],[ao1]]-Table1[[#This Row],[t1]])*(Table1[[#This Row],[ao1]]*(1-Table1[[#This Row],[ao1]]))*Table1[[#This Row],[ah2]]</f>
        <v>6.7277683631537549E-2</v>
      </c>
      <c r="AD54">
        <f>(Table1[[#This Row],[ao2]]-Table1[[#This Row],[t2]])*(Table1[[#This Row],[ao2]]*(1-Table1[[#This Row],[ao2]]))*Table1[[#This Row],[ah1]]</f>
        <v>-3.6621517684293801E-2</v>
      </c>
      <c r="AE54">
        <f>(Table1[[#This Row],[ao2]]-Table1[[#This Row],[t2]])*(Table1[[#This Row],[ao2]]*(1-Table1[[#This Row],[ao2]]))*Table1[[#This Row],[ah2]]</f>
        <v>-3.6899115883514258E-2</v>
      </c>
      <c r="AH54" s="2">
        <f>Table1[[#This Row],[E_Total]]</f>
        <v>0.19329289653198531</v>
      </c>
      <c r="AI54" s="2">
        <v>0.19329289653198531</v>
      </c>
      <c r="AJ54" s="2">
        <v>0.15359031648930088</v>
      </c>
      <c r="AK54" s="2">
        <v>8.2479216419021617E-2</v>
      </c>
      <c r="AL54" s="2">
        <v>5.112101006573793E-2</v>
      </c>
      <c r="AM54" s="2">
        <v>3.9624077664619367E-2</v>
      </c>
      <c r="AN54" s="2">
        <v>1.6865601380200108E-2</v>
      </c>
    </row>
    <row r="55" spans="1:40" x14ac:dyDescent="0.35">
      <c r="A55">
        <v>0.01</v>
      </c>
      <c r="B55">
        <v>0.99</v>
      </c>
      <c r="C55">
        <v>0.05</v>
      </c>
      <c r="D55">
        <v>0.1</v>
      </c>
      <c r="E55">
        <f t="shared" si="9"/>
        <v>0.1511717629715236</v>
      </c>
      <c r="F55">
        <f t="shared" si="10"/>
        <v>0.20077553857778985</v>
      </c>
      <c r="G55">
        <f t="shared" si="11"/>
        <v>0.25208767930613424</v>
      </c>
      <c r="H55">
        <f t="shared" si="12"/>
        <v>0.30417535861226846</v>
      </c>
      <c r="I55">
        <f t="shared" si="13"/>
        <v>0.12816274882009673</v>
      </c>
      <c r="J55">
        <f t="shared" si="14"/>
        <v>0.17612814866005488</v>
      </c>
      <c r="K55">
        <f t="shared" si="15"/>
        <v>0.65386055457112124</v>
      </c>
      <c r="L55">
        <f t="shared" si="16"/>
        <v>0.70501197068067867</v>
      </c>
      <c r="M55">
        <f>Table1[[#This Row],[w1]]*Table1[[#This Row],[i1]]+Table1[[#This Row],[w2]]*Table1[[#This Row],[i2]]</f>
        <v>2.7636142006355165E-2</v>
      </c>
      <c r="N55">
        <f>1/(1+EXP(-Table1[[#This Row],[h1]]))</f>
        <v>0.50690859580019609</v>
      </c>
      <c r="O55">
        <f>Table1[[#This Row],[w3]]*Table1[[#This Row],[i1]]+Table1[[#This Row],[w4]]*Table1[[#This Row],[i2]]</f>
        <v>4.3021919826533563E-2</v>
      </c>
      <c r="P55">
        <f>1/(1+EXP(-Table1[[#This Row],[h2]]))</f>
        <v>0.51075382133339009</v>
      </c>
      <c r="Q55">
        <f>Table1[[#This Row],[w5]]*Table1[[#This Row],[ah1]]+Table1[[#This Row],[w6]]*Table1[[#This Row],[ah2]]</f>
        <v>0.15492492401078692</v>
      </c>
      <c r="R55">
        <f>1/(1+EXP(-Table1[[#This Row],[o1]]))</f>
        <v>0.53865394843647241</v>
      </c>
      <c r="S55">
        <f>Table1[[#This Row],[w7]]*Table1[[#This Row],[ah1]]+Table1[[#This Row],[w8]]*Table1[[#This Row],[ah2]]</f>
        <v>0.69153509367772514</v>
      </c>
      <c r="T55">
        <f t="shared" si="8"/>
        <v>0.66630832893629677</v>
      </c>
      <c r="U55">
        <f>1/2*(Table1[[#This Row],[t1]]-Table1[[#This Row],[ao1]])^2</f>
        <v>0.13973749859873622</v>
      </c>
      <c r="V55">
        <f>1/2*(Table1[[#This Row],[t2]]-Table1[[#This Row],[ao2]])^2</f>
        <v>5.2388148958006323E-2</v>
      </c>
      <c r="W55">
        <f>Table1[[#This Row],[E1]]+Table1[[#This Row],[E2]]</f>
        <v>0.19212564755674255</v>
      </c>
      <c r="X5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-4.5052934012267446E-4</v>
      </c>
      <c r="Y5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-7.553859934243105E-4</v>
      </c>
      <c r="Z5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-8.4135697116934538E-4</v>
      </c>
      <c r="AA5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-1.6827139423386908E-3</v>
      </c>
      <c r="AB55">
        <f>(Table1[[#This Row],[ao1]]-Table1[[#This Row],[t1]])*(Table1[[#This Row],[ao1]]*(1-Table1[[#This Row],[ao1]]))*Table1[[#This Row],[ah1]]</f>
        <v>6.6594412467010491E-2</v>
      </c>
      <c r="AC55">
        <f>(Table1[[#This Row],[ao1]]-Table1[[#This Row],[t1]])*(Table1[[#This Row],[ao1]]*(1-Table1[[#This Row],[ao1]]))*Table1[[#This Row],[ah2]]</f>
        <v>6.7099573628821088E-2</v>
      </c>
      <c r="AD55">
        <f>(Table1[[#This Row],[ao2]]-Table1[[#This Row],[t2]])*(Table1[[#This Row],[ao2]]*(1-Table1[[#This Row],[ao2]]))*Table1[[#This Row],[ah1]]</f>
        <v>-3.6482264632431337E-2</v>
      </c>
      <c r="AE55">
        <f>(Table1[[#This Row],[ao2]]-Table1[[#This Row],[t2]])*(Table1[[#This Row],[ao2]]*(1-Table1[[#This Row],[ao2]]))*Table1[[#This Row],[ah2]]</f>
        <v>-3.6759005916038728E-2</v>
      </c>
      <c r="AH55" s="2">
        <f>Table1[[#This Row],[E_Total]]</f>
        <v>0.19212564755674255</v>
      </c>
      <c r="AI55" s="2">
        <v>0.19212564755674255</v>
      </c>
      <c r="AJ55" s="2">
        <v>0.15176853176266769</v>
      </c>
      <c r="AK55" s="2">
        <v>8.0547424739399617E-2</v>
      </c>
      <c r="AL55" s="2">
        <v>4.9683801762707661E-2</v>
      </c>
      <c r="AM55" s="2">
        <v>3.8451878493932473E-2</v>
      </c>
      <c r="AN55" s="2">
        <v>1.6329686399426679E-2</v>
      </c>
    </row>
    <row r="56" spans="1:40" x14ac:dyDescent="0.35">
      <c r="A56">
        <v>0.01</v>
      </c>
      <c r="B56">
        <v>0.99</v>
      </c>
      <c r="C56">
        <v>0.05</v>
      </c>
      <c r="D56">
        <v>0.1</v>
      </c>
      <c r="E56">
        <f t="shared" si="9"/>
        <v>0.15121681590553587</v>
      </c>
      <c r="F56">
        <f t="shared" si="10"/>
        <v>0.20085107717713227</v>
      </c>
      <c r="G56">
        <f t="shared" si="11"/>
        <v>0.2521718150032512</v>
      </c>
      <c r="H56">
        <f t="shared" si="12"/>
        <v>0.30434363000650233</v>
      </c>
      <c r="I56">
        <f t="shared" si="13"/>
        <v>0.12150330757339568</v>
      </c>
      <c r="J56">
        <f t="shared" si="14"/>
        <v>0.16941819129717278</v>
      </c>
      <c r="K56">
        <f t="shared" si="15"/>
        <v>0.65750878103436439</v>
      </c>
      <c r="L56">
        <f t="shared" si="16"/>
        <v>0.7086878712722825</v>
      </c>
      <c r="M56">
        <f>Table1[[#This Row],[w1]]*Table1[[#This Row],[i1]]+Table1[[#This Row],[w2]]*Table1[[#This Row],[i2]]</f>
        <v>2.7645948512990022E-2</v>
      </c>
      <c r="N56">
        <f>1/(1+EXP(-Table1[[#This Row],[h1]]))</f>
        <v>0.50691104695863687</v>
      </c>
      <c r="O56">
        <f>Table1[[#This Row],[w3]]*Table1[[#This Row],[i1]]+Table1[[#This Row],[w4]]*Table1[[#This Row],[i2]]</f>
        <v>4.3042953750812796E-2</v>
      </c>
      <c r="P56">
        <f>1/(1+EXP(-Table1[[#This Row],[h2]]))</f>
        <v>0.5107590773808095</v>
      </c>
      <c r="Q56">
        <f>Table1[[#This Row],[w5]]*Table1[[#This Row],[ah1]]+Table1[[#This Row],[w6]]*Table1[[#This Row],[ah2]]</f>
        <v>0.14812324792943674</v>
      </c>
      <c r="R56">
        <f>1/(1+EXP(-Table1[[#This Row],[o1]]))</f>
        <v>0.53696325400375267</v>
      </c>
      <c r="S56">
        <f>Table1[[#This Row],[w7]]*Table1[[#This Row],[ah1]]+Table1[[#This Row],[w8]]*Table1[[#This Row],[ah2]]</f>
        <v>0.69526722786062767</v>
      </c>
      <c r="T56">
        <f t="shared" si="8"/>
        <v>0.66713762170481805</v>
      </c>
      <c r="U56">
        <f>1/2*(Table1[[#This Row],[t1]]-Table1[[#This Row],[ao1]])^2</f>
        <v>0.13884513553511177</v>
      </c>
      <c r="V56">
        <f>1/2*(Table1[[#This Row],[t2]]-Table1[[#This Row],[ao2]])^2</f>
        <v>5.2120057659210586E-2</v>
      </c>
      <c r="W56">
        <f>Table1[[#This Row],[E1]]+Table1[[#This Row],[E2]]</f>
        <v>0.19096519319432237</v>
      </c>
      <c r="X5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-4.5833554904987304E-4</v>
      </c>
      <c r="Y5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-7.8039021890846986E-4</v>
      </c>
      <c r="Z5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-8.5729655318598965E-4</v>
      </c>
      <c r="AA5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-1.7145931063719793E-3</v>
      </c>
      <c r="AB56">
        <f>(Table1[[#This Row],[ao1]]-Table1[[#This Row],[t1]])*(Table1[[#This Row],[ao1]]*(1-Table1[[#This Row],[ao1]]))*Table1[[#This Row],[ah1]]</f>
        <v>6.6415907637080662E-2</v>
      </c>
      <c r="AC56">
        <f>(Table1[[#This Row],[ao1]]-Table1[[#This Row],[t1]])*(Table1[[#This Row],[ao1]]*(1-Table1[[#This Row],[ao1]]))*Table1[[#This Row],[ah2]]</f>
        <v>6.6920079788461206E-2</v>
      </c>
      <c r="AD56">
        <f>(Table1[[#This Row],[ao2]]-Table1[[#This Row],[t2]])*(Table1[[#This Row],[ao2]]*(1-Table1[[#This Row],[ao2]]))*Table1[[#This Row],[ah1]]</f>
        <v>-3.6343716962629724E-2</v>
      </c>
      <c r="AE56">
        <f>(Table1[[#This Row],[ao2]]-Table1[[#This Row],[t2]])*(Table1[[#This Row],[ao2]]*(1-Table1[[#This Row],[ao2]]))*Table1[[#This Row],[ah2]]</f>
        <v>-3.6619607041108213E-2</v>
      </c>
      <c r="AH56" s="2">
        <f>Table1[[#This Row],[E_Total]]</f>
        <v>0.19096519319432237</v>
      </c>
      <c r="AI56" s="2">
        <v>0.19096519319432237</v>
      </c>
      <c r="AJ56" s="2">
        <v>0.14997217384308156</v>
      </c>
      <c r="AK56" s="2">
        <v>7.8684223918626783E-2</v>
      </c>
      <c r="AL56" s="2">
        <v>4.8312552063853084E-2</v>
      </c>
      <c r="AM56" s="2">
        <v>3.7337483474236058E-2</v>
      </c>
      <c r="AN56" s="2">
        <v>1.5823018522337876E-2</v>
      </c>
    </row>
    <row r="57" spans="1:40" x14ac:dyDescent="0.35">
      <c r="A57">
        <v>0.01</v>
      </c>
      <c r="B57">
        <v>0.99</v>
      </c>
      <c r="C57">
        <v>0.05</v>
      </c>
      <c r="D57">
        <v>0.1</v>
      </c>
      <c r="E57">
        <f t="shared" si="9"/>
        <v>0.15126264946044085</v>
      </c>
      <c r="F57">
        <f t="shared" si="10"/>
        <v>0.20092911619902312</v>
      </c>
      <c r="G57">
        <f t="shared" si="11"/>
        <v>0.25225754465856981</v>
      </c>
      <c r="H57">
        <f t="shared" si="12"/>
        <v>0.30451508931713955</v>
      </c>
      <c r="I57">
        <f t="shared" si="13"/>
        <v>0.11486171680968761</v>
      </c>
      <c r="J57">
        <f t="shared" si="14"/>
        <v>0.16272618331832667</v>
      </c>
      <c r="K57">
        <f t="shared" si="15"/>
        <v>0.6611431527306274</v>
      </c>
      <c r="L57">
        <f t="shared" si="16"/>
        <v>0.71234983197639334</v>
      </c>
      <c r="M57">
        <f>Table1[[#This Row],[w1]]*Table1[[#This Row],[i1]]+Table1[[#This Row],[w2]]*Table1[[#This Row],[i2]]</f>
        <v>2.7656044092924357E-2</v>
      </c>
      <c r="N57">
        <f>1/(1+EXP(-Table1[[#This Row],[h1]]))</f>
        <v>0.50691357037125362</v>
      </c>
      <c r="O57">
        <f>Table1[[#This Row],[w3]]*Table1[[#This Row],[i1]]+Table1[[#This Row],[w4]]*Table1[[#This Row],[i2]]</f>
        <v>4.3064386164642449E-2</v>
      </c>
      <c r="P57">
        <f>1/(1+EXP(-Table1[[#This Row],[h2]]))</f>
        <v>0.51076443300206387</v>
      </c>
      <c r="Q57">
        <f>Table1[[#This Row],[w5]]*Table1[[#This Row],[ah1]]+Table1[[#This Row],[w6]]*Table1[[#This Row],[ah2]]</f>
        <v>0.14133970972414561</v>
      </c>
      <c r="R57">
        <f>1/(1+EXP(-Table1[[#This Row],[o1]]))</f>
        <v>0.53527622113943207</v>
      </c>
      <c r="S57">
        <f>Table1[[#This Row],[w7]]*Table1[[#This Row],[ah1]]+Table1[[#This Row],[w8]]*Table1[[#This Row],[ah2]]</f>
        <v>0.69898539410572735</v>
      </c>
      <c r="T57">
        <f t="shared" si="8"/>
        <v>0.66796278260620023</v>
      </c>
      <c r="U57">
        <f>1/2*(Table1[[#This Row],[t1]]-Table1[[#This Row],[ao1]])^2</f>
        <v>0.13795755424726078</v>
      </c>
      <c r="V57">
        <f>1/2*(Table1[[#This Row],[t2]]-Table1[[#This Row],[ao2]])^2</f>
        <v>5.1853984693370721E-2</v>
      </c>
      <c r="W57">
        <f>Table1[[#This Row],[E1]]+Table1[[#This Row],[E2]]</f>
        <v>0.18981153894063149</v>
      </c>
      <c r="X5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-4.661465401774978E-4</v>
      </c>
      <c r="Y5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-8.051744736609622E-4</v>
      </c>
      <c r="Z5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-8.7324672194472031E-4</v>
      </c>
      <c r="AA5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-1.7464934438894406E-3</v>
      </c>
      <c r="AB57">
        <f>(Table1[[#This Row],[ao1]]-Table1[[#This Row],[t1]])*(Table1[[#This Row],[ao1]]*(1-Table1[[#This Row],[ao1]]))*Table1[[#This Row],[ah1]]</f>
        <v>6.6236062090285111E-2</v>
      </c>
      <c r="AC57">
        <f>(Table1[[#This Row],[ao1]]-Table1[[#This Row],[t1]])*(Table1[[#This Row],[ao1]]*(1-Table1[[#This Row],[ao1]]))*Table1[[#This Row],[ah2]]</f>
        <v>6.6739236578450226E-2</v>
      </c>
      <c r="AD57">
        <f>(Table1[[#This Row],[ao2]]-Table1[[#This Row],[t2]])*(Table1[[#This Row],[ao2]]*(1-Table1[[#This Row],[ao2]]))*Table1[[#This Row],[ah1]]</f>
        <v>-3.6205872189157183E-2</v>
      </c>
      <c r="AE57">
        <f>(Table1[[#This Row],[ao2]]-Table1[[#This Row],[t2]])*(Table1[[#This Row],[ao2]]*(1-Table1[[#This Row],[ao2]]))*Table1[[#This Row],[ah2]]</f>
        <v>-3.6480916789219879E-2</v>
      </c>
      <c r="AH57" s="2">
        <f>Table1[[#This Row],[E_Total]]</f>
        <v>0.18981153894063149</v>
      </c>
      <c r="AI57" s="2">
        <v>0.18981153894063149</v>
      </c>
      <c r="AJ57" s="2">
        <v>0.1482010342900737</v>
      </c>
      <c r="AK57" s="2">
        <v>7.6886711768514512E-2</v>
      </c>
      <c r="AL57" s="2">
        <v>4.7003274393011316E-2</v>
      </c>
      <c r="AM57" s="2">
        <v>3.6277047479952633E-2</v>
      </c>
      <c r="AN57" s="2">
        <v>1.53433748400562E-2</v>
      </c>
    </row>
    <row r="58" spans="1:40" x14ac:dyDescent="0.35">
      <c r="A58">
        <v>0.01</v>
      </c>
      <c r="B58">
        <v>0.99</v>
      </c>
      <c r="C58">
        <v>0.05</v>
      </c>
      <c r="D58">
        <v>0.1</v>
      </c>
      <c r="E58">
        <f t="shared" si="9"/>
        <v>0.15130926411445861</v>
      </c>
      <c r="F58">
        <f t="shared" si="10"/>
        <v>0.20100963364638921</v>
      </c>
      <c r="G58">
        <f t="shared" si="11"/>
        <v>0.25234486933076428</v>
      </c>
      <c r="H58">
        <f t="shared" si="12"/>
        <v>0.30468973866152849</v>
      </c>
      <c r="I58">
        <f t="shared" si="13"/>
        <v>0.1082381106006591</v>
      </c>
      <c r="J58">
        <f t="shared" si="14"/>
        <v>0.15605225966048164</v>
      </c>
      <c r="K58">
        <f t="shared" si="15"/>
        <v>0.66476373994954308</v>
      </c>
      <c r="L58">
        <f t="shared" si="16"/>
        <v>0.71599792365531534</v>
      </c>
      <c r="M58">
        <f>Table1[[#This Row],[w1]]*Table1[[#This Row],[i1]]+Table1[[#This Row],[w2]]*Table1[[#This Row],[i2]]</f>
        <v>2.7666426570361852E-2</v>
      </c>
      <c r="N58">
        <f>1/(1+EXP(-Table1[[#This Row],[h1]]))</f>
        <v>0.50691616549417062</v>
      </c>
      <c r="O58">
        <f>Table1[[#This Row],[w3]]*Table1[[#This Row],[i1]]+Table1[[#This Row],[w4]]*Table1[[#This Row],[i2]]</f>
        <v>4.3086217332691065E-2</v>
      </c>
      <c r="P58">
        <f>1/(1+EXP(-Table1[[#This Row],[h2]]))</f>
        <v>0.51076988826315051</v>
      </c>
      <c r="Q58">
        <f>Table1[[#This Row],[w5]]*Table1[[#This Row],[ah1]]+Table1[[#This Row],[w6]]*Table1[[#This Row],[ah2]]</f>
        <v>0.13457444321601642</v>
      </c>
      <c r="R58">
        <f>1/(1+EXP(-Table1[[#This Row],[o1]]))</f>
        <v>0.53359292798689095</v>
      </c>
      <c r="S58">
        <f>Table1[[#This Row],[w7]]*Table1[[#This Row],[ah1]]+Table1[[#This Row],[w8]]*Table1[[#This Row],[ah2]]</f>
        <v>0.70268966547685952</v>
      </c>
      <c r="T58">
        <f t="shared" si="8"/>
        <v>0.66878383562935695</v>
      </c>
      <c r="U58">
        <f>1/2*(Table1[[#This Row],[t1]]-Table1[[#This Row],[ao1]])^2</f>
        <v>0.13707477711894278</v>
      </c>
      <c r="V58">
        <f>1/2*(Table1[[#This Row],[t2]]-Table1[[#This Row],[ao2]])^2</f>
        <v>5.1589912126493984E-2</v>
      </c>
      <c r="W58">
        <f>Table1[[#This Row],[E1]]+Table1[[#This Row],[E2]]</f>
        <v>0.18866468924543678</v>
      </c>
      <c r="X5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-4.7396077511530999E-4</v>
      </c>
      <c r="Y5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-8.2973799260797031E-4</v>
      </c>
      <c r="Z5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-8.8920428705585933E-4</v>
      </c>
      <c r="AA5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-1.7784085741117187E-3</v>
      </c>
      <c r="AB58">
        <f>(Table1[[#This Row],[ao1]]-Table1[[#This Row],[t1]])*(Table1[[#This Row],[ao1]]*(1-Table1[[#This Row],[ao1]]))*Table1[[#This Row],[ah1]]</f>
        <v>6.6054909968976269E-2</v>
      </c>
      <c r="AC58">
        <f>(Table1[[#This Row],[ao1]]-Table1[[#This Row],[t1]])*(Table1[[#This Row],[ao1]]*(1-Table1[[#This Row],[ao1]]))*Table1[[#This Row],[ah2]]</f>
        <v>6.6557078429716129E-2</v>
      </c>
      <c r="AD58">
        <f>(Table1[[#This Row],[ao2]]-Table1[[#This Row],[t2]])*(Table1[[#This Row],[ao2]]*(1-Table1[[#This Row],[ao2]]))*Table1[[#This Row],[ah1]]</f>
        <v>-3.6068727790217595E-2</v>
      </c>
      <c r="AE58">
        <f>(Table1[[#This Row],[ao2]]-Table1[[#This Row],[t2]])*(Table1[[#This Row],[ao2]]*(1-Table1[[#This Row],[ao2]]))*Table1[[#This Row],[ah2]]</f>
        <v>-3.6342932652865437E-2</v>
      </c>
      <c r="AH58" s="2">
        <f>Table1[[#This Row],[E_Total]]</f>
        <v>0.18866468924543678</v>
      </c>
      <c r="AI58" s="2">
        <v>0.18866468924543678</v>
      </c>
      <c r="AJ58" s="2">
        <v>0.14645489688358101</v>
      </c>
      <c r="AK58" s="2">
        <v>7.5152106757369649E-2</v>
      </c>
      <c r="AL58" s="2">
        <v>4.5752267200311059E-2</v>
      </c>
      <c r="AM58" s="2">
        <v>3.5267037576556755E-2</v>
      </c>
      <c r="AN58" s="2">
        <v>1.4888745974192378E-2</v>
      </c>
    </row>
    <row r="59" spans="1:40" x14ac:dyDescent="0.35">
      <c r="A59">
        <v>0.01</v>
      </c>
      <c r="B59">
        <v>0.99</v>
      </c>
      <c r="C59">
        <v>0.05</v>
      </c>
      <c r="D59">
        <v>0.1</v>
      </c>
      <c r="E59">
        <f t="shared" si="9"/>
        <v>0.15135666019197014</v>
      </c>
      <c r="F59">
        <f t="shared" si="10"/>
        <v>0.20109260744565002</v>
      </c>
      <c r="G59">
        <f t="shared" si="11"/>
        <v>0.25243378975946984</v>
      </c>
      <c r="H59">
        <f t="shared" si="12"/>
        <v>0.30486757951893967</v>
      </c>
      <c r="I59">
        <f t="shared" si="13"/>
        <v>0.10163261960376148</v>
      </c>
      <c r="J59">
        <f t="shared" si="14"/>
        <v>0.14939655181751002</v>
      </c>
      <c r="K59">
        <f t="shared" si="15"/>
        <v>0.66837061272856479</v>
      </c>
      <c r="L59">
        <f t="shared" si="16"/>
        <v>0.71963221692060186</v>
      </c>
      <c r="M59">
        <f>Table1[[#This Row],[w1]]*Table1[[#This Row],[i1]]+Table1[[#This Row],[w2]]*Table1[[#This Row],[i2]]</f>
        <v>2.7677093754163509E-2</v>
      </c>
      <c r="N59">
        <f>1/(1+EXP(-Table1[[#This Row],[h1]]))</f>
        <v>0.50691883177967723</v>
      </c>
      <c r="O59">
        <f>Table1[[#This Row],[w3]]*Table1[[#This Row],[i1]]+Table1[[#This Row],[w4]]*Table1[[#This Row],[i2]]</f>
        <v>4.3108447439867463E-2</v>
      </c>
      <c r="P59">
        <f>1/(1+EXP(-Table1[[#This Row],[h2]]))</f>
        <v>0.51077544321013335</v>
      </c>
      <c r="Q59">
        <f>Table1[[#This Row],[w5]]*Table1[[#This Row],[ah1]]+Table1[[#This Row],[w6]]*Table1[[#This Row],[ah2]]</f>
        <v>0.12782757876890144</v>
      </c>
      <c r="R59">
        <f>1/(1+EXP(-Table1[[#This Row],[o1]]))</f>
        <v>0.5319134513317656</v>
      </c>
      <c r="S59">
        <f>Table1[[#This Row],[w7]]*Table1[[#This Row],[ah1]]+Table1[[#This Row],[w8]]*Table1[[#This Row],[ah2]]</f>
        <v>0.70638011474614237</v>
      </c>
      <c r="T59">
        <f t="shared" si="8"/>
        <v>0.66960080468241667</v>
      </c>
      <c r="U59">
        <f>1/2*(Table1[[#This Row],[t1]]-Table1[[#This Row],[ao1]])^2</f>
        <v>0.13619682534051764</v>
      </c>
      <c r="V59">
        <f>1/2*(Table1[[#This Row],[t2]]-Table1[[#This Row],[ao2]])^2</f>
        <v>5.1327822180077455E-2</v>
      </c>
      <c r="W59">
        <f>Table1[[#This Row],[E1]]+Table1[[#This Row],[E2]]</f>
        <v>0.18752464752059508</v>
      </c>
      <c r="X5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-4.8177673373115234E-4</v>
      </c>
      <c r="Y5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-8.5408007057176632E-4</v>
      </c>
      <c r="Z5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-9.0516609643599168E-4</v>
      </c>
      <c r="AA5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-1.8103321928719834E-3</v>
      </c>
      <c r="AB59">
        <f>(Table1[[#This Row],[ao1]]-Table1[[#This Row],[t1]])*(Table1[[#This Row],[ao1]]*(1-Table1[[#This Row],[ao1]]))*Table1[[#This Row],[ah1]]</f>
        <v>6.587248536597097E-2</v>
      </c>
      <c r="AC59">
        <f>(Table1[[#This Row],[ao1]]-Table1[[#This Row],[t1]])*(Table1[[#This Row],[ao1]]*(1-Table1[[#This Row],[ao1]]))*Table1[[#This Row],[ah2]]</f>
        <v>6.6373639720649538E-2</v>
      </c>
      <c r="AD59">
        <f>(Table1[[#This Row],[ao2]]-Table1[[#This Row],[t2]])*(Table1[[#This Row],[ao2]]*(1-Table1[[#This Row],[ao2]]))*Table1[[#This Row],[ah1]]</f>
        <v>-3.5932281209419818E-2</v>
      </c>
      <c r="AE59">
        <f>(Table1[[#This Row],[ao2]]-Table1[[#This Row],[t2]])*(Table1[[#This Row],[ao2]]*(1-Table1[[#This Row],[ao2]]))*Table1[[#This Row],[ah2]]</f>
        <v>-3.6205652088043716E-2</v>
      </c>
      <c r="AH59" s="2">
        <f>Table1[[#This Row],[E_Total]]</f>
        <v>0.18752464752059508</v>
      </c>
      <c r="AI59" s="2">
        <v>0.18752464752059508</v>
      </c>
      <c r="AJ59" s="2">
        <v>0.14473353812951978</v>
      </c>
      <c r="AK59" s="2">
        <v>7.3477745197304156E-2</v>
      </c>
      <c r="AL59" s="2">
        <v>4.455609168518454E-2</v>
      </c>
      <c r="AM59" s="2">
        <v>3.4304203954554392E-2</v>
      </c>
      <c r="AN59" s="2">
        <v>1.4457311551683515E-2</v>
      </c>
    </row>
    <row r="60" spans="1:40" x14ac:dyDescent="0.35">
      <c r="A60">
        <v>0.01</v>
      </c>
      <c r="B60">
        <v>0.99</v>
      </c>
      <c r="C60">
        <v>0.05</v>
      </c>
      <c r="D60">
        <v>0.1</v>
      </c>
      <c r="E60">
        <f t="shared" si="9"/>
        <v>0.15140483786534326</v>
      </c>
      <c r="F60">
        <f t="shared" si="10"/>
        <v>0.20117801545270719</v>
      </c>
      <c r="G60">
        <f t="shared" si="11"/>
        <v>0.25252430636911344</v>
      </c>
      <c r="H60">
        <f t="shared" si="12"/>
        <v>0.30504861273822687</v>
      </c>
      <c r="I60">
        <f t="shared" si="13"/>
        <v>9.5045371067164375E-2</v>
      </c>
      <c r="J60">
        <f t="shared" si="14"/>
        <v>0.14275918784544506</v>
      </c>
      <c r="K60">
        <f t="shared" si="15"/>
        <v>0.67196384084950678</v>
      </c>
      <c r="L60">
        <f t="shared" si="16"/>
        <v>0.72325278212940625</v>
      </c>
      <c r="M60">
        <f>Table1[[#This Row],[w1]]*Table1[[#This Row],[i1]]+Table1[[#This Row],[w2]]*Table1[[#This Row],[i2]]</f>
        <v>2.7688043438537886E-2</v>
      </c>
      <c r="N60">
        <f>1/(1+EXP(-Table1[[#This Row],[h1]]))</f>
        <v>0.50692156867639948</v>
      </c>
      <c r="O60">
        <f>Table1[[#This Row],[w3]]*Table1[[#This Row],[i1]]+Table1[[#This Row],[w4]]*Table1[[#This Row],[i2]]</f>
        <v>4.3131076592278363E-2</v>
      </c>
      <c r="P60">
        <f>1/(1+EXP(-Table1[[#This Row],[h2]]))</f>
        <v>0.51078109786938208</v>
      </c>
      <c r="Q60">
        <f>Table1[[#This Row],[w5]]*Table1[[#This Row],[ah1]]+Table1[[#This Row],[w6]]*Table1[[#This Row],[ah2]]</f>
        <v>0.12109924329543521</v>
      </c>
      <c r="R60">
        <f>1/(1+EXP(-Table1[[#This Row],[o1]]))</f>
        <v>0.53023786659257044</v>
      </c>
      <c r="S60">
        <f>Table1[[#This Row],[w7]]*Table1[[#This Row],[ah1]]+Table1[[#This Row],[w8]]*Table1[[#This Row],[ah2]]</f>
        <v>0.71005681439039359</v>
      </c>
      <c r="T60">
        <f t="shared" si="8"/>
        <v>0.67041371359074098</v>
      </c>
      <c r="U60">
        <f>1/2*(Table1[[#This Row],[t1]]-Table1[[#This Row],[ao1]])^2</f>
        <v>0.13532371891839456</v>
      </c>
      <c r="V60">
        <f>1/2*(Table1[[#This Row],[t2]]-Table1[[#This Row],[ao2]])^2</f>
        <v>5.1067697230430469E-2</v>
      </c>
      <c r="W60">
        <f>Table1[[#This Row],[E1]]+Table1[[#This Row],[E2]]</f>
        <v>0.18639141614882504</v>
      </c>
      <c r="X6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-4.8959291468459116E-4</v>
      </c>
      <c r="Y6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-8.7820006192988157E-4</v>
      </c>
      <c r="Z6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-9.2112903739853145E-4</v>
      </c>
      <c r="AA6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-1.8422580747970629E-3</v>
      </c>
      <c r="AB60">
        <f>(Table1[[#This Row],[ao1]]-Table1[[#This Row],[t1]])*(Table1[[#This Row],[ao1]]*(1-Table1[[#This Row],[ao1]]))*Table1[[#This Row],[ah1]]</f>
        <v>6.5688822309466294E-2</v>
      </c>
      <c r="AC60">
        <f>(Table1[[#This Row],[ao1]]-Table1[[#This Row],[t1]])*(Table1[[#This Row],[ao1]]*(1-Table1[[#This Row],[ao1]]))*Table1[[#This Row],[ah2]]</f>
        <v>6.6188954761944113E-2</v>
      </c>
      <c r="AD60">
        <f>(Table1[[#This Row],[ao2]]-Table1[[#This Row],[t2]])*(Table1[[#This Row],[ao2]]*(1-Table1[[#This Row],[ao2]]))*Table1[[#This Row],[ah1]]</f>
        <v>-3.57965298572131E-2</v>
      </c>
      <c r="AE60">
        <f>(Table1[[#This Row],[ao2]]-Table1[[#This Row],[t2]])*(Table1[[#This Row],[ao2]]*(1-Table1[[#This Row],[ao2]]))*Table1[[#This Row],[ah2]]</f>
        <v>-3.6069072515739396E-2</v>
      </c>
      <c r="AH60" s="2">
        <f>Table1[[#This Row],[E_Total]]</f>
        <v>0.18639141614882504</v>
      </c>
      <c r="AI60" s="2">
        <v>0.18639141614882504</v>
      </c>
      <c r="AJ60" s="2">
        <v>0.14303672775787771</v>
      </c>
      <c r="AK60" s="2">
        <v>7.1861078095941375E-2</v>
      </c>
      <c r="AL60" s="2">
        <v>4.3411551256229322E-2</v>
      </c>
      <c r="AM60" s="2">
        <v>3.3385553818095479E-2</v>
      </c>
      <c r="AN60" s="2">
        <v>1.4047418928669328E-2</v>
      </c>
    </row>
    <row r="61" spans="1:40" x14ac:dyDescent="0.35">
      <c r="A61">
        <v>0.01</v>
      </c>
      <c r="B61">
        <v>0.99</v>
      </c>
      <c r="C61">
        <v>0.05</v>
      </c>
      <c r="D61">
        <v>0.1</v>
      </c>
      <c r="E61">
        <f t="shared" si="9"/>
        <v>0.1514537971568117</v>
      </c>
      <c r="F61">
        <f t="shared" si="10"/>
        <v>0.20126583545890017</v>
      </c>
      <c r="G61">
        <f t="shared" si="11"/>
        <v>0.25261641927285328</v>
      </c>
      <c r="H61">
        <f t="shared" si="12"/>
        <v>0.3052328385457066</v>
      </c>
      <c r="I61">
        <f t="shared" si="13"/>
        <v>8.847648883621774E-2</v>
      </c>
      <c r="J61">
        <f t="shared" si="14"/>
        <v>0.13614029236925065</v>
      </c>
      <c r="K61">
        <f t="shared" si="15"/>
        <v>0.67554349383522805</v>
      </c>
      <c r="L61">
        <f t="shared" si="16"/>
        <v>0.72685968938098022</v>
      </c>
      <c r="M61">
        <f>Table1[[#This Row],[w1]]*Table1[[#This Row],[i1]]+Table1[[#This Row],[w2]]*Table1[[#This Row],[i2]]</f>
        <v>2.7699273403730601E-2</v>
      </c>
      <c r="N61">
        <f>1/(1+EXP(-Table1[[#This Row],[h1]]))</f>
        <v>0.50692437562947301</v>
      </c>
      <c r="O61">
        <f>Table1[[#This Row],[w3]]*Table1[[#This Row],[i1]]+Table1[[#This Row],[w4]]*Table1[[#This Row],[i2]]</f>
        <v>4.3154104818213329E-2</v>
      </c>
      <c r="P61">
        <f>1/(1+EXP(-Table1[[#This Row],[h2]]))</f>
        <v>0.5107868522478185</v>
      </c>
      <c r="Q61">
        <f>Table1[[#This Row],[w5]]*Table1[[#This Row],[ah1]]+Table1[[#This Row],[w6]]*Table1[[#This Row],[ah2]]</f>
        <v>0.11438956026457497</v>
      </c>
      <c r="R61">
        <f>1/(1+EXP(-Table1[[#This Row],[o1]]))</f>
        <v>0.52856624781223294</v>
      </c>
      <c r="S61">
        <f>Table1[[#This Row],[w7]]*Table1[[#This Row],[ah1]]+Table1[[#This Row],[w8]]*Table1[[#This Row],[ah2]]</f>
        <v>0.71371983658771376</v>
      </c>
      <c r="T61">
        <f t="shared" si="8"/>
        <v>0.67122258609502217</v>
      </c>
      <c r="U61">
        <f>1/2*(Table1[[#This Row],[t1]]-Table1[[#This Row],[ao1]])^2</f>
        <v>0.13445547668502908</v>
      </c>
      <c r="V61">
        <f>1/2*(Table1[[#This Row],[t2]]-Table1[[#This Row],[ao2]])^2</f>
        <v>5.0809519807972776E-2</v>
      </c>
      <c r="W61">
        <f>Table1[[#This Row],[E1]]+Table1[[#This Row],[E2]]</f>
        <v>0.18526499649300185</v>
      </c>
      <c r="X6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-4.9740783593449106E-4</v>
      </c>
      <c r="Y6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-9.0209738023271232E-4</v>
      </c>
      <c r="Z6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-9.3709003769032364E-4</v>
      </c>
      <c r="AA6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-1.8741800753806473E-3</v>
      </c>
      <c r="AB61">
        <f>(Table1[[#This Row],[ao1]]-Table1[[#This Row],[t1]])*(Table1[[#This Row],[ao1]]*(1-Table1[[#This Row],[ao1]]))*Table1[[#This Row],[ah1]]</f>
        <v>6.5503954748273904E-2</v>
      </c>
      <c r="AC61">
        <f>(Table1[[#This Row],[ao1]]-Table1[[#This Row],[t1]])*(Table1[[#This Row],[ao1]]*(1-Table1[[#This Row],[ao1]]))*Table1[[#This Row],[ah2]]</f>
        <v>6.6003057781759314E-2</v>
      </c>
      <c r="AD61">
        <f>(Table1[[#This Row],[ao2]]-Table1[[#This Row],[t2]])*(Table1[[#This Row],[ao2]]*(1-Table1[[#This Row],[ao2]]))*Table1[[#This Row],[ah1]]</f>
        <v>-3.5661471112288783E-2</v>
      </c>
      <c r="AE61">
        <f>(Table1[[#This Row],[ao2]]-Table1[[#This Row],[t2]])*(Table1[[#This Row],[ao2]]*(1-Table1[[#This Row],[ao2]]))*Table1[[#This Row],[ah2]]</f>
        <v>-3.5933191323367565E-2</v>
      </c>
      <c r="AH61" s="2">
        <f>Table1[[#This Row],[E_Total]]</f>
        <v>0.18526499649300185</v>
      </c>
      <c r="AI61" s="2">
        <v>0.18526499649300185</v>
      </c>
      <c r="AJ61" s="2">
        <v>0.14136422921221628</v>
      </c>
      <c r="AK61" s="2">
        <v>7.0299667751725109E-2</v>
      </c>
      <c r="AL61" s="2">
        <v>4.2315672618254099E-2</v>
      </c>
      <c r="AM61" s="2">
        <v>3.2508327916638526E-2</v>
      </c>
      <c r="AN61" s="2">
        <v>1.3657564679357295E-2</v>
      </c>
    </row>
    <row r="62" spans="1:40" x14ac:dyDescent="0.35">
      <c r="A62">
        <v>0.01</v>
      </c>
      <c r="B62">
        <v>0.99</v>
      </c>
      <c r="C62">
        <v>0.05</v>
      </c>
      <c r="D62">
        <v>0.1</v>
      </c>
      <c r="E62">
        <f t="shared" si="9"/>
        <v>0.15150353794040516</v>
      </c>
      <c r="F62">
        <f t="shared" si="10"/>
        <v>0.20135604519692343</v>
      </c>
      <c r="G62">
        <f t="shared" si="11"/>
        <v>0.25271012827662231</v>
      </c>
      <c r="H62">
        <f t="shared" si="12"/>
        <v>0.30542025655324467</v>
      </c>
      <c r="I62">
        <f t="shared" si="13"/>
        <v>8.1926093361390354E-2</v>
      </c>
      <c r="J62">
        <f t="shared" si="14"/>
        <v>0.12953998659107471</v>
      </c>
      <c r="K62">
        <f t="shared" si="15"/>
        <v>0.67910964094645687</v>
      </c>
      <c r="L62">
        <f t="shared" si="16"/>
        <v>0.73045300851331696</v>
      </c>
      <c r="M62">
        <f>Table1[[#This Row],[w1]]*Table1[[#This Row],[i1]]+Table1[[#This Row],[w2]]*Table1[[#This Row],[i2]]</f>
        <v>2.7710781416712606E-2</v>
      </c>
      <c r="N62">
        <f>1/(1+EXP(-Table1[[#This Row],[h1]]))</f>
        <v>0.50692725208071487</v>
      </c>
      <c r="O62">
        <f>Table1[[#This Row],[w3]]*Table1[[#This Row],[i1]]+Table1[[#This Row],[w4]]*Table1[[#This Row],[i2]]</f>
        <v>4.3177532069155589E-2</v>
      </c>
      <c r="P62">
        <f>1/(1+EXP(-Table1[[#This Row],[h2]]))</f>
        <v>0.51079270633316898</v>
      </c>
      <c r="Q62">
        <f>Table1[[#This Row],[w5]]*Table1[[#This Row],[ah1]]+Table1[[#This Row],[w6]]*Table1[[#This Row],[ah2]]</f>
        <v>0.10769864971061519</v>
      </c>
      <c r="R62">
        <f>1/(1+EXP(-Table1[[#This Row],[o1]]))</f>
        <v>0.5268986676505274</v>
      </c>
      <c r="S62">
        <f>Table1[[#This Row],[w7]]*Table1[[#This Row],[ah1]]+Table1[[#This Row],[w8]]*Table1[[#This Row],[ah2]]</f>
        <v>0.71736925321423084</v>
      </c>
      <c r="T62">
        <f t="shared" si="8"/>
        <v>0.6720274458494564</v>
      </c>
      <c r="U62">
        <f>1/2*(Table1[[#This Row],[t1]]-Table1[[#This Row],[ao1]])^2</f>
        <v>0.13359211630944517</v>
      </c>
      <c r="V62">
        <f>1/2*(Table1[[#This Row],[t2]]-Table1[[#This Row],[ao2]])^2</f>
        <v>5.0553272596510192E-2</v>
      </c>
      <c r="W62">
        <f>Table1[[#This Row],[E1]]+Table1[[#This Row],[E2]]</f>
        <v>0.18414538890595536</v>
      </c>
      <c r="X6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-5.0522003522059935E-4</v>
      </c>
      <c r="Y6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-9.2577149778090963E-4</v>
      </c>
      <c r="Z6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-9.5304606647446215E-4</v>
      </c>
      <c r="AA6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-1.9060921329489243E-3</v>
      </c>
      <c r="AB62">
        <f>(Table1[[#This Row],[ao1]]-Table1[[#This Row],[t1]])*(Table1[[#This Row],[ao1]]*(1-Table1[[#This Row],[ao1]]))*Table1[[#This Row],[ah1]]</f>
        <v>6.5317916537380311E-2</v>
      </c>
      <c r="AC62">
        <f>(Table1[[#This Row],[ao1]]-Table1[[#This Row],[t1]])*(Table1[[#This Row],[ao1]]*(1-Table1[[#This Row],[ao1]]))*Table1[[#This Row],[ah2]]</f>
        <v>6.58159829112131E-2</v>
      </c>
      <c r="AD62">
        <f>(Table1[[#This Row],[ao2]]-Table1[[#This Row],[t2]])*(Table1[[#This Row],[ao2]]*(1-Table1[[#This Row],[ao2]]))*Table1[[#This Row],[ah1]]</f>
        <v>-3.552710232294904E-2</v>
      </c>
      <c r="AE62">
        <f>(Table1[[#This Row],[ao2]]-Table1[[#This Row],[t2]])*(Table1[[#This Row],[ao2]]*(1-Table1[[#This Row],[ao2]]))*Table1[[#This Row],[ah2]]</f>
        <v>-3.5798005866185159E-2</v>
      </c>
      <c r="AH62" s="2">
        <f>Table1[[#This Row],[E_Total]]</f>
        <v>0.18414538890595536</v>
      </c>
      <c r="AI62" s="2">
        <v>0.18414538890595536</v>
      </c>
      <c r="AJ62" s="2">
        <v>0.13971580012958576</v>
      </c>
      <c r="AK62" s="2">
        <v>6.8791184161187582E-2</v>
      </c>
      <c r="AL62" s="2">
        <v>4.1265688376070267E-2</v>
      </c>
      <c r="AM62" s="2">
        <v>3.1669979439568764E-2</v>
      </c>
      <c r="AN62" s="2">
        <v>1.3286378445407766E-2</v>
      </c>
    </row>
    <row r="63" spans="1:40" x14ac:dyDescent="0.35">
      <c r="A63">
        <v>0.01</v>
      </c>
      <c r="B63">
        <v>0.99</v>
      </c>
      <c r="C63">
        <v>0.05</v>
      </c>
      <c r="D63">
        <v>0.1</v>
      </c>
      <c r="E63">
        <f t="shared" si="9"/>
        <v>0.15155405994392723</v>
      </c>
      <c r="F63">
        <f t="shared" si="10"/>
        <v>0.20144862234670152</v>
      </c>
      <c r="G63">
        <f t="shared" si="11"/>
        <v>0.25280543288326979</v>
      </c>
      <c r="H63">
        <f t="shared" si="12"/>
        <v>0.30561086576653956</v>
      </c>
      <c r="I63">
        <f t="shared" si="13"/>
        <v>7.5394301707652323E-2</v>
      </c>
      <c r="J63">
        <f t="shared" si="14"/>
        <v>0.1229583882999534</v>
      </c>
      <c r="K63">
        <f t="shared" si="15"/>
        <v>0.68266235117875174</v>
      </c>
      <c r="L63">
        <f t="shared" si="16"/>
        <v>0.73403280909993551</v>
      </c>
      <c r="M63">
        <f>Table1[[#This Row],[w1]]*Table1[[#This Row],[i1]]+Table1[[#This Row],[w2]]*Table1[[#This Row],[i2]]</f>
        <v>2.7722565231866517E-2</v>
      </c>
      <c r="N63">
        <f>1/(1+EXP(-Table1[[#This Row],[h1]]))</f>
        <v>0.50693019746879497</v>
      </c>
      <c r="O63">
        <f>Table1[[#This Row],[w3]]*Table1[[#This Row],[i1]]+Table1[[#This Row],[w4]]*Table1[[#This Row],[i2]]</f>
        <v>4.320135822081745E-2</v>
      </c>
      <c r="P63">
        <f>1/(1+EXP(-Table1[[#This Row],[h2]]))</f>
        <v>0.51079866009422326</v>
      </c>
      <c r="Q63">
        <f>Table1[[#This Row],[w5]]*Table1[[#This Row],[ah1]]+Table1[[#This Row],[w6]]*Table1[[#This Row],[ah2]]</f>
        <v>0.1010266282436435</v>
      </c>
      <c r="R63">
        <f>1/(1+EXP(-Table1[[#This Row],[o1]]))</f>
        <v>0.52523519737739988</v>
      </c>
      <c r="S63">
        <f>Table1[[#This Row],[w7]]*Table1[[#This Row],[ah1]]+Table1[[#This Row],[w8]]*Table1[[#This Row],[ah2]]</f>
        <v>0.72100513584100234</v>
      </c>
      <c r="T63">
        <f t="shared" si="8"/>
        <v>0.67282831641999197</v>
      </c>
      <c r="U63">
        <f>1/2*(Table1[[#This Row],[t1]]-Table1[[#This Row],[ao1]])^2</f>
        <v>0.13273365430826409</v>
      </c>
      <c r="V63">
        <f>1/2*(Table1[[#This Row],[t2]]-Table1[[#This Row],[ao2]])^2</f>
        <v>5.0298938432488366E-2</v>
      </c>
      <c r="W63">
        <f>Table1[[#This Row],[E1]]+Table1[[#This Row],[E2]]</f>
        <v>0.18303259274075245</v>
      </c>
      <c r="X6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-5.1302807051925516E-4</v>
      </c>
      <c r="Y6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-9.4922194516390633E-4</v>
      </c>
      <c r="Z6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-9.689941352595652E-4</v>
      </c>
      <c r="AA6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-1.9379882705191304E-3</v>
      </c>
      <c r="AB63">
        <f>(Table1[[#This Row],[ao1]]-Table1[[#This Row],[t1]])*(Table1[[#This Row],[ao1]]*(1-Table1[[#This Row],[ao1]]))*Table1[[#This Row],[ah1]]</f>
        <v>6.5130741423841343E-2</v>
      </c>
      <c r="AC63">
        <f>(Table1[[#This Row],[ao1]]-Table1[[#This Row],[t1]])*(Table1[[#This Row],[ao1]]*(1-Table1[[#This Row],[ao1]]))*Table1[[#This Row],[ah2]]</f>
        <v>6.5627764170212807E-2</v>
      </c>
      <c r="AD63">
        <f>(Table1[[#This Row],[ao2]]-Table1[[#This Row],[t2]])*(Table1[[#This Row],[ao2]]*(1-Table1[[#This Row],[ao2]]))*Table1[[#This Row],[ah1]]</f>
        <v>-3.5393420808443016E-2</v>
      </c>
      <c r="AE63">
        <f>(Table1[[#This Row],[ao2]]-Table1[[#This Row],[t2]])*(Table1[[#This Row],[ao2]]*(1-Table1[[#This Row],[ao2]]))*Table1[[#This Row],[ah2]]</f>
        <v>-3.5663513468669569E-2</v>
      </c>
      <c r="AH63" s="2">
        <f>Table1[[#This Row],[E_Total]]</f>
        <v>0.18303259274075245</v>
      </c>
      <c r="AI63" s="2">
        <v>0.18303259274075245</v>
      </c>
      <c r="AJ63" s="2">
        <v>0.13809119280996063</v>
      </c>
      <c r="AK63" s="2">
        <v>6.7333401296750417E-2</v>
      </c>
      <c r="AL63" s="2">
        <v>4.0259021046294474E-2</v>
      </c>
      <c r="AM63" s="2">
        <v>3.0868155022720587E-2</v>
      </c>
      <c r="AN63" s="2">
        <v>1.2932608806724939E-2</v>
      </c>
    </row>
    <row r="64" spans="1:40" x14ac:dyDescent="0.35">
      <c r="A64">
        <v>0.01</v>
      </c>
      <c r="B64">
        <v>0.99</v>
      </c>
      <c r="C64">
        <v>0.05</v>
      </c>
      <c r="D64">
        <v>0.1</v>
      </c>
      <c r="E64">
        <f t="shared" si="9"/>
        <v>0.15160536275097916</v>
      </c>
      <c r="F64">
        <f t="shared" si="10"/>
        <v>0.20154354454121792</v>
      </c>
      <c r="G64">
        <f t="shared" si="11"/>
        <v>0.25290233229679576</v>
      </c>
      <c r="H64">
        <f t="shared" si="12"/>
        <v>0.30580466459359146</v>
      </c>
      <c r="I64">
        <f t="shared" si="13"/>
        <v>6.8881227565268183E-2</v>
      </c>
      <c r="J64">
        <f t="shared" si="14"/>
        <v>0.11639561188293211</v>
      </c>
      <c r="K64">
        <f t="shared" si="15"/>
        <v>0.68620169325959601</v>
      </c>
      <c r="L64">
        <f t="shared" si="16"/>
        <v>0.73759916044680252</v>
      </c>
      <c r="M64">
        <f>Table1[[#This Row],[w1]]*Table1[[#This Row],[i1]]+Table1[[#This Row],[w2]]*Table1[[#This Row],[i2]]</f>
        <v>2.7734622591670754E-2</v>
      </c>
      <c r="N64">
        <f>1/(1+EXP(-Table1[[#This Row],[h1]]))</f>
        <v>0.50693321122940782</v>
      </c>
      <c r="O64">
        <f>Table1[[#This Row],[w3]]*Table1[[#This Row],[i1]]+Table1[[#This Row],[w4]]*Table1[[#This Row],[i2]]</f>
        <v>4.3225583074198937E-2</v>
      </c>
      <c r="P64">
        <f>1/(1+EXP(-Table1[[#This Row],[h2]]))</f>
        <v>0.5108047134810989</v>
      </c>
      <c r="Q64">
        <f>Table1[[#This Row],[w5]]*Table1[[#This Row],[ah1]]+Table1[[#This Row],[w6]]*Table1[[#This Row],[ah2]]</f>
        <v>9.4373609061403338E-2</v>
      </c>
      <c r="R64">
        <f>1/(1+EXP(-Table1[[#This Row],[o1]]))</f>
        <v>0.52357590686717037</v>
      </c>
      <c r="S64">
        <f>Table1[[#This Row],[w7]]*Table1[[#This Row],[ah1]]+Table1[[#This Row],[w8]]*Table1[[#This Row],[ah2]]</f>
        <v>0.72462755573107218</v>
      </c>
      <c r="T64">
        <f t="shared" si="8"/>
        <v>0.67362522128264946</v>
      </c>
      <c r="U64">
        <f>1/2*(Table1[[#This Row],[t1]]-Table1[[#This Row],[ao1]])^2</f>
        <v>0.13188010605721823</v>
      </c>
      <c r="V64">
        <f>1/2*(Table1[[#This Row],[t2]]-Table1[[#This Row],[ao2]])^2</f>
        <v>5.0046500304226256E-2</v>
      </c>
      <c r="W64">
        <f>Table1[[#This Row],[E1]]+Table1[[#This Row],[E2]]</f>
        <v>0.18192660636144448</v>
      </c>
      <c r="X6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-5.2083052047337101E-4</v>
      </c>
      <c r="Y6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-9.72448310760975E-4</v>
      </c>
      <c r="Z6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-9.8493129877583858E-4</v>
      </c>
      <c r="AA6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-1.9698625975516772E-3</v>
      </c>
      <c r="AB64">
        <f>(Table1[[#This Row],[ao1]]-Table1[[#This Row],[t1]])*(Table1[[#This Row],[ao1]]*(1-Table1[[#This Row],[ao1]]))*Table1[[#This Row],[ah1]]</f>
        <v>6.4942463033016831E-2</v>
      </c>
      <c r="AC64">
        <f>(Table1[[#This Row],[ao1]]-Table1[[#This Row],[t1]])*(Table1[[#This Row],[ao1]]*(1-Table1[[#This Row],[ao1]]))*Table1[[#This Row],[ah2]]</f>
        <v>6.5438435453630067E-2</v>
      </c>
      <c r="AD64">
        <f>(Table1[[#This Row],[ao2]]-Table1[[#This Row],[t2]])*(Table1[[#This Row],[ao2]]*(1-Table1[[#This Row],[ao2]]))*Table1[[#This Row],[ah1]]</f>
        <v>-3.5260423860271228E-2</v>
      </c>
      <c r="AE64">
        <f>(Table1[[#This Row],[ao2]]-Table1[[#This Row],[t2]])*(Table1[[#This Row],[ao2]]*(1-Table1[[#This Row],[ao2]]))*Table1[[#This Row],[ah2]]</f>
        <v>-3.5529711425865043E-2</v>
      </c>
      <c r="AH64" s="2">
        <f>Table1[[#This Row],[E_Total]]</f>
        <v>0.18192660636144448</v>
      </c>
      <c r="AI64" s="2">
        <v>0.18192660636144448</v>
      </c>
      <c r="AJ64" s="2">
        <v>0.13649015467440567</v>
      </c>
      <c r="AK64" s="2">
        <v>6.5924193304885692E-2</v>
      </c>
      <c r="AL64" s="2">
        <v>3.9293268371872983E-2</v>
      </c>
      <c r="AM64" s="2">
        <v>3.0100677642298714E-2</v>
      </c>
      <c r="AN64" s="2">
        <v>1.25951108883988E-2</v>
      </c>
    </row>
    <row r="65" spans="1:40" x14ac:dyDescent="0.35">
      <c r="A65">
        <v>0.01</v>
      </c>
      <c r="B65">
        <v>0.99</v>
      </c>
      <c r="C65">
        <v>0.05</v>
      </c>
      <c r="D65">
        <v>0.1</v>
      </c>
      <c r="E65">
        <f t="shared" si="9"/>
        <v>0.15165744580302651</v>
      </c>
      <c r="F65">
        <f t="shared" si="10"/>
        <v>0.20164078937229402</v>
      </c>
      <c r="G65">
        <f t="shared" si="11"/>
        <v>0.25300082542667335</v>
      </c>
      <c r="H65">
        <f t="shared" si="12"/>
        <v>0.30600165085334663</v>
      </c>
      <c r="I65">
        <f t="shared" si="13"/>
        <v>6.2386981261966498E-2</v>
      </c>
      <c r="J65">
        <f t="shared" si="14"/>
        <v>0.1098517683375691</v>
      </c>
      <c r="K65">
        <f t="shared" si="15"/>
        <v>0.68972773564562317</v>
      </c>
      <c r="L65">
        <f t="shared" si="16"/>
        <v>0.74115213158938897</v>
      </c>
      <c r="M65">
        <f>Table1[[#This Row],[w1]]*Table1[[#This Row],[i1]]+Table1[[#This Row],[w2]]*Table1[[#This Row],[i2]]</f>
        <v>2.7746951227380731E-2</v>
      </c>
      <c r="N65">
        <f>1/(1+EXP(-Table1[[#This Row],[h1]]))</f>
        <v>0.5069362927954415</v>
      </c>
      <c r="O65">
        <f>Table1[[#This Row],[w3]]*Table1[[#This Row],[i1]]+Table1[[#This Row],[w4]]*Table1[[#This Row],[i2]]</f>
        <v>4.3250206356668333E-2</v>
      </c>
      <c r="P65">
        <f>1/(1+EXP(-Table1[[#This Row],[h2]]))</f>
        <v>0.51081086642551188</v>
      </c>
      <c r="Q65">
        <f>Table1[[#This Row],[w5]]*Table1[[#This Row],[ah1]]+Table1[[#This Row],[w6]]*Table1[[#This Row],[ah2]]</f>
        <v>8.7739701962528255E-2</v>
      </c>
      <c r="R65">
        <f>1/(1+EXP(-Table1[[#This Row],[o1]]))</f>
        <v>0.52192086459360176</v>
      </c>
      <c r="S65">
        <f>Table1[[#This Row],[w7]]*Table1[[#This Row],[ah1]]+Table1[[#This Row],[w8]]*Table1[[#This Row],[ah2]]</f>
        <v>0.72823658383667733</v>
      </c>
      <c r="T65">
        <f t="shared" si="8"/>
        <v>0.67441818382191321</v>
      </c>
      <c r="U65">
        <f>1/2*(Table1[[#This Row],[t1]]-Table1[[#This Row],[ao1]])^2</f>
        <v>0.13103148580313037</v>
      </c>
      <c r="V65">
        <f>1/2*(Table1[[#This Row],[t2]]-Table1[[#This Row],[ao2]])^2</f>
        <v>4.9795941351129878E-2</v>
      </c>
      <c r="W65">
        <f>Table1[[#This Row],[E1]]+Table1[[#This Row],[E2]]</f>
        <v>0.18082742715426026</v>
      </c>
      <c r="X6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-5.2862598479686029E-4</v>
      </c>
      <c r="Y6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-9.9545024020620339E-4</v>
      </c>
      <c r="Z6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-1.0008546557982913E-3</v>
      </c>
      <c r="AA6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-2.0017093115965827E-3</v>
      </c>
      <c r="AB65">
        <f>(Table1[[#This Row],[ao1]]-Table1[[#This Row],[t1]])*(Table1[[#This Row],[ao1]]*(1-Table1[[#This Row],[ao1]]))*Table1[[#This Row],[ah1]]</f>
        <v>6.4753114855152338E-2</v>
      </c>
      <c r="AC65">
        <f>(Table1[[#This Row],[ao1]]-Table1[[#This Row],[t1]])*(Table1[[#This Row],[ao1]]*(1-Table1[[#This Row],[ao1]]))*Table1[[#This Row],[ah2]]</f>
        <v>6.5248030517827002E-2</v>
      </c>
      <c r="AD65">
        <f>(Table1[[#This Row],[ao2]]-Table1[[#This Row],[t2]])*(Table1[[#This Row],[ao2]]*(1-Table1[[#This Row],[ao2]]))*Table1[[#This Row],[ah1]]</f>
        <v>-3.5128108743458279E-2</v>
      </c>
      <c r="AE65">
        <f>(Table1[[#This Row],[ao2]]-Table1[[#This Row],[t2]])*(Table1[[#This Row],[ao2]]*(1-Table1[[#This Row],[ao2]]))*Table1[[#This Row],[ah2]]</f>
        <v>-3.539659700469739E-2</v>
      </c>
      <c r="AH65" s="2">
        <f>Table1[[#This Row],[E_Total]]</f>
        <v>0.18082742715426026</v>
      </c>
      <c r="AI65" s="2">
        <v>0.18082742715426026</v>
      </c>
      <c r="AJ65" s="2">
        <v>0.1349124287112814</v>
      </c>
      <c r="AK65" s="2">
        <v>6.4561530666688363E-2</v>
      </c>
      <c r="AL65" s="2">
        <v>3.8366189838644885E-2</v>
      </c>
      <c r="AM65" s="2">
        <v>2.9365531195770921E-2</v>
      </c>
      <c r="AN65" s="2">
        <v>1.2272835463084678E-2</v>
      </c>
    </row>
    <row r="66" spans="1:40" x14ac:dyDescent="0.35">
      <c r="A66">
        <v>0.01</v>
      </c>
      <c r="B66">
        <v>0.99</v>
      </c>
      <c r="C66">
        <v>0.05</v>
      </c>
      <c r="D66">
        <v>0.1</v>
      </c>
      <c r="E66">
        <f t="shared" si="9"/>
        <v>0.15171030840150621</v>
      </c>
      <c r="F66">
        <f t="shared" si="10"/>
        <v>0.20174033439631464</v>
      </c>
      <c r="G66">
        <f t="shared" si="11"/>
        <v>0.25310091089225317</v>
      </c>
      <c r="H66">
        <f t="shared" si="12"/>
        <v>0.30620182178450628</v>
      </c>
      <c r="I66">
        <f t="shared" si="13"/>
        <v>5.5911669776451262E-2</v>
      </c>
      <c r="J66">
        <f t="shared" si="14"/>
        <v>0.1033269652857864</v>
      </c>
      <c r="K66">
        <f t="shared" si="15"/>
        <v>0.69324054651996903</v>
      </c>
      <c r="L66">
        <f t="shared" si="16"/>
        <v>0.74469179128985874</v>
      </c>
      <c r="M66">
        <f>Table1[[#This Row],[w1]]*Table1[[#This Row],[i1]]+Table1[[#This Row],[w2]]*Table1[[#This Row],[i2]]</f>
        <v>2.7759548859706773E-2</v>
      </c>
      <c r="N66">
        <f>1/(1+EXP(-Table1[[#This Row],[h1]]))</f>
        <v>0.50693944159714854</v>
      </c>
      <c r="O66">
        <f>Table1[[#This Row],[w3]]*Table1[[#This Row],[i1]]+Table1[[#This Row],[w4]]*Table1[[#This Row],[i2]]</f>
        <v>4.3275227723063289E-2</v>
      </c>
      <c r="P66">
        <f>1/(1+EXP(-Table1[[#This Row],[h2]]))</f>
        <v>0.51081711884105097</v>
      </c>
      <c r="Q66">
        <f>Table1[[#This Row],[w5]]*Table1[[#This Row],[ah1]]+Table1[[#This Row],[w6]]*Table1[[#This Row],[ah2]]</f>
        <v>8.112501336111308E-2</v>
      </c>
      <c r="R66">
        <f>1/(1+EXP(-Table1[[#This Row],[o1]]))</f>
        <v>0.52027013762581975</v>
      </c>
      <c r="S66">
        <f>Table1[[#This Row],[w7]]*Table1[[#This Row],[ah1]]+Table1[[#This Row],[w8]]*Table1[[#This Row],[ah2]]</f>
        <v>0.73183229079660217</v>
      </c>
      <c r="T66">
        <f t="shared" si="8"/>
        <v>0.67520722732919203</v>
      </c>
      <c r="U66">
        <f>1/2*(Table1[[#This Row],[t1]]-Table1[[#This Row],[ao1]])^2</f>
        <v>0.1301878066763365</v>
      </c>
      <c r="V66">
        <f>1/2*(Table1[[#This Row],[t2]]-Table1[[#This Row],[ao2]])^2</f>
        <v>4.9547244862887488E-2</v>
      </c>
      <c r="W66">
        <f>Table1[[#This Row],[E1]]+Table1[[#This Row],[E2]]</f>
        <v>0.17973505153922398</v>
      </c>
      <c r="X6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-5.3641308465372372E-4</v>
      </c>
      <c r="Y6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-1.0182274358188118E-3</v>
      </c>
      <c r="Z6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-1.0167613499175612E-3</v>
      </c>
      <c r="AA6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-2.0335226998351224E-3</v>
      </c>
      <c r="AB66">
        <f>(Table1[[#This Row],[ao1]]-Table1[[#This Row],[t1]])*(Table1[[#This Row],[ao1]]*(1-Table1[[#This Row],[ao1]]))*Table1[[#This Row],[ah1]]</f>
        <v>6.4562730232313348E-2</v>
      </c>
      <c r="AC66">
        <f>(Table1[[#This Row],[ao1]]-Table1[[#This Row],[t1]])*(Table1[[#This Row],[ao1]]*(1-Table1[[#This Row],[ao1]]))*Table1[[#This Row],[ah2]]</f>
        <v>6.5056582967538079E-2</v>
      </c>
      <c r="AD66">
        <f>(Table1[[#This Row],[ao2]]-Table1[[#This Row],[t2]])*(Table1[[#This Row],[ao2]]*(1-Table1[[#This Row],[ao2]]))*Table1[[#This Row],[ah1]]</f>
        <v>-3.4996472697795017E-2</v>
      </c>
      <c r="AE66">
        <f>(Table1[[#This Row],[ao2]]-Table1[[#This Row],[t2]])*(Table1[[#This Row],[ao2]]*(1-Table1[[#This Row],[ao2]]))*Table1[[#This Row],[ah2]]</f>
        <v>-3.5264167445257441E-2</v>
      </c>
      <c r="AH66" s="2">
        <f>Table1[[#This Row],[E_Total]]</f>
        <v>0.17973505153922398</v>
      </c>
      <c r="AI66" s="2">
        <v>0.17973505153922398</v>
      </c>
      <c r="AJ66" s="2">
        <v>0.13335775390989341</v>
      </c>
      <c r="AK66" s="2">
        <v>6.3243476356043271E-2</v>
      </c>
      <c r="AL66" s="2">
        <v>3.7475694298607282E-2</v>
      </c>
      <c r="AM66" s="2">
        <v>2.8660846591022249E-2</v>
      </c>
      <c r="AN66" s="2">
        <v>1.1964819345062643E-2</v>
      </c>
    </row>
    <row r="67" spans="1:40" x14ac:dyDescent="0.35">
      <c r="A67">
        <v>0.01</v>
      </c>
      <c r="B67">
        <v>0.99</v>
      </c>
      <c r="C67">
        <v>0.05</v>
      </c>
      <c r="D67">
        <v>0.1</v>
      </c>
      <c r="E67">
        <f t="shared" si="9"/>
        <v>0.15176394970997159</v>
      </c>
      <c r="F67">
        <f t="shared" si="10"/>
        <v>0.20184215713989653</v>
      </c>
      <c r="G67">
        <f t="shared" si="11"/>
        <v>0.25320258702724491</v>
      </c>
      <c r="H67">
        <f t="shared" si="12"/>
        <v>0.3064051740544898</v>
      </c>
      <c r="I67">
        <f t="shared" si="13"/>
        <v>4.945539675321993E-2</v>
      </c>
      <c r="J67">
        <f t="shared" si="14"/>
        <v>9.6821306989032588E-2</v>
      </c>
      <c r="K67">
        <f t="shared" si="15"/>
        <v>0.6967401937897485</v>
      </c>
      <c r="L67">
        <f t="shared" si="16"/>
        <v>0.74821820803438444</v>
      </c>
      <c r="M67">
        <f>Table1[[#This Row],[w1]]*Table1[[#This Row],[i1]]+Table1[[#This Row],[w2]]*Table1[[#This Row],[i2]]</f>
        <v>2.7772413199488234E-2</v>
      </c>
      <c r="N67">
        <f>1/(1+EXP(-Table1[[#This Row],[h1]]))</f>
        <v>0.50694265706231356</v>
      </c>
      <c r="O67">
        <f>Table1[[#This Row],[w3]]*Table1[[#This Row],[i1]]+Table1[[#This Row],[w4]]*Table1[[#This Row],[i2]]</f>
        <v>4.330064675681123E-2</v>
      </c>
      <c r="P67">
        <f>1/(1+EXP(-Table1[[#This Row],[h2]]))</f>
        <v>0.51082347062345845</v>
      </c>
      <c r="Q67">
        <f>Table1[[#This Row],[w5]]*Table1[[#This Row],[ah1]]+Table1[[#This Row],[w6]]*Table1[[#This Row],[ah2]]</f>
        <v>7.452964630258517E-2</v>
      </c>
      <c r="R67">
        <f>1/(1+EXP(-Table1[[#This Row],[o1]]))</f>
        <v>0.51862379162507299</v>
      </c>
      <c r="S67">
        <f>Table1[[#This Row],[w7]]*Table1[[#This Row],[ah1]]+Table1[[#This Row],[w8]]*Table1[[#This Row],[ah2]]</f>
        <v>0.73541474693367548</v>
      </c>
      <c r="T67">
        <f t="shared" si="8"/>
        <v>0.67599237500134768</v>
      </c>
      <c r="U67">
        <f>1/2*(Table1[[#This Row],[t1]]-Table1[[#This Row],[ao1]])^2</f>
        <v>0.12934908070353282</v>
      </c>
      <c r="V67">
        <f>1/2*(Table1[[#This Row],[t2]]-Table1[[#This Row],[ao2]])^2</f>
        <v>4.9300394278647131E-2</v>
      </c>
      <c r="W67">
        <f>Table1[[#This Row],[E1]]+Table1[[#This Row],[E2]]</f>
        <v>0.17864947498217995</v>
      </c>
      <c r="X6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-5.4419046301202765E-4</v>
      </c>
      <c r="Y6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-1.0407796560002289E-3</v>
      </c>
      <c r="Z6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-1.0326485702588405E-3</v>
      </c>
      <c r="AA6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-2.0652971405176811E-3</v>
      </c>
      <c r="AB67">
        <f>(Table1[[#This Row],[ao1]]-Table1[[#This Row],[t1]])*(Table1[[#This Row],[ao1]]*(1-Table1[[#This Row],[ao1]]))*Table1[[#This Row],[ah1]]</f>
        <v>6.4371342345676694E-2</v>
      </c>
      <c r="AC67">
        <f>(Table1[[#This Row],[ao1]]-Table1[[#This Row],[t1]])*(Table1[[#This Row],[ao1]]*(1-Table1[[#This Row],[ao1]]))*Table1[[#This Row],[ah2]]</f>
        <v>6.4864126243113635E-2</v>
      </c>
      <c r="AD67">
        <f>(Table1[[#This Row],[ao2]]-Table1[[#This Row],[t2]])*(Table1[[#This Row],[ao2]]*(1-Table1[[#This Row],[ao2]]))*Table1[[#This Row],[ah1]]</f>
        <v>-3.4865512939050027E-2</v>
      </c>
      <c r="AE67">
        <f>(Table1[[#This Row],[ao2]]-Table1[[#This Row],[t2]])*(Table1[[#This Row],[ao2]]*(1-Table1[[#This Row],[ao2]]))*Table1[[#This Row],[ah2]]</f>
        <v>-3.513241996205383E-2</v>
      </c>
      <c r="AH67" s="2">
        <f>Table1[[#This Row],[E_Total]]</f>
        <v>0.17864947498217995</v>
      </c>
      <c r="AI67" s="2">
        <v>0.17864947498217995</v>
      </c>
      <c r="AJ67" s="2">
        <v>0.13182586568108035</v>
      </c>
      <c r="AK67" s="2">
        <v>6.1968182024544294E-2</v>
      </c>
      <c r="AL67" s="2">
        <v>3.6619828610299728E-2</v>
      </c>
      <c r="AM67" s="2">
        <v>2.7984889184560151E-2</v>
      </c>
      <c r="AN67" s="2">
        <v>1.1670176902985323E-2</v>
      </c>
    </row>
    <row r="68" spans="1:40" x14ac:dyDescent="0.35">
      <c r="A68">
        <v>0.01</v>
      </c>
      <c r="B68">
        <v>0.99</v>
      </c>
      <c r="C68">
        <v>0.05</v>
      </c>
      <c r="D68">
        <v>0.1</v>
      </c>
      <c r="E68">
        <f t="shared" si="9"/>
        <v>0.1518183687562728</v>
      </c>
      <c r="F68">
        <f t="shared" si="10"/>
        <v>0.20194623510549656</v>
      </c>
      <c r="G68">
        <f t="shared" si="11"/>
        <v>0.25330585188427079</v>
      </c>
      <c r="H68">
        <f t="shared" si="12"/>
        <v>0.30661170376854158</v>
      </c>
      <c r="I68">
        <f t="shared" si="13"/>
        <v>4.3018262518652262E-2</v>
      </c>
      <c r="J68">
        <f t="shared" si="14"/>
        <v>9.0334894364721224E-2</v>
      </c>
      <c r="K68">
        <f t="shared" si="15"/>
        <v>0.70022674508365346</v>
      </c>
      <c r="L68">
        <f t="shared" si="16"/>
        <v>0.75173145003058983</v>
      </c>
      <c r="M68">
        <f>Table1[[#This Row],[w1]]*Table1[[#This Row],[i1]]+Table1[[#This Row],[w2]]*Table1[[#This Row],[i2]]</f>
        <v>2.7785541948363298E-2</v>
      </c>
      <c r="N68">
        <f>1/(1+EXP(-Table1[[#This Row],[h1]]))</f>
        <v>0.50694593861642112</v>
      </c>
      <c r="O68">
        <f>Table1[[#This Row],[w3]]*Table1[[#This Row],[i1]]+Table1[[#This Row],[w4]]*Table1[[#This Row],[i2]]</f>
        <v>4.3326462971067702E-2</v>
      </c>
      <c r="P68">
        <f>1/(1+EXP(-Table1[[#This Row],[h2]]))</f>
        <v>0.51082992165091434</v>
      </c>
      <c r="Q68">
        <f>Table1[[#This Row],[w5]]*Table1[[#This Row],[ah1]]+Table1[[#This Row],[w6]]*Table1[[#This Row],[ah2]]</f>
        <v>6.7953700480839943E-2</v>
      </c>
      <c r="R68">
        <f>1/(1+EXP(-Table1[[#This Row],[o1]]))</f>
        <v>0.51698189084231638</v>
      </c>
      <c r="S68">
        <f>Table1[[#This Row],[w7]]*Table1[[#This Row],[ah1]]+Table1[[#This Row],[w8]]*Table1[[#This Row],[ah2]]</f>
        <v>0.73898402225240867</v>
      </c>
      <c r="T68">
        <f t="shared" si="8"/>
        <v>0.67677364993928879</v>
      </c>
      <c r="U68">
        <f>1/2*(Table1[[#This Row],[t1]]-Table1[[#This Row],[ao1]])^2</f>
        <v>0.12851531882102521</v>
      </c>
      <c r="V68">
        <f>1/2*(Table1[[#This Row],[t2]]-Table1[[#This Row],[ao2]])^2</f>
        <v>4.90553731861776E-2</v>
      </c>
      <c r="W68">
        <f>Table1[[#This Row],[E1]]+Table1[[#This Row],[E2]]</f>
        <v>0.17757069200720282</v>
      </c>
      <c r="X6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-5.5195678497304667E-4</v>
      </c>
      <c r="Y6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-1.0631067145993693E-3</v>
      </c>
      <c r="Z6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-1.0485135521494835E-3</v>
      </c>
      <c r="AA6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-2.097027104298967E-3</v>
      </c>
      <c r="AB68">
        <f>(Table1[[#This Row],[ao1]]-Table1[[#This Row],[t1]])*(Table1[[#This Row],[ao1]]*(1-Table1[[#This Row],[ao1]]))*Table1[[#This Row],[ah1]]</f>
        <v>6.4178984203183867E-2</v>
      </c>
      <c r="AC68">
        <f>(Table1[[#This Row],[ao1]]-Table1[[#This Row],[t1]])*(Table1[[#This Row],[ao1]]*(1-Table1[[#This Row],[ao1]]))*Table1[[#This Row],[ah2]]</f>
        <v>6.4670693608128493E-2</v>
      </c>
      <c r="AD68">
        <f>(Table1[[#This Row],[ao2]]-Table1[[#This Row],[t2]])*(Table1[[#This Row],[ao2]]*(1-Table1[[#This Row],[ao2]]))*Table1[[#This Row],[ah1]]</f>
        <v>-3.4735226660151636E-2</v>
      </c>
      <c r="AE68">
        <f>(Table1[[#This Row],[ao2]]-Table1[[#This Row],[t2]])*(Table1[[#This Row],[ao2]]*(1-Table1[[#This Row],[ao2]]))*Table1[[#This Row],[ah2]]</f>
        <v>-3.5001351745235686E-2</v>
      </c>
      <c r="AH68" s="2">
        <f>Table1[[#This Row],[E_Total]]</f>
        <v>0.17757069200720282</v>
      </c>
      <c r="AI68" s="2">
        <v>0.17757069200720282</v>
      </c>
      <c r="AJ68" s="2">
        <v>0.13031649626432099</v>
      </c>
      <c r="AK68" s="2">
        <v>6.0733884237051838E-2</v>
      </c>
      <c r="AL68" s="2">
        <v>3.5796767212650009E-2</v>
      </c>
      <c r="AM68" s="2">
        <v>2.7336047427010568E-2</v>
      </c>
      <c r="AN68" s="2">
        <v>1.1388092544013247E-2</v>
      </c>
    </row>
    <row r="69" spans="1:40" x14ac:dyDescent="0.35">
      <c r="A69">
        <v>0.01</v>
      </c>
      <c r="B69">
        <v>0.99</v>
      </c>
      <c r="C69">
        <v>0.05</v>
      </c>
      <c r="D69">
        <v>0.1</v>
      </c>
      <c r="E69">
        <f t="shared" si="9"/>
        <v>0.1518735644347701</v>
      </c>
      <c r="F69">
        <f t="shared" si="10"/>
        <v>0.2020525457769565</v>
      </c>
      <c r="G69">
        <f t="shared" si="11"/>
        <v>0.25341070323948572</v>
      </c>
      <c r="H69">
        <f t="shared" si="12"/>
        <v>0.30682140647897149</v>
      </c>
      <c r="I69">
        <f t="shared" si="13"/>
        <v>3.6600364098333872E-2</v>
      </c>
      <c r="J69">
        <f t="shared" si="14"/>
        <v>8.3867825003908381E-2</v>
      </c>
      <c r="K69">
        <f t="shared" si="15"/>
        <v>0.70370026774966865</v>
      </c>
      <c r="L69">
        <f t="shared" si="16"/>
        <v>0.75523158520511335</v>
      </c>
      <c r="M69">
        <f>Table1[[#This Row],[w1]]*Table1[[#This Row],[i1]]+Table1[[#This Row],[w2]]*Table1[[#This Row],[i2]]</f>
        <v>2.7798932799434156E-2</v>
      </c>
      <c r="N69">
        <f>1/(1+EXP(-Table1[[#This Row],[h1]]))</f>
        <v>0.5069492856828216</v>
      </c>
      <c r="O69">
        <f>Table1[[#This Row],[w3]]*Table1[[#This Row],[i1]]+Table1[[#This Row],[w4]]*Table1[[#This Row],[i2]]</f>
        <v>4.3352675809871434E-2</v>
      </c>
      <c r="P69">
        <f>1/(1+EXP(-Table1[[#This Row],[h2]]))</f>
        <v>0.51083647178432479</v>
      </c>
      <c r="Q69">
        <f>Table1[[#This Row],[w5]]*Table1[[#This Row],[ah1]]+Table1[[#This Row],[w6]]*Table1[[#This Row],[ah2]]</f>
        <v>6.1397272256603276E-2</v>
      </c>
      <c r="R69">
        <f>1/(1+EXP(-Table1[[#This Row],[o1]]))</f>
        <v>0.51534449811660465</v>
      </c>
      <c r="S69">
        <f>Table1[[#This Row],[w7]]*Table1[[#This Row],[ah1]]+Table1[[#This Row],[w8]]*Table1[[#This Row],[ah2]]</f>
        <v>0.74254018643676756</v>
      </c>
      <c r="T69">
        <f t="shared" si="8"/>
        <v>0.67755107514662949</v>
      </c>
      <c r="U69">
        <f>1/2*(Table1[[#This Row],[t1]]-Table1[[#This Row],[ao1]])^2</f>
        <v>0.12768653088836152</v>
      </c>
      <c r="V69">
        <f>1/2*(Table1[[#This Row],[t2]]-Table1[[#This Row],[ao2]])^2</f>
        <v>4.8812165321013581E-2</v>
      </c>
      <c r="W69">
        <f>Table1[[#This Row],[E1]]+Table1[[#This Row],[E2]]</f>
        <v>0.17649869620937508</v>
      </c>
      <c r="X6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-5.5971073807585797E-4</v>
      </c>
      <c r="Y6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-1.0852084802475421E-3</v>
      </c>
      <c r="Z6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-1.0643535777358913E-3</v>
      </c>
      <c r="AA6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-2.1287071554717827E-3</v>
      </c>
      <c r="AB69">
        <f>(Table1[[#This Row],[ao1]]-Table1[[#This Row],[t1]])*(Table1[[#This Row],[ao1]]*(1-Table1[[#This Row],[ao1]]))*Table1[[#This Row],[ah1]]</f>
        <v>6.3985688627559822E-2</v>
      </c>
      <c r="AC69">
        <f>(Table1[[#This Row],[ao1]]-Table1[[#This Row],[t1]])*(Table1[[#This Row],[ao1]]*(1-Table1[[#This Row],[ao1]]))*Table1[[#This Row],[ah2]]</f>
        <v>6.4476318137360086E-2</v>
      </c>
      <c r="AD69">
        <f>(Table1[[#This Row],[ao2]]-Table1[[#This Row],[t2]])*(Table1[[#This Row],[ao2]]*(1-Table1[[#This Row],[ao2]]))*Table1[[#This Row],[ah1]]</f>
        <v>-3.4605611032340375E-2</v>
      </c>
      <c r="AE69">
        <f>(Table1[[#This Row],[ao2]]-Table1[[#This Row],[t2]])*(Table1[[#This Row],[ao2]]*(1-Table1[[#This Row],[ao2]]))*Table1[[#This Row],[ah2]]</f>
        <v>-3.4870959961785561E-2</v>
      </c>
      <c r="AH69" s="2">
        <f>Table1[[#This Row],[E_Total]]</f>
        <v>0.17649869620937508</v>
      </c>
      <c r="AI69" s="2">
        <v>0.17649869620937508</v>
      </c>
      <c r="AJ69" s="2">
        <v>0.12882937512102283</v>
      </c>
      <c r="AK69" s="2">
        <v>5.9538900777208234E-2</v>
      </c>
      <c r="AL69" s="2">
        <v>3.500480255454505E-2</v>
      </c>
      <c r="AM69" s="2">
        <v>2.6712822589719527E-2</v>
      </c>
      <c r="AN69" s="2">
        <v>1.1117814043559274E-2</v>
      </c>
    </row>
    <row r="70" spans="1:40" x14ac:dyDescent="0.35">
      <c r="A70">
        <v>0.01</v>
      </c>
      <c r="B70">
        <v>0.99</v>
      </c>
      <c r="C70">
        <v>0.05</v>
      </c>
      <c r="D70">
        <v>0.1</v>
      </c>
      <c r="E70">
        <f t="shared" si="9"/>
        <v>0.15192953550857768</v>
      </c>
      <c r="F70">
        <f t="shared" si="10"/>
        <v>0.20216106662498126</v>
      </c>
      <c r="G70">
        <f t="shared" si="11"/>
        <v>0.25351713859725933</v>
      </c>
      <c r="H70">
        <f t="shared" si="12"/>
        <v>0.30703427719451865</v>
      </c>
      <c r="I70">
        <f t="shared" si="13"/>
        <v>3.0201795235577891E-2</v>
      </c>
      <c r="J70">
        <f t="shared" si="14"/>
        <v>7.7420193190172376E-2</v>
      </c>
      <c r="K70">
        <f t="shared" si="15"/>
        <v>0.70716082885290266</v>
      </c>
      <c r="L70">
        <f t="shared" si="16"/>
        <v>0.75871868120129193</v>
      </c>
      <c r="M70">
        <f>Table1[[#This Row],[w1]]*Table1[[#This Row],[i1]]+Table1[[#This Row],[w2]]*Table1[[#This Row],[i2]]</f>
        <v>2.7812583437927012E-2</v>
      </c>
      <c r="N70">
        <f>1/(1+EXP(-Table1[[#This Row],[h1]]))</f>
        <v>0.50695269768289664</v>
      </c>
      <c r="O70">
        <f>Table1[[#This Row],[w3]]*Table1[[#This Row],[i1]]+Table1[[#This Row],[w4]]*Table1[[#This Row],[i2]]</f>
        <v>4.3379284649314828E-2</v>
      </c>
      <c r="P70">
        <f>1/(1+EXP(-Table1[[#This Row],[h2]]))</f>
        <v>0.51084312086761541</v>
      </c>
      <c r="Q70">
        <f>Table1[[#This Row],[w5]]*Table1[[#This Row],[ah1]]+Table1[[#This Row],[w6]]*Table1[[#This Row],[ah2]]</f>
        <v>5.4860454676984034E-2</v>
      </c>
      <c r="R70">
        <f>1/(1+EXP(-Table1[[#This Row],[o1]]))</f>
        <v>0.51371167487427871</v>
      </c>
      <c r="S70">
        <f>Table1[[#This Row],[w7]]*Table1[[#This Row],[ah1]]+Table1[[#This Row],[w8]]*Table1[[#This Row],[ah2]]</f>
        <v>0.74608330884808149</v>
      </c>
      <c r="T70">
        <f t="shared" si="8"/>
        <v>0.6783246735284103</v>
      </c>
      <c r="U70">
        <f>1/2*(Table1[[#This Row],[t1]]-Table1[[#This Row],[ao1]])^2</f>
        <v>0.12686272570232554</v>
      </c>
      <c r="V70">
        <f>1/2*(Table1[[#This Row],[t2]]-Table1[[#This Row],[ao2]])^2</f>
        <v>4.8570754565586009E-2</v>
      </c>
      <c r="W70">
        <f>Table1[[#This Row],[E1]]+Table1[[#This Row],[E2]]</f>
        <v>0.17543348026791156</v>
      </c>
      <c r="X7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-5.6745103257770644E-4</v>
      </c>
      <c r="Y7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-1.1070848756644415E-3</v>
      </c>
      <c r="Z7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-1.0801659765503609E-3</v>
      </c>
      <c r="AA7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-2.1603319531007218E-3</v>
      </c>
      <c r="AB70">
        <f>(Table1[[#This Row],[ao1]]-Table1[[#This Row],[t1]])*(Table1[[#This Row],[ao1]]*(1-Table1[[#This Row],[ao1]]))*Table1[[#This Row],[ah1]]</f>
        <v>6.3791488244700573E-2</v>
      </c>
      <c r="AC70">
        <f>(Table1[[#This Row],[ao1]]-Table1[[#This Row],[t1]])*(Table1[[#This Row],[ao1]]*(1-Table1[[#This Row],[ao1]]))*Table1[[#This Row],[ah2]]</f>
        <v>6.4281032705138838E-2</v>
      </c>
      <c r="AD70">
        <f>(Table1[[#This Row],[ao2]]-Table1[[#This Row],[t2]])*(Table1[[#This Row],[ao2]]*(1-Table1[[#This Row],[ao2]]))*Table1[[#This Row],[ah1]]</f>
        <v>-3.4476663206292918E-2</v>
      </c>
      <c r="AE70">
        <f>(Table1[[#This Row],[ao2]]-Table1[[#This Row],[t2]])*(Table1[[#This Row],[ao2]]*(1-Table1[[#This Row],[ao2]]))*Table1[[#This Row],[ah2]]</f>
        <v>-3.4741241756683437E-2</v>
      </c>
      <c r="AH70" s="2">
        <f>Table1[[#This Row],[E_Total]]</f>
        <v>0.17543348026791156</v>
      </c>
      <c r="AI70" s="2">
        <v>0.17543348026791156</v>
      </c>
      <c r="AJ70" s="2">
        <v>0.12736422931373298</v>
      </c>
      <c r="AK70" s="2">
        <v>5.8381627038273001E-2</v>
      </c>
      <c r="AL70" s="2">
        <v>3.4242336308184559E-2</v>
      </c>
      <c r="AM70" s="2">
        <v>2.6113819460144273E-2</v>
      </c>
      <c r="AN70" s="2">
        <v>1.085864661294632E-2</v>
      </c>
    </row>
    <row r="71" spans="1:40" x14ac:dyDescent="0.35">
      <c r="A71">
        <v>0.01</v>
      </c>
      <c r="B71">
        <v>0.99</v>
      </c>
      <c r="C71">
        <v>0.05</v>
      </c>
      <c r="D71">
        <v>0.1</v>
      </c>
      <c r="E71">
        <f t="shared" si="9"/>
        <v>0.15198628061183544</v>
      </c>
      <c r="F71">
        <f t="shared" si="10"/>
        <v>0.20227177511254771</v>
      </c>
      <c r="G71">
        <f t="shared" si="11"/>
        <v>0.25362515519491435</v>
      </c>
      <c r="H71">
        <f t="shared" si="12"/>
        <v>0.3072503103898287</v>
      </c>
      <c r="I71">
        <f t="shared" si="13"/>
        <v>2.3822646411107831E-2</v>
      </c>
      <c r="J71">
        <f t="shared" si="14"/>
        <v>7.0992089919658496E-2</v>
      </c>
      <c r="K71">
        <f t="shared" si="15"/>
        <v>0.71060849517353197</v>
      </c>
      <c r="L71">
        <f t="shared" si="16"/>
        <v>0.76219280537696033</v>
      </c>
      <c r="M71">
        <f>Table1[[#This Row],[w1]]*Table1[[#This Row],[i1]]+Table1[[#This Row],[w2]]*Table1[[#This Row],[i2]]</f>
        <v>2.7826491541846545E-2</v>
      </c>
      <c r="N71">
        <f>1/(1+EXP(-Table1[[#This Row],[h1]]))</f>
        <v>0.50695617403622251</v>
      </c>
      <c r="O71">
        <f>Table1[[#This Row],[w3]]*Table1[[#This Row],[i1]]+Table1[[#This Row],[w4]]*Table1[[#This Row],[i2]]</f>
        <v>4.3406288798728591E-2</v>
      </c>
      <c r="P71">
        <f>1/(1+EXP(-Table1[[#This Row],[h2]]))</f>
        <v>0.51084986872802651</v>
      </c>
      <c r="Q71">
        <f>Table1[[#This Row],[w5]]*Table1[[#This Row],[ah1]]+Table1[[#This Row],[w6]]*Table1[[#This Row],[ah2]]</f>
        <v>4.8343337496178765E-2</v>
      </c>
      <c r="R71">
        <f>1/(1+EXP(-Table1[[#This Row],[o1]]))</f>
        <v>0.51208348112893043</v>
      </c>
      <c r="S71">
        <f>Table1[[#This Row],[w7]]*Table1[[#This Row],[ah1]]+Table1[[#This Row],[w8]]*Table1[[#This Row],[ah2]]</f>
        <v>0.7496134585230777</v>
      </c>
      <c r="T71">
        <f t="shared" si="8"/>
        <v>0.67909446788988037</v>
      </c>
      <c r="U71">
        <f>1/2*(Table1[[#This Row],[t1]]-Table1[[#This Row],[ao1]])^2</f>
        <v>0.12604391101127252</v>
      </c>
      <c r="V71">
        <f>1/2*(Table1[[#This Row],[t2]]-Table1[[#This Row],[ao2]])^2</f>
        <v>4.8331124948338314E-2</v>
      </c>
      <c r="W71">
        <f>Table1[[#This Row],[E1]]+Table1[[#This Row],[E2]]</f>
        <v>0.17437503595961085</v>
      </c>
      <c r="X7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-5.7517640171048491E-4</v>
      </c>
      <c r="Y7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-1.1287358769366568E-3</v>
      </c>
      <c r="Z7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-1.0959481260286029E-3</v>
      </c>
      <c r="AA7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-2.1918962520572059E-3</v>
      </c>
      <c r="AB71">
        <f>(Table1[[#This Row],[ao1]]-Table1[[#This Row],[t1]])*(Table1[[#This Row],[ao1]]*(1-Table1[[#This Row],[ao1]]))*Table1[[#This Row],[ah1]]</f>
        <v>6.3596415472432097E-2</v>
      </c>
      <c r="AC71">
        <f>(Table1[[#This Row],[ao1]]-Table1[[#This Row],[t1]])*(Table1[[#This Row],[ao1]]*(1-Table1[[#This Row],[ao1]]))*Table1[[#This Row],[ah2]]</f>
        <v>6.4084869974073255E-2</v>
      </c>
      <c r="AD71">
        <f>(Table1[[#This Row],[ao2]]-Table1[[#This Row],[t2]])*(Table1[[#This Row],[ao2]]*(1-Table1[[#This Row],[ao2]]))*Table1[[#This Row],[ah1]]</f>
        <v>-3.4348380313217679E-2</v>
      </c>
      <c r="AE71">
        <f>(Table1[[#This Row],[ao2]]-Table1[[#This Row],[t2]])*(Table1[[#This Row],[ao2]]*(1-Table1[[#This Row],[ao2]]))*Table1[[#This Row],[ah2]]</f>
        <v>-3.4612194254041849E-2</v>
      </c>
      <c r="AH71" s="2">
        <f>Table1[[#This Row],[E_Total]]</f>
        <v>0.17437503595961085</v>
      </c>
      <c r="AI71" s="2">
        <v>0.17437503595961085</v>
      </c>
      <c r="AJ71" s="2">
        <v>0.12592078387107924</v>
      </c>
      <c r="AK71" s="2">
        <v>5.7260532511247825E-2</v>
      </c>
      <c r="AL71" s="2">
        <v>3.3507871299854323E-2</v>
      </c>
      <c r="AM71" s="2">
        <v>2.5537737906055007E-2</v>
      </c>
      <c r="AN71" s="2">
        <v>1.0609947612520213E-2</v>
      </c>
    </row>
    <row r="72" spans="1:40" x14ac:dyDescent="0.35">
      <c r="A72">
        <v>0.01</v>
      </c>
      <c r="B72">
        <v>0.99</v>
      </c>
      <c r="C72">
        <v>0.05</v>
      </c>
      <c r="D72">
        <v>0.1</v>
      </c>
      <c r="E72">
        <f t="shared" si="9"/>
        <v>0.15204379825200651</v>
      </c>
      <c r="F72">
        <f t="shared" si="10"/>
        <v>0.20238464870024137</v>
      </c>
      <c r="G72">
        <f t="shared" si="11"/>
        <v>0.25373475000751722</v>
      </c>
      <c r="H72">
        <f t="shared" si="12"/>
        <v>0.30746950001503442</v>
      </c>
      <c r="I72">
        <f t="shared" si="13"/>
        <v>1.7463004863864623E-2</v>
      </c>
      <c r="J72">
        <f t="shared" si="14"/>
        <v>6.4583602922251168E-2</v>
      </c>
      <c r="K72">
        <f t="shared" si="15"/>
        <v>0.71404333320485369</v>
      </c>
      <c r="L72">
        <f t="shared" si="16"/>
        <v>0.76565402480236455</v>
      </c>
      <c r="M72">
        <f>Table1[[#This Row],[w1]]*Table1[[#This Row],[i1]]+Table1[[#This Row],[w2]]*Table1[[#This Row],[i2]]</f>
        <v>2.7840654782624465E-2</v>
      </c>
      <c r="N72">
        <f>1/(1+EXP(-Table1[[#This Row],[h1]]))</f>
        <v>0.50695971416073216</v>
      </c>
      <c r="O72">
        <f>Table1[[#This Row],[w3]]*Table1[[#This Row],[i1]]+Table1[[#This Row],[w4]]*Table1[[#This Row],[i2]]</f>
        <v>4.3433687501879308E-2</v>
      </c>
      <c r="P72">
        <f>1/(1+EXP(-Table1[[#This Row],[h2]]))</f>
        <v>0.51085671517641273</v>
      </c>
      <c r="Q72">
        <f>Table1[[#This Row],[w5]]*Table1[[#This Row],[ah1]]+Table1[[#This Row],[w6]]*Table1[[#This Row],[ah2]]</f>
        <v>4.1846007197291285E-2</v>
      </c>
      <c r="R72">
        <f>1/(1+EXP(-Table1[[#This Row],[o1]]))</f>
        <v>0.51045997548212774</v>
      </c>
      <c r="S72">
        <f>Table1[[#This Row],[w7]]*Table1[[#This Row],[ah1]]+Table1[[#This Row],[w8]]*Table1[[#This Row],[ah2]]</f>
        <v>0.75313070417204464</v>
      </c>
      <c r="T72">
        <f t="shared" si="8"/>
        <v>0.67986048093533924</v>
      </c>
      <c r="U72">
        <f>1/2*(Table1[[#This Row],[t1]]-Table1[[#This Row],[ao1]])^2</f>
        <v>0.12523009352978595</v>
      </c>
      <c r="V72">
        <f>1/2*(Table1[[#This Row],[t2]]-Table1[[#This Row],[ao2]])^2</f>
        <v>4.8093260642829531E-2</v>
      </c>
      <c r="W72">
        <f>Table1[[#This Row],[E1]]+Table1[[#This Row],[E2]]</f>
        <v>0.17332335417261549</v>
      </c>
      <c r="X7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-5.8288560191369066E-4</v>
      </c>
      <c r="Y7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-1.1501615127701402E-3</v>
      </c>
      <c r="Z7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-1.1116974519786993E-3</v>
      </c>
      <c r="AA7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-2.2233949039573986E-3</v>
      </c>
      <c r="AB72">
        <f>(Table1[[#This Row],[ao1]]-Table1[[#This Row],[t1]])*(Table1[[#This Row],[ao1]]*(1-Table1[[#This Row],[ao1]]))*Table1[[#This Row],[ah1]]</f>
        <v>6.3400502509642645E-2</v>
      </c>
      <c r="AC72">
        <f>(Table1[[#This Row],[ao1]]-Table1[[#This Row],[t1]])*(Table1[[#This Row],[ao1]]*(1-Table1[[#This Row],[ao1]]))*Table1[[#This Row],[ah2]]</f>
        <v>6.3887862384152116E-2</v>
      </c>
      <c r="AD72">
        <f>(Table1[[#This Row],[ao2]]-Table1[[#This Row],[t2]])*(Table1[[#This Row],[ao2]]*(1-Table1[[#This Row],[ao2]]))*Table1[[#This Row],[ah1]]</f>
        <v>-3.4220759465922727E-2</v>
      </c>
      <c r="AE72">
        <f>(Table1[[#This Row],[ao2]]-Table1[[#This Row],[t2]])*(Table1[[#This Row],[ao2]]*(1-Table1[[#This Row],[ao2]]))*Table1[[#This Row],[ah2]]</f>
        <v>-3.4483814558213123E-2</v>
      </c>
      <c r="AH72" s="2">
        <f>Table1[[#This Row],[E_Total]]</f>
        <v>0.17332335417261549</v>
      </c>
      <c r="AI72" s="2">
        <v>0.17332335417261549</v>
      </c>
      <c r="AJ72" s="2">
        <v>0.12449876213832264</v>
      </c>
      <c r="AK72" s="2">
        <v>5.6174157379355022E-2</v>
      </c>
      <c r="AL72" s="2">
        <v>3.2800004097069249E-2</v>
      </c>
      <c r="AM72" s="2">
        <v>2.4983365219526384E-2</v>
      </c>
      <c r="AN72" s="2">
        <v>1.0371121830637131E-2</v>
      </c>
    </row>
    <row r="73" spans="1:40" x14ac:dyDescent="0.35">
      <c r="A73">
        <v>0.01</v>
      </c>
      <c r="B73">
        <v>0.99</v>
      </c>
      <c r="C73">
        <v>0.05</v>
      </c>
      <c r="D73">
        <v>0.1</v>
      </c>
      <c r="E73">
        <f t="shared" si="9"/>
        <v>0.15210208681219789</v>
      </c>
      <c r="F73">
        <f t="shared" si="10"/>
        <v>0.20249966485151838</v>
      </c>
      <c r="G73">
        <f t="shared" si="11"/>
        <v>0.25384591975271509</v>
      </c>
      <c r="H73">
        <f t="shared" si="12"/>
        <v>0.30769183950543016</v>
      </c>
      <c r="I73">
        <f t="shared" si="13"/>
        <v>1.1122954612900358E-2</v>
      </c>
      <c r="J73">
        <f t="shared" si="14"/>
        <v>5.8194816683835957E-2</v>
      </c>
      <c r="K73">
        <f t="shared" si="15"/>
        <v>0.71746540915144597</v>
      </c>
      <c r="L73">
        <f t="shared" si="16"/>
        <v>0.76910240625818582</v>
      </c>
      <c r="M73">
        <f>Table1[[#This Row],[w1]]*Table1[[#This Row],[i1]]+Table1[[#This Row],[w2]]*Table1[[#This Row],[i2]]</f>
        <v>2.7855070825761736E-2</v>
      </c>
      <c r="N73">
        <f>1/(1+EXP(-Table1[[#This Row],[h1]]))</f>
        <v>0.50696331747287604</v>
      </c>
      <c r="O73">
        <f>Table1[[#This Row],[w3]]*Table1[[#This Row],[i1]]+Table1[[#This Row],[w4]]*Table1[[#This Row],[i2]]</f>
        <v>4.3461479938178775E-2</v>
      </c>
      <c r="P73">
        <f>1/(1+EXP(-Table1[[#This Row],[h2]]))</f>
        <v>0.51086366000754535</v>
      </c>
      <c r="Q73">
        <f>Table1[[#This Row],[w5]]*Table1[[#This Row],[ah1]]+Table1[[#This Row],[w6]]*Table1[[#This Row],[ah2]]</f>
        <v>3.5368547015228791E-2</v>
      </c>
      <c r="R73">
        <f>1/(1+EXP(-Table1[[#This Row],[o1]]))</f>
        <v>0.50884121512488489</v>
      </c>
      <c r="S73">
        <f>Table1[[#This Row],[w7]]*Table1[[#This Row],[ah1]]+Table1[[#This Row],[w8]]*Table1[[#This Row],[ah2]]</f>
        <v>0.75663511417711826</v>
      </c>
      <c r="T73">
        <f t="shared" si="8"/>
        <v>0.68062273526703687</v>
      </c>
      <c r="U73">
        <f>1/2*(Table1[[#This Row],[t1]]-Table1[[#This Row],[ao1]])^2</f>
        <v>0.12442127895363583</v>
      </c>
      <c r="V73">
        <f>1/2*(Table1[[#This Row],[t2]]-Table1[[#This Row],[ao2]])^2</f>
        <v>4.7857145966824971E-2</v>
      </c>
      <c r="W73">
        <f>Table1[[#This Row],[E1]]+Table1[[#This Row],[E2]]</f>
        <v>0.1722784249204608</v>
      </c>
      <c r="X7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-5.9057741304424302E-4</v>
      </c>
      <c r="Y7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-1.171361863718069E-3</v>
      </c>
      <c r="Z7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-1.1274114290023031E-3</v>
      </c>
      <c r="AA7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-2.2548228580046062E-3</v>
      </c>
      <c r="AB73">
        <f>(Table1[[#This Row],[ao1]]-Table1[[#This Row],[t1]])*(Table1[[#This Row],[ao1]]*(1-Table1[[#This Row],[ao1]]))*Table1[[#This Row],[ah1]]</f>
        <v>6.3203781325789993E-2</v>
      </c>
      <c r="AC73">
        <f>(Table1[[#This Row],[ao1]]-Table1[[#This Row],[t1]])*(Table1[[#This Row],[ao1]]*(1-Table1[[#This Row],[ao1]]))*Table1[[#This Row],[ah2]]</f>
        <v>6.3690042142224915E-2</v>
      </c>
      <c r="AD73">
        <f>(Table1[[#This Row],[ao2]]-Table1[[#This Row],[t2]])*(Table1[[#This Row],[ao2]]*(1-Table1[[#This Row],[ao2]]))*Table1[[#This Row],[ah1]]</f>
        <v>-3.4093797759856499E-2</v>
      </c>
      <c r="AE73">
        <f>(Table1[[#This Row],[ao2]]-Table1[[#This Row],[t2]])*(Table1[[#This Row],[ao2]]*(1-Table1[[#This Row],[ao2]]))*Table1[[#This Row],[ah2]]</f>
        <v>-3.4356099754868787E-2</v>
      </c>
      <c r="AH73" s="2">
        <f>Table1[[#This Row],[E_Total]]</f>
        <v>0.1722784249204608</v>
      </c>
      <c r="AI73" s="2">
        <v>0.1722784249204608</v>
      </c>
      <c r="AJ73" s="2">
        <v>0.12309788611346006</v>
      </c>
      <c r="AK73" s="2">
        <v>5.5121109225466397E-2</v>
      </c>
      <c r="AL73" s="2">
        <v>3.2117418196044245E-2</v>
      </c>
      <c r="AM73" s="2">
        <v>2.4449569161423206E-2</v>
      </c>
      <c r="AN73" s="2">
        <v>1.0141617259856938E-2</v>
      </c>
    </row>
    <row r="74" spans="1:40" x14ac:dyDescent="0.35">
      <c r="A74">
        <v>0.01</v>
      </c>
      <c r="B74">
        <v>0.99</v>
      </c>
      <c r="C74">
        <v>0.05</v>
      </c>
      <c r="D74">
        <v>0.1</v>
      </c>
      <c r="E74">
        <f t="shared" si="9"/>
        <v>0.15216114455350233</v>
      </c>
      <c r="F74">
        <f t="shared" si="10"/>
        <v>0.20261680103789018</v>
      </c>
      <c r="G74">
        <f t="shared" si="11"/>
        <v>0.25395866089561531</v>
      </c>
      <c r="H74">
        <f t="shared" si="12"/>
        <v>0.3079173217912306</v>
      </c>
      <c r="I74">
        <f t="shared" si="13"/>
        <v>4.8025764803213584E-3</v>
      </c>
      <c r="J74">
        <f t="shared" si="14"/>
        <v>5.1825812469613465E-2</v>
      </c>
      <c r="K74">
        <f t="shared" si="15"/>
        <v>0.72087478892743162</v>
      </c>
      <c r="L74">
        <f t="shared" si="16"/>
        <v>0.77253801623367269</v>
      </c>
      <c r="M74">
        <f>Table1[[#This Row],[w1]]*Table1[[#This Row],[i1]]+Table1[[#This Row],[w2]]*Table1[[#This Row],[i2]]</f>
        <v>2.7869737331464136E-2</v>
      </c>
      <c r="N74">
        <f>1/(1+EXP(-Table1[[#This Row],[h1]]))</f>
        <v>0.50696698338778079</v>
      </c>
      <c r="O74">
        <f>Table1[[#This Row],[w3]]*Table1[[#This Row],[i1]]+Table1[[#This Row],[w4]]*Table1[[#This Row],[i2]]</f>
        <v>4.348966522390383E-2</v>
      </c>
      <c r="P74">
        <f>1/(1+EXP(-Table1[[#This Row],[h2]]))</f>
        <v>0.51087070300041726</v>
      </c>
      <c r="Q74">
        <f>Table1[[#This Row],[w5]]*Table1[[#This Row],[ah1]]+Table1[[#This Row],[w6]]*Table1[[#This Row],[ah2]]</f>
        <v>2.8911036960636845E-2</v>
      </c>
      <c r="R74">
        <f>1/(1+EXP(-Table1[[#This Row],[o1]]))</f>
        <v>0.50722725583985862</v>
      </c>
      <c r="S74">
        <f>Table1[[#This Row],[w7]]*Table1[[#This Row],[ah1]]+Table1[[#This Row],[w8]]*Table1[[#This Row],[ah2]]</f>
        <v>0.76012675659068729</v>
      </c>
      <c r="T74">
        <f t="shared" si="8"/>
        <v>0.68138125338412958</v>
      </c>
      <c r="U74">
        <f>1/2*(Table1[[#This Row],[t1]]-Table1[[#This Row],[ao1]])^2</f>
        <v>0.1236174719750181</v>
      </c>
      <c r="V74">
        <f>1/2*(Table1[[#This Row],[t2]]-Table1[[#This Row],[ao2]])^2</f>
        <v>4.7622765381375415E-2</v>
      </c>
      <c r="W74">
        <f>Table1[[#This Row],[E1]]+Table1[[#This Row],[E2]]</f>
        <v>0.17124023735639352</v>
      </c>
      <c r="X7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-5.9825063856357532E-4</v>
      </c>
      <c r="Y7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-1.1923370613855342E-3</v>
      </c>
      <c r="Z7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-1.1430875808689388E-3</v>
      </c>
      <c r="AA7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-2.2861751617378775E-3</v>
      </c>
      <c r="AB74">
        <f>(Table1[[#This Row],[ao1]]-Table1[[#This Row],[t1]])*(Table1[[#This Row],[ao1]]*(1-Table1[[#This Row],[ao1]]))*Table1[[#This Row],[ah1]]</f>
        <v>6.3006283650784742E-2</v>
      </c>
      <c r="AC74">
        <f>(Table1[[#This Row],[ao1]]-Table1[[#This Row],[t1]])*(Table1[[#This Row],[ao1]]*(1-Table1[[#This Row],[ao1]]))*Table1[[#This Row],[ah2]]</f>
        <v>6.3491441211861593E-2</v>
      </c>
      <c r="AD74">
        <f>(Table1[[#This Row],[ao2]]-Table1[[#This Row],[t2]])*(Table1[[#This Row],[ao2]]*(1-Table1[[#This Row],[ao2]]))*Table1[[#This Row],[ah1]]</f>
        <v>-3.3967492274121887E-2</v>
      </c>
      <c r="AE74">
        <f>(Table1[[#This Row],[ao2]]-Table1[[#This Row],[t2]])*(Table1[[#This Row],[ao2]]*(1-Table1[[#This Row],[ao2]]))*Table1[[#This Row],[ah2]]</f>
        <v>-3.4229046912052107E-2</v>
      </c>
      <c r="AH74" s="2">
        <f>Table1[[#This Row],[E_Total]]</f>
        <v>0.17124023735639352</v>
      </c>
      <c r="AI74" s="2">
        <v>0.17124023735639352</v>
      </c>
      <c r="AJ74" s="2">
        <v>0.12171787676887472</v>
      </c>
      <c r="AK74" s="2">
        <v>5.4100059856993093E-2</v>
      </c>
      <c r="AL74" s="2">
        <v>3.1458877758140477E-2</v>
      </c>
      <c r="AM74" s="2">
        <v>2.3935291635715589E-2</v>
      </c>
      <c r="AN74" s="2">
        <v>9.9209213109456591E-3</v>
      </c>
    </row>
    <row r="75" spans="1:40" x14ac:dyDescent="0.35">
      <c r="A75">
        <v>0.01</v>
      </c>
      <c r="B75">
        <v>0.99</v>
      </c>
      <c r="C75">
        <v>0.05</v>
      </c>
      <c r="D75">
        <v>0.1</v>
      </c>
      <c r="E75">
        <f t="shared" si="9"/>
        <v>0.15222096961735868</v>
      </c>
      <c r="F75">
        <f t="shared" si="10"/>
        <v>0.20273603474402874</v>
      </c>
      <c r="G75">
        <f t="shared" si="11"/>
        <v>0.25407296965370219</v>
      </c>
      <c r="H75">
        <f t="shared" si="12"/>
        <v>0.30814593930740442</v>
      </c>
      <c r="I75">
        <f t="shared" si="13"/>
        <v>-1.4980518847571159E-3</v>
      </c>
      <c r="J75">
        <f t="shared" si="14"/>
        <v>4.5476668348427306E-2</v>
      </c>
      <c r="K75">
        <f t="shared" si="15"/>
        <v>0.7242715381548438</v>
      </c>
      <c r="L75">
        <f t="shared" si="16"/>
        <v>0.77596092092487789</v>
      </c>
      <c r="M75">
        <f>Table1[[#This Row],[w1]]*Table1[[#This Row],[i1]]+Table1[[#This Row],[w2]]*Table1[[#This Row],[i2]]</f>
        <v>2.788465195527081E-2</v>
      </c>
      <c r="N75">
        <f>1/(1+EXP(-Table1[[#This Row],[h1]]))</f>
        <v>0.50697071131940619</v>
      </c>
      <c r="O75">
        <f>Table1[[#This Row],[w3]]*Table1[[#This Row],[i1]]+Table1[[#This Row],[w4]]*Table1[[#This Row],[i2]]</f>
        <v>4.3518242413425556E-2</v>
      </c>
      <c r="P75">
        <f>1/(1+EXP(-Table1[[#This Row],[h2]]))</f>
        <v>0.51087784391855007</v>
      </c>
      <c r="Q75">
        <f>Table1[[#This Row],[w5]]*Table1[[#This Row],[ah1]]+Table1[[#This Row],[w6]]*Table1[[#This Row],[ah2]]</f>
        <v>2.247355384483482E-2</v>
      </c>
      <c r="R75">
        <f>1/(1+EXP(-Table1[[#This Row],[o1]]))</f>
        <v>0.50561815200425353</v>
      </c>
      <c r="S75">
        <f>Table1[[#This Row],[w7]]*Table1[[#This Row],[ah1]]+Table1[[#This Row],[w8]]*Table1[[#This Row],[ah2]]</f>
        <v>0.76360569913391574</v>
      </c>
      <c r="T75">
        <f t="shared" si="8"/>
        <v>0.68213605768169139</v>
      </c>
      <c r="U75">
        <f>1/2*(Table1[[#This Row],[t1]]-Table1[[#This Row],[ao1]])^2</f>
        <v>0.12281867629805568</v>
      </c>
      <c r="V75">
        <f>1/2*(Table1[[#This Row],[t2]]-Table1[[#This Row],[ao2]])^2</f>
        <v>4.7390103489885427E-2</v>
      </c>
      <c r="W75">
        <f>Table1[[#This Row],[E1]]+Table1[[#This Row],[E2]]</f>
        <v>0.17020877978794111</v>
      </c>
      <c r="X7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-6.059041057024135E-4</v>
      </c>
      <c r="Y7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-1.2130872876124652E-3</v>
      </c>
      <c r="Z7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-1.158723480844273E-3</v>
      </c>
      <c r="AA7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-2.317446961688546E-3</v>
      </c>
      <c r="AB75">
        <f>(Table1[[#This Row],[ao1]]-Table1[[#This Row],[t1]])*(Table1[[#This Row],[ao1]]*(1-Table1[[#This Row],[ao1]]))*Table1[[#This Row],[ah1]]</f>
        <v>6.2808040965249654E-2</v>
      </c>
      <c r="AC75">
        <f>(Table1[[#This Row],[ao1]]-Table1[[#This Row],[t1]])*(Table1[[#This Row],[ao1]]*(1-Table1[[#This Row],[ao1]]))*Table1[[#This Row],[ah2]]</f>
        <v>6.3292091303591744E-2</v>
      </c>
      <c r="AD75">
        <f>(Table1[[#This Row],[ao2]]-Table1[[#This Row],[t2]])*(Table1[[#This Row],[ao2]]*(1-Table1[[#This Row],[ao2]]))*Table1[[#This Row],[ah1]]</f>
        <v>-3.3841840072464116E-2</v>
      </c>
      <c r="AE75">
        <f>(Table1[[#This Row],[ao2]]-Table1[[#This Row],[t2]])*(Table1[[#This Row],[ao2]]*(1-Table1[[#This Row],[ao2]]))*Table1[[#This Row],[ah2]]</f>
        <v>-3.4102653081203846E-2</v>
      </c>
      <c r="AH75" s="2">
        <f>Table1[[#This Row],[E_Total]]</f>
        <v>0.17020877978794111</v>
      </c>
      <c r="AI75" s="2">
        <v>0.17020877978794111</v>
      </c>
      <c r="AJ75" s="2">
        <v>0.12035845435858583</v>
      </c>
      <c r="AK75" s="2">
        <v>5.3109742250995823E-2</v>
      </c>
      <c r="AL75" s="2">
        <v>3.0823221848299456E-2</v>
      </c>
      <c r="AM75" s="2">
        <v>2.3439542930611779E-2</v>
      </c>
      <c r="AN75" s="2">
        <v>9.7085574131899628E-3</v>
      </c>
    </row>
    <row r="76" spans="1:40" x14ac:dyDescent="0.35">
      <c r="A76">
        <v>0.01</v>
      </c>
      <c r="B76">
        <v>0.99</v>
      </c>
      <c r="C76">
        <v>0.05</v>
      </c>
      <c r="D76">
        <v>0.1</v>
      </c>
      <c r="E76">
        <f t="shared" si="9"/>
        <v>0.15228156002792892</v>
      </c>
      <c r="F76">
        <f t="shared" si="10"/>
        <v>0.20285734347279</v>
      </c>
      <c r="G76">
        <f t="shared" si="11"/>
        <v>0.2541888420017866</v>
      </c>
      <c r="H76">
        <f t="shared" si="12"/>
        <v>0.30837768400357329</v>
      </c>
      <c r="I76">
        <f t="shared" si="13"/>
        <v>-7.778855981282082E-3</v>
      </c>
      <c r="J76">
        <f t="shared" si="14"/>
        <v>3.9147459218068129E-2</v>
      </c>
      <c r="K76">
        <f t="shared" si="15"/>
        <v>0.72765572216209018</v>
      </c>
      <c r="L76">
        <f t="shared" si="16"/>
        <v>0.77937118623299828</v>
      </c>
      <c r="M76">
        <f>Table1[[#This Row],[w1]]*Table1[[#This Row],[i1]]+Table1[[#This Row],[w2]]*Table1[[#This Row],[i2]]</f>
        <v>2.7899812348675446E-2</v>
      </c>
      <c r="N76">
        <f>1/(1+EXP(-Table1[[#This Row],[h1]]))</f>
        <v>0.50697450068070093</v>
      </c>
      <c r="O76">
        <f>Table1[[#This Row],[w3]]*Table1[[#This Row],[i1]]+Table1[[#This Row],[w4]]*Table1[[#This Row],[i2]]</f>
        <v>4.3547210500446659E-2</v>
      </c>
      <c r="P76">
        <f>1/(1+EXP(-Table1[[#This Row],[h2]]))</f>
        <v>0.51088508251030285</v>
      </c>
      <c r="Q76">
        <f>Table1[[#This Row],[w5]]*Table1[[#This Row],[ah1]]+Table1[[#This Row],[w6]]*Table1[[#This Row],[ah2]]</f>
        <v>1.6056171305713882E-2</v>
      </c>
      <c r="R76">
        <f>1/(1+EXP(-Table1[[#This Row],[o1]]))</f>
        <v>0.50401395659341841</v>
      </c>
      <c r="S76">
        <f>Table1[[#This Row],[w7]]*Table1[[#This Row],[ah1]]+Table1[[#This Row],[w8]]*Table1[[#This Row],[ah2]]</f>
        <v>0.76707200919537843</v>
      </c>
      <c r="T76">
        <f t="shared" si="8"/>
        <v>0.68288717044977887</v>
      </c>
      <c r="U76">
        <f>1/2*(Table1[[#This Row],[t1]]-Table1[[#This Row],[ao1]])^2</f>
        <v>0.12202489465454194</v>
      </c>
      <c r="V76">
        <f>1/2*(Table1[[#This Row],[t2]]-Table1[[#This Row],[ao2]])^2</f>
        <v>4.7159145037171585E-2</v>
      </c>
      <c r="W76">
        <f>Table1[[#This Row],[E1]]+Table1[[#This Row],[E2]]</f>
        <v>0.16918403969171353</v>
      </c>
      <c r="X7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-6.1353666560369188E-4</v>
      </c>
      <c r="Y7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-1.2336127736362014E-3</v>
      </c>
      <c r="Z7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-1.1743167519732895E-3</v>
      </c>
      <c r="AA7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-2.3486335039465791E-3</v>
      </c>
      <c r="AB76">
        <f>(Table1[[#This Row],[ao1]]-Table1[[#This Row],[t1]])*(Table1[[#This Row],[ao1]]*(1-Table1[[#This Row],[ao1]]))*Table1[[#This Row],[ah1]]</f>
        <v>6.260908449115575E-2</v>
      </c>
      <c r="AC76">
        <f>(Table1[[#This Row],[ao1]]-Table1[[#This Row],[t1]])*(Table1[[#This Row],[ao1]]*(1-Table1[[#This Row],[ao1]]))*Table1[[#This Row],[ah2]]</f>
        <v>6.3092023865523469E-2</v>
      </c>
      <c r="AD76">
        <f>(Table1[[#This Row],[ao2]]-Table1[[#This Row],[t2]])*(Table1[[#This Row],[ao2]]*(1-Table1[[#This Row],[ao2]]))*Table1[[#This Row],[ah1]]</f>
        <v>-3.3716838204233004E-2</v>
      </c>
      <c r="AE76">
        <f>(Table1[[#This Row],[ao2]]-Table1[[#This Row],[t2]])*(Table1[[#This Row],[ao2]]*(1-Table1[[#This Row],[ao2]]))*Table1[[#This Row],[ah2]]</f>
        <v>-3.3976915298161922E-2</v>
      </c>
      <c r="AH76" s="2">
        <f>Table1[[#This Row],[E_Total]]</f>
        <v>0.16918403969171353</v>
      </c>
      <c r="AI76" s="2">
        <v>0.16918403969171353</v>
      </c>
      <c r="AJ76" s="2">
        <v>0.11901933871119492</v>
      </c>
      <c r="AK76" s="2">
        <v>5.2148947620814817E-2</v>
      </c>
      <c r="AL76" s="2">
        <v>3.020935913251778E-2</v>
      </c>
      <c r="AM76" s="2">
        <v>2.2961396470285049E-2</v>
      </c>
      <c r="AN76" s="2">
        <v>9.5040819562721007E-3</v>
      </c>
    </row>
    <row r="77" spans="1:40" x14ac:dyDescent="0.35">
      <c r="A77">
        <v>0.01</v>
      </c>
      <c r="B77">
        <v>0.99</v>
      </c>
      <c r="C77">
        <v>0.05</v>
      </c>
      <c r="D77">
        <v>0.1</v>
      </c>
      <c r="E77">
        <f t="shared" si="9"/>
        <v>0.1523429136944893</v>
      </c>
      <c r="F77">
        <f t="shared" si="10"/>
        <v>0.20298070475015362</v>
      </c>
      <c r="G77">
        <f t="shared" si="11"/>
        <v>0.25430627367698394</v>
      </c>
      <c r="H77">
        <f t="shared" si="12"/>
        <v>0.30861254735396793</v>
      </c>
      <c r="I77">
        <f t="shared" si="13"/>
        <v>-1.4039764430397658E-2</v>
      </c>
      <c r="J77">
        <f t="shared" si="14"/>
        <v>3.2838256831515783E-2</v>
      </c>
      <c r="K77">
        <f t="shared" si="15"/>
        <v>0.73102740598251348</v>
      </c>
      <c r="L77">
        <f t="shared" si="16"/>
        <v>0.78276887776281445</v>
      </c>
      <c r="M77">
        <f>Table1[[#This Row],[w1]]*Table1[[#This Row],[i1]]+Table1[[#This Row],[w2]]*Table1[[#This Row],[i2]]</f>
        <v>2.7915216159739825E-2</v>
      </c>
      <c r="N77">
        <f>1/(1+EXP(-Table1[[#This Row],[h1]]))</f>
        <v>0.50697835088375554</v>
      </c>
      <c r="O77">
        <f>Table1[[#This Row],[w3]]*Table1[[#This Row],[i1]]+Table1[[#This Row],[w4]]*Table1[[#This Row],[i2]]</f>
        <v>4.3576568419245995E-2</v>
      </c>
      <c r="P77">
        <f>1/(1+EXP(-Table1[[#This Row],[h2]]))</f>
        <v>0.51089241850918421</v>
      </c>
      <c r="Q77">
        <f>Table1[[#This Row],[w5]]*Table1[[#This Row],[ah1]]+Table1[[#This Row],[w6]]*Table1[[#This Row],[ah2]]</f>
        <v>9.658959834559425E-3</v>
      </c>
      <c r="R77">
        <f>1/(1+EXP(-Table1[[#This Row],[o1]]))</f>
        <v>0.50241472118511632</v>
      </c>
      <c r="S77">
        <f>Table1[[#This Row],[w7]]*Table1[[#This Row],[ah1]]+Table1[[#This Row],[w8]]*Table1[[#This Row],[ah2]]</f>
        <v>0.77052575382980859</v>
      </c>
      <c r="T77">
        <f t="shared" si="8"/>
        <v>0.68363461387254854</v>
      </c>
      <c r="U77">
        <f>1/2*(Table1[[#This Row],[t1]]-Table1[[#This Row],[ao1]])^2</f>
        <v>0.12123612881990792</v>
      </c>
      <c r="V77">
        <f>1/2*(Table1[[#This Row],[t2]]-Table1[[#This Row],[ao2]])^2</f>
        <v>4.6929874908511214E-2</v>
      </c>
      <c r="W77">
        <f>Table1[[#This Row],[E1]]+Table1[[#This Row],[E2]]</f>
        <v>0.16816600372841914</v>
      </c>
      <c r="X7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-6.2114719344405717E-4</v>
      </c>
      <c r="Y7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-1.2539137992350982E-3</v>
      </c>
      <c r="Z7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-1.1898650673193162E-3</v>
      </c>
      <c r="AA7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-2.3797301346386323E-3</v>
      </c>
      <c r="AB77">
        <f>(Table1[[#This Row],[ao1]]-Table1[[#This Row],[t1]])*(Table1[[#This Row],[ao1]]*(1-Table1[[#This Row],[ao1]]))*Table1[[#This Row],[ah1]]</f>
        <v>6.2409445182834013E-2</v>
      </c>
      <c r="AC77">
        <f>(Table1[[#This Row],[ao1]]-Table1[[#This Row],[t1]])*(Table1[[#This Row],[ao1]]*(1-Table1[[#This Row],[ao1]]))*Table1[[#This Row],[ah2]]</f>
        <v>6.2891270074341268E-2</v>
      </c>
      <c r="AD77">
        <f>(Table1[[#This Row],[ao2]]-Table1[[#This Row],[t2]])*(Table1[[#This Row],[ao2]]*(1-Table1[[#This Row],[ao2]]))*Table1[[#This Row],[ah1]]</f>
        <v>-3.3592483705319934E-2</v>
      </c>
      <c r="AE77">
        <f>(Table1[[#This Row],[ao2]]-Table1[[#This Row],[t2]])*(Table1[[#This Row],[ao2]]*(1-Table1[[#This Row],[ao2]]))*Table1[[#This Row],[ah2]]</f>
        <v>-3.3851830584135441E-2</v>
      </c>
      <c r="AH77" s="2">
        <f>Table1[[#This Row],[E_Total]]</f>
        <v>0.16816600372841914</v>
      </c>
      <c r="AI77" s="2">
        <v>0.16816600372841914</v>
      </c>
      <c r="AJ77" s="2">
        <v>0.11770024950867264</v>
      </c>
      <c r="AK77" s="2">
        <v>5.1216522604311768E-2</v>
      </c>
      <c r="AL77" s="2">
        <v>2.9616262995146154E-2</v>
      </c>
      <c r="AM77" s="2">
        <v>2.2499984026992773E-2</v>
      </c>
      <c r="AN77" s="2">
        <v>9.3070815347304318E-3</v>
      </c>
    </row>
    <row r="78" spans="1:40" x14ac:dyDescent="0.35">
      <c r="A78">
        <v>0.01</v>
      </c>
      <c r="B78">
        <v>0.99</v>
      </c>
      <c r="C78">
        <v>0.05</v>
      </c>
      <c r="D78">
        <v>0.1</v>
      </c>
      <c r="E78">
        <f t="shared" si="9"/>
        <v>0.15240502841383372</v>
      </c>
      <c r="F78">
        <f t="shared" si="10"/>
        <v>0.20310609613007713</v>
      </c>
      <c r="G78">
        <f t="shared" si="11"/>
        <v>0.25442526018371586</v>
      </c>
      <c r="H78">
        <f t="shared" si="12"/>
        <v>0.30885052036743177</v>
      </c>
      <c r="I78">
        <f t="shared" si="13"/>
        <v>-2.0280708948681059E-2</v>
      </c>
      <c r="J78">
        <f t="shared" si="14"/>
        <v>2.6549129824081655E-2</v>
      </c>
      <c r="K78">
        <f t="shared" si="15"/>
        <v>0.73438665435304551</v>
      </c>
      <c r="L78">
        <f t="shared" si="16"/>
        <v>0.78615406082122796</v>
      </c>
      <c r="M78">
        <f>Table1[[#This Row],[w1]]*Table1[[#This Row],[i1]]+Table1[[#This Row],[w2]]*Table1[[#This Row],[i2]]</f>
        <v>2.7930861033699399E-2</v>
      </c>
      <c r="N78">
        <f>1/(1+EXP(-Table1[[#This Row],[h1]]))</f>
        <v>0.50698226133995405</v>
      </c>
      <c r="O78">
        <f>Table1[[#This Row],[w3]]*Table1[[#This Row],[i1]]+Table1[[#This Row],[w4]]*Table1[[#This Row],[i2]]</f>
        <v>4.3606315045928976E-2</v>
      </c>
      <c r="P78">
        <f>1/(1+EXP(-Table1[[#This Row],[h2]]))</f>
        <v>0.51089985163416396</v>
      </c>
      <c r="Q78">
        <f>Table1[[#This Row],[w5]]*Table1[[#This Row],[ah1]]+Table1[[#This Row],[w6]]*Table1[[#This Row],[ah2]]</f>
        <v>3.2819868037597105E-3</v>
      </c>
      <c r="R78">
        <f>1/(1+EXP(-Table1[[#This Row],[o1]]))</f>
        <v>0.50082049596444667</v>
      </c>
      <c r="S78">
        <f>Table1[[#This Row],[w7]]*Table1[[#This Row],[ah1]]+Table1[[#This Row],[w8]]*Table1[[#This Row],[ah2]]</f>
        <v>0.77396699975695116</v>
      </c>
      <c r="T78">
        <f t="shared" si="8"/>
        <v>0.68437841002742439</v>
      </c>
      <c r="U78">
        <f>1/2*(Table1[[#This Row],[t1]]-Table1[[#This Row],[ao1]])^2</f>
        <v>0.1204523796293927</v>
      </c>
      <c r="V78">
        <f>1/2*(Table1[[#This Row],[t2]]-Table1[[#This Row],[ao2]])^2</f>
        <v>4.6702278128682564E-2</v>
      </c>
      <c r="W78">
        <f>Table1[[#This Row],[E1]]+Table1[[#This Row],[E2]]</f>
        <v>0.16715465775807525</v>
      </c>
      <c r="X7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-6.2873458853443531E-4</v>
      </c>
      <c r="Y7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-1.273990691854552E-3</v>
      </c>
      <c r="Z7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-1.2053661501598837E-3</v>
      </c>
      <c r="AA7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-2.4107323003197674E-3</v>
      </c>
      <c r="AB78">
        <f>(Table1[[#This Row],[ao1]]-Table1[[#This Row],[t1]])*(Table1[[#This Row],[ao1]]*(1-Table1[[#This Row],[ao1]]))*Table1[[#This Row],[ah1]]</f>
        <v>6.2209153718361936E-2</v>
      </c>
      <c r="AC78">
        <f>(Table1[[#This Row],[ao1]]-Table1[[#This Row],[t1]])*(Table1[[#This Row],[ao1]]*(1-Table1[[#This Row],[ao1]]))*Table1[[#This Row],[ah2]]</f>
        <v>6.2689860826681543E-2</v>
      </c>
      <c r="AD78">
        <f>(Table1[[#This Row],[ao2]]-Table1[[#This Row],[t2]])*(Table1[[#This Row],[ao2]]*(1-Table1[[#This Row],[ao2]]))*Table1[[#This Row],[ah1]]</f>
        <v>-3.346877359907028E-2</v>
      </c>
      <c r="AE78">
        <f>(Table1[[#This Row],[ao2]]-Table1[[#This Row],[t2]])*(Table1[[#This Row],[ao2]]*(1-Table1[[#This Row],[ao2]]))*Table1[[#This Row],[ah2]]</f>
        <v>-3.3727395946653575E-2</v>
      </c>
      <c r="AH78" s="2">
        <f>Table1[[#This Row],[E_Total]]</f>
        <v>0.16715465775807525</v>
      </c>
      <c r="AI78" s="2">
        <v>0.16715465775807525</v>
      </c>
      <c r="AJ78" s="2">
        <v>0.11640090655116578</v>
      </c>
      <c r="AK78" s="2">
        <v>5.0311366572827115E-2</v>
      </c>
      <c r="AL78" s="2">
        <v>2.904296704022561E-2</v>
      </c>
      <c r="AM78" s="2">
        <v>2.2054491348726765E-2</v>
      </c>
      <c r="AN78" s="2">
        <v>9.117170460987872E-3</v>
      </c>
    </row>
    <row r="79" spans="1:40" x14ac:dyDescent="0.35">
      <c r="A79">
        <v>0.01</v>
      </c>
      <c r="B79">
        <v>0.99</v>
      </c>
      <c r="C79">
        <v>0.05</v>
      </c>
      <c r="D79">
        <v>0.1</v>
      </c>
      <c r="E79">
        <f t="shared" si="9"/>
        <v>0.15246790187268716</v>
      </c>
      <c r="F79">
        <f t="shared" si="10"/>
        <v>0.20323349519926259</v>
      </c>
      <c r="G79">
        <f t="shared" si="11"/>
        <v>0.25454579679873185</v>
      </c>
      <c r="H79">
        <f t="shared" si="12"/>
        <v>0.30909159359746374</v>
      </c>
      <c r="I79">
        <f t="shared" si="13"/>
        <v>-2.6501624320517253E-2</v>
      </c>
      <c r="J79">
        <f t="shared" si="14"/>
        <v>2.0280143741413501E-2</v>
      </c>
      <c r="K79">
        <f t="shared" si="15"/>
        <v>0.73773353171295253</v>
      </c>
      <c r="L79">
        <f t="shared" si="16"/>
        <v>0.78952680041589329</v>
      </c>
      <c r="M79">
        <f>Table1[[#This Row],[w1]]*Table1[[#This Row],[i1]]+Table1[[#This Row],[w2]]*Table1[[#This Row],[i2]]</f>
        <v>2.7946744613560618E-2</v>
      </c>
      <c r="N79">
        <f>1/(1+EXP(-Table1[[#This Row],[h1]]))</f>
        <v>0.50698623146012312</v>
      </c>
      <c r="O79">
        <f>Table1[[#This Row],[w3]]*Table1[[#This Row],[i1]]+Table1[[#This Row],[w4]]*Table1[[#This Row],[i2]]</f>
        <v>4.3636449199682972E-2</v>
      </c>
      <c r="P79">
        <f>1/(1+EXP(-Table1[[#This Row],[h2]]))</f>
        <v>0.51090738158998728</v>
      </c>
      <c r="Q79">
        <f>Table1[[#This Row],[w5]]*Table1[[#This Row],[ah1]]+Table1[[#This Row],[w6]]*Table1[[#This Row],[ah2]]</f>
        <v>-3.0746835046368479E-3</v>
      </c>
      <c r="R79">
        <f>1/(1+EXP(-Table1[[#This Row],[o1]]))</f>
        <v>0.49923132972940415</v>
      </c>
      <c r="S79">
        <f>Table1[[#This Row],[w7]]*Table1[[#This Row],[ah1]]+Table1[[#This Row],[w8]]*Table1[[#This Row],[ah2]]</f>
        <v>0.77739581336052155</v>
      </c>
      <c r="T79">
        <f t="shared" si="8"/>
        <v>0.68511858088431532</v>
      </c>
      <c r="U79">
        <f>1/2*(Table1[[#This Row],[t1]]-Table1[[#This Row],[ao1]])^2</f>
        <v>0.11967364699440047</v>
      </c>
      <c r="V79">
        <f>1/2*(Table1[[#This Row],[t2]]-Table1[[#This Row],[ao2]])^2</f>
        <v>4.647633986099689E-2</v>
      </c>
      <c r="W79">
        <f>Table1[[#This Row],[E1]]+Table1[[#This Row],[E2]]</f>
        <v>0.16614998685539736</v>
      </c>
      <c r="X7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-6.3629777440014435E-4</v>
      </c>
      <c r="Y7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-1.2938438257167921E-3</v>
      </c>
      <c r="Z7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-1.2208177741404322E-3</v>
      </c>
      <c r="AA7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-2.4416355482808644E-3</v>
      </c>
      <c r="AB79">
        <f>(Table1[[#This Row],[ao1]]-Table1[[#This Row],[t1]])*(Table1[[#This Row],[ao1]]*(1-Table1[[#This Row],[ao1]]))*Table1[[#This Row],[ah1]]</f>
        <v>6.2008240491323544E-2</v>
      </c>
      <c r="AC79">
        <f>(Table1[[#This Row],[ao1]]-Table1[[#This Row],[t1]])*(Table1[[#This Row],[ao1]]*(1-Table1[[#This Row],[ao1]]))*Table1[[#This Row],[ah2]]</f>
        <v>6.248782673088462E-2</v>
      </c>
      <c r="AD79">
        <f>(Table1[[#This Row],[ao2]]-Table1[[#This Row],[t2]])*(Table1[[#This Row],[ao2]]*(1-Table1[[#This Row],[ao2]]))*Table1[[#This Row],[ah1]]</f>
        <v>-3.3345704897171528E-2</v>
      </c>
      <c r="AE79">
        <f>(Table1[[#This Row],[ao2]]-Table1[[#This Row],[t2]])*(Table1[[#This Row],[ao2]]*(1-Table1[[#This Row],[ao2]]))*Table1[[#This Row],[ah2]]</f>
        <v>-3.3603608380489772E-2</v>
      </c>
      <c r="AH79" s="2">
        <f>Table1[[#This Row],[E_Total]]</f>
        <v>0.16614998685539736</v>
      </c>
      <c r="AI79" s="2">
        <v>0.16614998685539736</v>
      </c>
      <c r="AJ79" s="2">
        <v>0.1151210300080437</v>
      </c>
      <c r="AK79" s="2">
        <v>4.9432429059154057E-2</v>
      </c>
      <c r="AL79" s="2">
        <v>2.8488560944219143E-2</v>
      </c>
      <c r="AM79" s="2">
        <v>2.1624154162275797E-2</v>
      </c>
      <c r="AN79" s="2">
        <v>8.9339885171954674E-3</v>
      </c>
    </row>
    <row r="80" spans="1:40" x14ac:dyDescent="0.35">
      <c r="A80">
        <v>0.01</v>
      </c>
      <c r="B80">
        <v>0.99</v>
      </c>
      <c r="C80">
        <v>0.05</v>
      </c>
      <c r="D80">
        <v>0.1</v>
      </c>
      <c r="E80">
        <f t="shared" si="9"/>
        <v>0.15253153165012717</v>
      </c>
      <c r="F80">
        <f t="shared" si="10"/>
        <v>0.20336287958183427</v>
      </c>
      <c r="G80">
        <f t="shared" si="11"/>
        <v>0.25466787857614587</v>
      </c>
      <c r="H80">
        <f t="shared" si="12"/>
        <v>0.30933575715229183</v>
      </c>
      <c r="I80">
        <f t="shared" si="13"/>
        <v>-3.2702448369649612E-2</v>
      </c>
      <c r="J80">
        <f t="shared" si="14"/>
        <v>1.4031361068325039E-2</v>
      </c>
      <c r="K80">
        <f t="shared" si="15"/>
        <v>0.74106810220266972</v>
      </c>
      <c r="L80">
        <f t="shared" si="16"/>
        <v>0.79288716125394232</v>
      </c>
      <c r="M80">
        <f>Table1[[#This Row],[w1]]*Table1[[#This Row],[i1]]+Table1[[#This Row],[w2]]*Table1[[#This Row],[i2]]</f>
        <v>2.7962864540689789E-2</v>
      </c>
      <c r="N80">
        <f>1/(1+EXP(-Table1[[#This Row],[h1]]))</f>
        <v>0.50699026065467934</v>
      </c>
      <c r="O80">
        <f>Table1[[#This Row],[w3]]*Table1[[#This Row],[i1]]+Table1[[#This Row],[w4]]*Table1[[#This Row],[i2]]</f>
        <v>4.3666969644036477E-2</v>
      </c>
      <c r="P80">
        <f>1/(1+EXP(-Table1[[#This Row],[h2]]))</f>
        <v>0.51091500806748924</v>
      </c>
      <c r="Q80">
        <f>Table1[[#This Row],[w5]]*Table1[[#This Row],[ah1]]+Table1[[#This Row],[w6]]*Table1[[#This Row],[ah2]]</f>
        <v>-9.4109898695537084E-3</v>
      </c>
      <c r="R80">
        <f>1/(1+EXP(-Table1[[#This Row],[o1]]))</f>
        <v>0.4976472698970536</v>
      </c>
      <c r="S80">
        <f>Table1[[#This Row],[w7]]*Table1[[#This Row],[ah1]]+Table1[[#This Row],[w8]]*Table1[[#This Row],[ah2]]</f>
        <v>0.78081226068726672</v>
      </c>
      <c r="T80">
        <f t="shared" si="8"/>
        <v>0.68585514830488037</v>
      </c>
      <c r="U80">
        <f>1/2*(Table1[[#This Row],[t1]]-Table1[[#This Row],[ao1]])^2</f>
        <v>0.11889992991902491</v>
      </c>
      <c r="V80">
        <f>1/2*(Table1[[#This Row],[t2]]-Table1[[#This Row],[ao2]])^2</f>
        <v>4.6252045406323154E-2</v>
      </c>
      <c r="W80">
        <f>Table1[[#This Row],[E1]]+Table1[[#This Row],[E2]]</f>
        <v>0.16515197532534806</v>
      </c>
      <c r="X8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-6.4383569884104855E-4</v>
      </c>
      <c r="Y8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-1.3134736209157885E-3</v>
      </c>
      <c r="Z8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-1.236217763386894E-3</v>
      </c>
      <c r="AA8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-2.472435526773788E-3</v>
      </c>
      <c r="AB80">
        <f>(Table1[[#This Row],[ao1]]-Table1[[#This Row],[t1]])*(Table1[[#This Row],[ao1]]*(1-Table1[[#This Row],[ao1]]))*Table1[[#This Row],[ah1]]</f>
        <v>6.1806735602941032E-2</v>
      </c>
      <c r="AC80">
        <f>(Table1[[#This Row],[ao1]]-Table1[[#This Row],[t1]])*(Table1[[#This Row],[ao1]]*(1-Table1[[#This Row],[ao1]]))*Table1[[#This Row],[ah2]]</f>
        <v>6.228519809912119E-2</v>
      </c>
      <c r="AD80">
        <f>(Table1[[#This Row],[ao2]]-Table1[[#This Row],[t2]])*(Table1[[#This Row],[ao2]]*(1-Table1[[#This Row],[ao2]]))*Table1[[#This Row],[ah1]]</f>
        <v>-3.3223274600517778E-2</v>
      </c>
      <c r="AE80">
        <f>(Table1[[#This Row],[ao2]]-Table1[[#This Row],[t2]])*(Table1[[#This Row],[ao2]]*(1-Table1[[#This Row],[ao2]]))*Table1[[#This Row],[ah2]]</f>
        <v>-3.3480464868561745E-2</v>
      </c>
      <c r="AH80" s="2">
        <f>Table1[[#This Row],[E_Total]]</f>
        <v>0.16515197532534806</v>
      </c>
      <c r="AI80" s="2">
        <v>0.16515197532534806</v>
      </c>
      <c r="AJ80" s="2">
        <v>0.11386034065543091</v>
      </c>
      <c r="AK80" s="2">
        <v>4.8578707302190757E-2</v>
      </c>
      <c r="AL80" s="2">
        <v>2.7952186630379551E-2</v>
      </c>
      <c r="AM80" s="2">
        <v>2.120825451579058E-2</v>
      </c>
      <c r="AN80" s="2">
        <v>8.7571989198146939E-3</v>
      </c>
    </row>
    <row r="81" spans="1:40" x14ac:dyDescent="0.35">
      <c r="A81">
        <v>0.01</v>
      </c>
      <c r="B81">
        <v>0.99</v>
      </c>
      <c r="C81">
        <v>0.05</v>
      </c>
      <c r="D81">
        <v>0.1</v>
      </c>
      <c r="E81">
        <f t="shared" ref="E81:E100" si="17">E80-Learning_Rate*X80</f>
        <v>0.15259591522001129</v>
      </c>
      <c r="F81">
        <f t="shared" ref="F81:F100" si="18">F80-Learning_Rate*Y80</f>
        <v>0.20349422694392585</v>
      </c>
      <c r="G81">
        <f t="shared" ref="G81:G100" si="19">G80-Learning_Rate*Z80</f>
        <v>0.25479150035248455</v>
      </c>
      <c r="H81">
        <f t="shared" ref="H81:H100" si="20">H80-Learning_Rate*AA80</f>
        <v>0.30958300070496919</v>
      </c>
      <c r="I81">
        <f t="shared" ref="I81:I100" si="21">I80-Learning_Rate*AB80</f>
        <v>-3.8883121929943712E-2</v>
      </c>
      <c r="J81">
        <f t="shared" ref="J81:J100" si="22">J80-Learning_Rate*AC80</f>
        <v>7.80284125841292E-3</v>
      </c>
      <c r="K81">
        <f t="shared" ref="K81:K100" si="23">K80-Learning_Rate*AD80</f>
        <v>0.74439042966272151</v>
      </c>
      <c r="L81">
        <f t="shared" ref="L81:L100" si="24">L80-Learning_Rate*AE80</f>
        <v>0.79623520774079848</v>
      </c>
      <c r="M81">
        <f>Table1[[#This Row],[w1]]*Table1[[#This Row],[i1]]+Table1[[#This Row],[w2]]*Table1[[#This Row],[i2]]</f>
        <v>2.7979218455393154E-2</v>
      </c>
      <c r="N81">
        <f>1/(1+EXP(-Table1[[#This Row],[h1]]))</f>
        <v>0.50699434833377433</v>
      </c>
      <c r="O81">
        <f>Table1[[#This Row],[w3]]*Table1[[#This Row],[i1]]+Table1[[#This Row],[w4]]*Table1[[#This Row],[i2]]</f>
        <v>4.3697875088121146E-2</v>
      </c>
      <c r="P81">
        <f>1/(1+EXP(-Table1[[#This Row],[h2]]))</f>
        <v>0.51092273074391048</v>
      </c>
      <c r="Q81">
        <f>Table1[[#This Row],[w5]]*Table1[[#This Row],[ah1]]+Table1[[#This Row],[w6]]*Table1[[#This Row],[ah2]]</f>
        <v>-1.5726874100744921E-2</v>
      </c>
      <c r="R81">
        <f>1/(1+EXP(-Table1[[#This Row],[o1]]))</f>
        <v>0.49606836251030167</v>
      </c>
      <c r="S81">
        <f>Table1[[#This Row],[w7]]*Table1[[#This Row],[ah1]]+Table1[[#This Row],[w8]]*Table1[[#This Row],[ah2]]</f>
        <v>0.78421640744612331</v>
      </c>
      <c r="T81">
        <f t="shared" si="8"/>
        <v>0.6865881340418406</v>
      </c>
      <c r="U81">
        <f>1/2*(Table1[[#This Row],[t1]]-Table1[[#This Row],[ao1]])^2</f>
        <v>0.11813122651672302</v>
      </c>
      <c r="V81">
        <f>1/2*(Table1[[#This Row],[t2]]-Table1[[#This Row],[ao2]])^2</f>
        <v>4.6029380202106042E-2</v>
      </c>
      <c r="W81">
        <f>Table1[[#This Row],[E1]]+Table1[[#This Row],[E2]]</f>
        <v>0.16416060671882907</v>
      </c>
      <c r="X8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-6.5134733397226253E-4</v>
      </c>
      <c r="Y8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-1.3328805424985841E-3</v>
      </c>
      <c r="Z8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-1.2515639925782063E-3</v>
      </c>
      <c r="AA8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-2.5031279851564126E-3</v>
      </c>
      <c r="AB81">
        <f>(Table1[[#This Row],[ao1]]-Table1[[#This Row],[t1]])*(Table1[[#This Row],[ao1]]*(1-Table1[[#This Row],[ao1]]))*Table1[[#This Row],[ah1]]</f>
        <v>6.1604668854575467E-2</v>
      </c>
      <c r="AC81">
        <f>(Table1[[#This Row],[ao1]]-Table1[[#This Row],[t1]])*(Table1[[#This Row],[ao1]]*(1-Table1[[#This Row],[ao1]]))*Table1[[#This Row],[ah2]]</f>
        <v>6.2082004939890668E-2</v>
      </c>
      <c r="AD81">
        <f>(Table1[[#This Row],[ao2]]-Table1[[#This Row],[t2]])*(Table1[[#This Row],[ao2]]*(1-Table1[[#This Row],[ao2]]))*Table1[[#This Row],[ah1]]</f>
        <v>-3.3101479700050965E-2</v>
      </c>
      <c r="AE81">
        <f>(Table1[[#This Row],[ao2]]-Table1[[#This Row],[t2]])*(Table1[[#This Row],[ao2]]*(1-Table1[[#This Row],[ao2]]))*Table1[[#This Row],[ah2]]</f>
        <v>-3.3357962382807721E-2</v>
      </c>
      <c r="AH81" s="2">
        <f>Table1[[#This Row],[E_Total]]</f>
        <v>0.16416060671882907</v>
      </c>
      <c r="AI81" s="2">
        <v>0.16416060671882907</v>
      </c>
      <c r="AJ81" s="2">
        <v>0.11261856010050228</v>
      </c>
      <c r="AK81" s="2">
        <v>4.7749243905429062E-2</v>
      </c>
      <c r="AL81" s="2">
        <v>2.7433034737622944E-2</v>
      </c>
      <c r="AM81" s="2">
        <v>2.0806117428681273E-2</v>
      </c>
      <c r="AN81" s="2">
        <v>8.5864864740402471E-3</v>
      </c>
    </row>
    <row r="82" spans="1:40" x14ac:dyDescent="0.35">
      <c r="A82">
        <v>0.01</v>
      </c>
      <c r="B82">
        <v>0.99</v>
      </c>
      <c r="C82">
        <v>0.05</v>
      </c>
      <c r="D82">
        <v>0.1</v>
      </c>
      <c r="E82">
        <f t="shared" si="17"/>
        <v>0.15266104995340851</v>
      </c>
      <c r="F82">
        <f t="shared" si="18"/>
        <v>0.20362751499817572</v>
      </c>
      <c r="G82">
        <f t="shared" si="19"/>
        <v>0.25491665675174235</v>
      </c>
      <c r="H82">
        <f t="shared" si="20"/>
        <v>0.30983331350348481</v>
      </c>
      <c r="I82">
        <f t="shared" si="21"/>
        <v>-4.5043588815401256E-2</v>
      </c>
      <c r="J82">
        <f t="shared" si="22"/>
        <v>1.5946407644238528E-3</v>
      </c>
      <c r="K82">
        <f t="shared" si="23"/>
        <v>0.74770057763272657</v>
      </c>
      <c r="L82">
        <f t="shared" si="24"/>
        <v>0.79957100397907921</v>
      </c>
      <c r="M82">
        <f>Table1[[#This Row],[w1]]*Table1[[#This Row],[i1]]+Table1[[#This Row],[w2]]*Table1[[#This Row],[i2]]</f>
        <v>2.7995803997488002E-2</v>
      </c>
      <c r="N82">
        <f>1/(1+EXP(-Table1[[#This Row],[h1]]))</f>
        <v>0.50699849390743723</v>
      </c>
      <c r="O82">
        <f>Table1[[#This Row],[w3]]*Table1[[#This Row],[i1]]+Table1[[#This Row],[w4]]*Table1[[#This Row],[i2]]</f>
        <v>4.3729164187935599E-2</v>
      </c>
      <c r="P82">
        <f>1/(1+EXP(-Table1[[#This Row],[h2]]))</f>
        <v>0.51093054928321247</v>
      </c>
      <c r="Q82">
        <f>Table1[[#This Row],[w5]]*Table1[[#This Row],[ah1]]+Table1[[#This Row],[w6]]*Table1[[#This Row],[ah2]]</f>
        <v>-2.2022281007917838E-2</v>
      </c>
      <c r="R82">
        <f>1/(1+EXP(-Table1[[#This Row],[o1]]))</f>
        <v>0.49449465224524647</v>
      </c>
      <c r="S82">
        <f>Table1[[#This Row],[w7]]*Table1[[#This Row],[ah1]]+Table1[[#This Row],[w8]]*Table1[[#This Row],[ah2]]</f>
        <v>0.78760831900747386</v>
      </c>
      <c r="T82">
        <f t="shared" ref="T82:T100" si="25">1/(1+EXP(-S82))</f>
        <v>0.68731755973833664</v>
      </c>
      <c r="U82">
        <f>1/2*(Table1[[#This Row],[t1]]-Table1[[#This Row],[ao1]])^2</f>
        <v>0.11736753402712115</v>
      </c>
      <c r="V82">
        <f>1/2*(Table1[[#This Row],[t2]]-Table1[[#This Row],[ao2]])^2</f>
        <v>4.5808329821377704E-2</v>
      </c>
      <c r="W82">
        <f>Table1[[#This Row],[E1]]+Table1[[#This Row],[E2]]</f>
        <v>0.16317586384849886</v>
      </c>
      <c r="X8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-6.5883167624592321E-4</v>
      </c>
      <c r="Y8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-1.3520650995343538E-3</v>
      </c>
      <c r="Z8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-1.2668543869798342E-3</v>
      </c>
      <c r="AA8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-2.5337087739596685E-3</v>
      </c>
      <c r="AB82">
        <f>(Table1[[#This Row],[ao1]]-Table1[[#This Row],[t1]])*(Table1[[#This Row],[ao1]]*(1-Table1[[#This Row],[ao1]]))*Table1[[#This Row],[ah1]]</f>
        <v>6.1402069740594346E-2</v>
      </c>
      <c r="AC82">
        <f>(Table1[[#This Row],[ao1]]-Table1[[#This Row],[t1]])*(Table1[[#This Row],[ao1]]*(1-Table1[[#This Row],[ao1]]))*Table1[[#This Row],[ah2]]</f>
        <v>6.1878276950888954E-2</v>
      </c>
      <c r="AD82">
        <f>(Table1[[#This Row],[ao2]]-Table1[[#This Row],[t2]])*(Table1[[#This Row],[ao2]]*(1-Table1[[#This Row],[ao2]]))*Table1[[#This Row],[ah1]]</f>
        <v>-3.2980317177579307E-2</v>
      </c>
      <c r="AE82">
        <f>(Table1[[#This Row],[ao2]]-Table1[[#This Row],[t2]])*(Table1[[#This Row],[ao2]]*(1-Table1[[#This Row],[ao2]]))*Table1[[#This Row],[ah2]]</f>
        <v>-3.3236097885039458E-2</v>
      </c>
      <c r="AH82" s="2">
        <f>Table1[[#This Row],[E_Total]]</f>
        <v>0.16317586384849886</v>
      </c>
      <c r="AI82" s="2">
        <v>0.16317586384849886</v>
      </c>
      <c r="AJ82" s="2">
        <v>0.11139541099284139</v>
      </c>
      <c r="AK82" s="2">
        <v>4.6943124606049928E-2</v>
      </c>
      <c r="AL82" s="2">
        <v>2.693034135918148E-2</v>
      </c>
      <c r="AM82" s="2">
        <v>2.0417107820002802E-2</v>
      </c>
      <c r="AN82" s="2">
        <v>8.4215558979160166E-3</v>
      </c>
    </row>
    <row r="83" spans="1:40" x14ac:dyDescent="0.35">
      <c r="A83">
        <v>0.01</v>
      </c>
      <c r="B83">
        <v>0.99</v>
      </c>
      <c r="C83">
        <v>0.05</v>
      </c>
      <c r="D83">
        <v>0.1</v>
      </c>
      <c r="E83">
        <f t="shared" si="17"/>
        <v>0.15272693312103311</v>
      </c>
      <c r="F83">
        <f t="shared" si="18"/>
        <v>0.20376272150812916</v>
      </c>
      <c r="G83">
        <f t="shared" si="19"/>
        <v>0.25504334219044034</v>
      </c>
      <c r="H83">
        <f t="shared" si="20"/>
        <v>0.31008668438088077</v>
      </c>
      <c r="I83">
        <f t="shared" si="21"/>
        <v>-5.1183795789460688E-2</v>
      </c>
      <c r="J83">
        <f t="shared" si="22"/>
        <v>-4.5931869306650433E-3</v>
      </c>
      <c r="K83">
        <f t="shared" si="23"/>
        <v>0.75099860935048446</v>
      </c>
      <c r="L83">
        <f t="shared" si="24"/>
        <v>0.8028946137675832</v>
      </c>
      <c r="M83">
        <f>Table1[[#This Row],[w1]]*Table1[[#This Row],[i1]]+Table1[[#This Row],[w2]]*Table1[[#This Row],[i2]]</f>
        <v>2.8012618806864575E-2</v>
      </c>
      <c r="N83">
        <f>1/(1+EXP(-Table1[[#This Row],[h1]]))</f>
        <v>0.50700269678571552</v>
      </c>
      <c r="O83">
        <f>Table1[[#This Row],[w3]]*Table1[[#This Row],[i1]]+Table1[[#This Row],[w4]]*Table1[[#This Row],[i2]]</f>
        <v>4.3760835547610094E-2</v>
      </c>
      <c r="P83">
        <f>1/(1+EXP(-Table1[[#This Row],[h2]]))</f>
        <v>0.51093846333639459</v>
      </c>
      <c r="Q83">
        <f>Table1[[#This Row],[w5]]*Table1[[#This Row],[ah1]]+Table1[[#This Row],[w6]]*Table1[[#This Row],[ah2]]</f>
        <v>-2.8297158369156729E-2</v>
      </c>
      <c r="R83">
        <f>1/(1+EXP(-Table1[[#This Row],[o1]]))</f>
        <v>0.49292618241908598</v>
      </c>
      <c r="S83">
        <f>Table1[[#This Row],[w7]]*Table1[[#This Row],[ah1]]+Table1[[#This Row],[w8]]*Table1[[#This Row],[ah2]]</f>
        <v>0.7909880604024947</v>
      </c>
      <c r="T83">
        <f t="shared" si="25"/>
        <v>0.68804344692733033</v>
      </c>
      <c r="U83">
        <f>1/2*(Table1[[#This Row],[t1]]-Table1[[#This Row],[ao1]])^2</f>
        <v>0.11660884883293615</v>
      </c>
      <c r="V83">
        <f>1/2*(Table1[[#This Row],[t2]]-Table1[[#This Row],[ao2]])^2</f>
        <v>4.5588879971763988E-2</v>
      </c>
      <c r="W83">
        <f>Table1[[#This Row],[E1]]+Table1[[#This Row],[E2]]</f>
        <v>0.16219772880470013</v>
      </c>
      <c r="X8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-6.6628774645454715E-4</v>
      </c>
      <c r="Y8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-1.3710278441724567E-3</v>
      </c>
      <c r="Z8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-1.2820869224393875E-3</v>
      </c>
      <c r="AA8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-2.5641738448787749E-3</v>
      </c>
      <c r="AB83">
        <f>(Table1[[#This Row],[ao1]]-Table1[[#This Row],[t1]])*(Table1[[#This Row],[ao1]]*(1-Table1[[#This Row],[ao1]]))*Table1[[#This Row],[ah1]]</f>
        <v>6.1198967441602366E-2</v>
      </c>
      <c r="AC83">
        <f>(Table1[[#This Row],[ao1]]-Table1[[#This Row],[t1]])*(Table1[[#This Row],[ao1]]*(1-Table1[[#This Row],[ao1]]))*Table1[[#This Row],[ah2]]</f>
        <v>6.1674043512242191E-2</v>
      </c>
      <c r="AD83">
        <f>(Table1[[#This Row],[ao2]]-Table1[[#This Row],[t2]])*(Table1[[#This Row],[ao2]]*(1-Table1[[#This Row],[ao2]]))*Table1[[#This Row],[ah1]]</f>
        <v>-3.2859784006573446E-2</v>
      </c>
      <c r="AE83">
        <f>(Table1[[#This Row],[ao2]]-Table1[[#This Row],[t2]])*(Table1[[#This Row],[ao2]]*(1-Table1[[#This Row],[ao2]]))*Table1[[#This Row],[ah2]]</f>
        <v>-3.311486832777237E-2</v>
      </c>
      <c r="AH83" s="2">
        <f>Table1[[#This Row],[E_Total]]</f>
        <v>0.16219772880470013</v>
      </c>
      <c r="AI83" s="2">
        <v>0.16219772880470013</v>
      </c>
      <c r="AJ83" s="2">
        <v>0.1101906172231817</v>
      </c>
      <c r="AK83" s="2">
        <v>4.61594761511099E-2</v>
      </c>
      <c r="AL83" s="2">
        <v>2.6443385028496851E-2</v>
      </c>
      <c r="AM83" s="2">
        <v>2.0040627689439899E-2</v>
      </c>
      <c r="AN83" s="2">
        <v>8.2621302983845249E-3</v>
      </c>
    </row>
    <row r="84" spans="1:40" x14ac:dyDescent="0.35">
      <c r="A84">
        <v>0.01</v>
      </c>
      <c r="B84">
        <v>0.99</v>
      </c>
      <c r="C84">
        <v>0.05</v>
      </c>
      <c r="D84">
        <v>0.1</v>
      </c>
      <c r="E84">
        <f t="shared" si="17"/>
        <v>0.15279356189567855</v>
      </c>
      <c r="F84">
        <f t="shared" si="18"/>
        <v>0.20389982429254641</v>
      </c>
      <c r="G84">
        <f t="shared" si="19"/>
        <v>0.25517155088268428</v>
      </c>
      <c r="H84">
        <f t="shared" si="20"/>
        <v>0.31034310176536867</v>
      </c>
      <c r="I84">
        <f t="shared" si="21"/>
        <v>-5.7303692533620929E-2</v>
      </c>
      <c r="J84">
        <f t="shared" si="22"/>
        <v>-1.0760591281889262E-2</v>
      </c>
      <c r="K84">
        <f t="shared" si="23"/>
        <v>0.75428458775114182</v>
      </c>
      <c r="L84">
        <f t="shared" si="24"/>
        <v>0.80620610060036046</v>
      </c>
      <c r="M84">
        <f>Table1[[#This Row],[w1]]*Table1[[#This Row],[i1]]+Table1[[#This Row],[w2]]*Table1[[#This Row],[i2]]</f>
        <v>2.8029660524038571E-2</v>
      </c>
      <c r="N84">
        <f>1/(1+EXP(-Table1[[#This Row],[h1]]))</f>
        <v>0.50700695637881288</v>
      </c>
      <c r="O84">
        <f>Table1[[#This Row],[w3]]*Table1[[#This Row],[i1]]+Table1[[#This Row],[w4]]*Table1[[#This Row],[i2]]</f>
        <v>4.3792887720671081E-2</v>
      </c>
      <c r="P84">
        <f>1/(1+EXP(-Table1[[#This Row],[h2]]))</f>
        <v>0.51094647254180936</v>
      </c>
      <c r="Q84">
        <f>Table1[[#This Row],[w5]]*Table1[[#This Row],[ah1]]+Table1[[#This Row],[w6]]*Table1[[#This Row],[ah2]]</f>
        <v>-3.4551456898683913E-2</v>
      </c>
      <c r="R84">
        <f>1/(1+EXP(-Table1[[#This Row],[o1]]))</f>
        <v>0.49136299499856534</v>
      </c>
      <c r="S84">
        <f>Table1[[#This Row],[w7]]*Table1[[#This Row],[ah1]]+Table1[[#This Row],[w8]]*Table1[[#This Row],[ah2]]</f>
        <v>0.79435569632259528</v>
      </c>
      <c r="T84">
        <f t="shared" si="25"/>
        <v>0.68876581703104944</v>
      </c>
      <c r="U84">
        <f>1/2*(Table1[[#This Row],[t1]]-Table1[[#This Row],[ao1]])^2</f>
        <v>0.11585516647699441</v>
      </c>
      <c r="V84">
        <f>1/2*(Table1[[#This Row],[t2]]-Table1[[#This Row],[ao2]])^2</f>
        <v>4.5371016494485591E-2</v>
      </c>
      <c r="W84">
        <f>Table1[[#This Row],[E1]]+Table1[[#This Row],[E2]]</f>
        <v>0.16122618297148</v>
      </c>
      <c r="X8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-6.7371458971651277E-4</v>
      </c>
      <c r="Y8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-1.3897693706907289E-3</v>
      </c>
      <c r="Z8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-1.2972596253454363E-3</v>
      </c>
      <c r="AA8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-2.5945192506908726E-3</v>
      </c>
      <c r="AB84">
        <f>(Table1[[#This Row],[ao1]]-Table1[[#This Row],[t1]])*(Table1[[#This Row],[ao1]]*(1-Table1[[#This Row],[ao1]]))*Table1[[#This Row],[ah1]]</f>
        <v>6.099539081803261E-2</v>
      </c>
      <c r="AC84">
        <f>(Table1[[#This Row],[ao1]]-Table1[[#This Row],[t1]])*(Table1[[#This Row],[ao1]]*(1-Table1[[#This Row],[ao1]]))*Table1[[#This Row],[ah2]]</f>
        <v>6.1469333680103301E-2</v>
      </c>
      <c r="AD84">
        <f>(Table1[[#This Row],[ao2]]-Table1[[#This Row],[t2]])*(Table1[[#This Row],[ao2]]*(1-Table1[[#This Row],[ao2]]))*Table1[[#This Row],[ah1]]</f>
        <v>-3.2739877152940702E-2</v>
      </c>
      <c r="AE84">
        <f>(Table1[[#This Row],[ao2]]-Table1[[#This Row],[t2]])*(Table1[[#This Row],[ao2]]*(1-Table1[[#This Row],[ao2]]))*Table1[[#This Row],[ah2]]</f>
        <v>-3.2994270655033325E-2</v>
      </c>
      <c r="AH84" s="2">
        <f>Table1[[#This Row],[E_Total]]</f>
        <v>0.16122618297148</v>
      </c>
      <c r="AI84" s="2">
        <v>0.16122618297148</v>
      </c>
      <c r="AJ84" s="2">
        <v>0.10900390410986921</v>
      </c>
      <c r="AK84" s="2">
        <v>4.539746427709479E-2</v>
      </c>
      <c r="AL84" s="2">
        <v>2.5971483931809154E-2</v>
      </c>
      <c r="AM84" s="2">
        <v>1.9676113527637103E-2</v>
      </c>
      <c r="AN84" s="2">
        <v>8.1079497835872903E-3</v>
      </c>
    </row>
    <row r="85" spans="1:40" x14ac:dyDescent="0.35">
      <c r="A85">
        <v>0.01</v>
      </c>
      <c r="B85">
        <v>0.99</v>
      </c>
      <c r="C85">
        <v>0.05</v>
      </c>
      <c r="D85">
        <v>0.1</v>
      </c>
      <c r="E85">
        <f t="shared" si="17"/>
        <v>0.1528609333546502</v>
      </c>
      <c r="F85">
        <f t="shared" si="18"/>
        <v>0.20403880122961549</v>
      </c>
      <c r="G85">
        <f t="shared" si="19"/>
        <v>0.25530127684521881</v>
      </c>
      <c r="H85">
        <f t="shared" si="20"/>
        <v>0.31060255369043777</v>
      </c>
      <c r="I85">
        <f t="shared" si="21"/>
        <v>-6.3403231615424188E-2</v>
      </c>
      <c r="J85">
        <f t="shared" si="22"/>
        <v>-1.6907524649899593E-2</v>
      </c>
      <c r="K85">
        <f t="shared" si="23"/>
        <v>0.7575585754664359</v>
      </c>
      <c r="L85">
        <f t="shared" si="24"/>
        <v>0.80950552766586381</v>
      </c>
      <c r="M85">
        <f>Table1[[#This Row],[w1]]*Table1[[#This Row],[i1]]+Table1[[#This Row],[w2]]*Table1[[#This Row],[i2]]</f>
        <v>2.8046926790694059E-2</v>
      </c>
      <c r="N85">
        <f>1/(1+EXP(-Table1[[#This Row],[h1]]))</f>
        <v>0.50701127209722507</v>
      </c>
      <c r="O85">
        <f>Table1[[#This Row],[w3]]*Table1[[#This Row],[i1]]+Table1[[#This Row],[w4]]*Table1[[#This Row],[i2]]</f>
        <v>4.3825319211304718E-2</v>
      </c>
      <c r="P85">
        <f>1/(1+EXP(-Table1[[#This Row],[h2]]))</f>
        <v>0.51095457652547815</v>
      </c>
      <c r="Q85">
        <f>Table1[[#This Row],[w5]]*Table1[[#This Row],[ah1]]+Table1[[#This Row],[w6]]*Table1[[#This Row],[ah2]]</f>
        <v>-4.0785130213994748E-2</v>
      </c>
      <c r="R85">
        <f>1/(1+EXP(-Table1[[#This Row],[o1]]))</f>
        <v>0.48980513060894371</v>
      </c>
      <c r="S85">
        <f>Table1[[#This Row],[w7]]*Table1[[#This Row],[ah1]]+Table1[[#This Row],[w8]]*Table1[[#This Row],[ah2]]</f>
        <v>0.79771129111894457</v>
      </c>
      <c r="T85">
        <f t="shared" si="25"/>
        <v>0.68948469136047363</v>
      </c>
      <c r="U85">
        <f>1/2*(Table1[[#This Row],[t1]]-Table1[[#This Row],[ao1]])^2</f>
        <v>0.11510648167933275</v>
      </c>
      <c r="V85">
        <f>1/2*(Table1[[#This Row],[t2]]-Table1[[#This Row],[ao2]])^2</f>
        <v>4.5154725363354895E-2</v>
      </c>
      <c r="W85">
        <f>Table1[[#This Row],[E1]]+Table1[[#This Row],[E2]]</f>
        <v>0.16026120704268765</v>
      </c>
      <c r="X8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-6.8111127544420247E-4</v>
      </c>
      <c r="Y8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-1.4082903145352383E-3</v>
      </c>
      <c r="Z8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-1.3123705725506508E-3</v>
      </c>
      <c r="AA8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-2.6247411451013015E-3</v>
      </c>
      <c r="AB85">
        <f>(Table1[[#This Row],[ao1]]-Table1[[#This Row],[t1]])*(Table1[[#This Row],[ao1]]*(1-Table1[[#This Row],[ao1]]))*Table1[[#This Row],[ah1]]</f>
        <v>6.0791368404093812E-2</v>
      </c>
      <c r="AC85">
        <f>(Table1[[#This Row],[ao1]]-Table1[[#This Row],[t1]])*(Table1[[#This Row],[ao1]]*(1-Table1[[#This Row],[ao1]]))*Table1[[#This Row],[ah2]]</f>
        <v>6.1264176180607033E-2</v>
      </c>
      <c r="AD85">
        <f>(Table1[[#This Row],[ao2]]-Table1[[#This Row],[t2]])*(Table1[[#This Row],[ao2]]*(1-Table1[[#This Row],[ao2]]))*Table1[[#This Row],[ah1]]</f>
        <v>-3.2620593575778095E-2</v>
      </c>
      <c r="AE85">
        <f>(Table1[[#This Row],[ao2]]-Table1[[#This Row],[t2]])*(Table1[[#This Row],[ao2]]*(1-Table1[[#This Row],[ao2]]))*Table1[[#This Row],[ah2]]</f>
        <v>-3.2874301803146544E-2</v>
      </c>
      <c r="AH85" s="2">
        <f>Table1[[#This Row],[E_Total]]</f>
        <v>0.16026120704268765</v>
      </c>
      <c r="AI85" s="2">
        <v>0.16026120704268765</v>
      </c>
      <c r="AJ85" s="2">
        <v>0.10783499857339995</v>
      </c>
      <c r="AK85" s="2">
        <v>4.4656291788982706E-2</v>
      </c>
      <c r="AL85" s="2">
        <v>2.5513993328711217E-2</v>
      </c>
      <c r="AM85" s="2">
        <v>1.9323033934963801E-2</v>
      </c>
      <c r="AN85" s="2">
        <v>7.9587701975409944E-3</v>
      </c>
    </row>
    <row r="86" spans="1:40" x14ac:dyDescent="0.35">
      <c r="A86">
        <v>0.01</v>
      </c>
      <c r="B86">
        <v>0.99</v>
      </c>
      <c r="C86">
        <v>0.05</v>
      </c>
      <c r="D86">
        <v>0.1</v>
      </c>
      <c r="E86">
        <f t="shared" si="17"/>
        <v>0.15292904448219463</v>
      </c>
      <c r="F86">
        <f t="shared" si="18"/>
        <v>0.204179630261069</v>
      </c>
      <c r="G86">
        <f t="shared" si="19"/>
        <v>0.25543251390247385</v>
      </c>
      <c r="H86">
        <f t="shared" si="20"/>
        <v>0.3108650278049479</v>
      </c>
      <c r="I86">
        <f t="shared" si="21"/>
        <v>-6.9482368455833568E-2</v>
      </c>
      <c r="J86">
        <f t="shared" si="22"/>
        <v>-2.3033942267960295E-2</v>
      </c>
      <c r="K86">
        <f t="shared" si="23"/>
        <v>0.76082063482401374</v>
      </c>
      <c r="L86">
        <f t="shared" si="24"/>
        <v>0.81279295784617844</v>
      </c>
      <c r="M86">
        <f>Table1[[#This Row],[w1]]*Table1[[#This Row],[i1]]+Table1[[#This Row],[w2]]*Table1[[#This Row],[i2]]</f>
        <v>2.8064415250216634E-2</v>
      </c>
      <c r="N86">
        <f>1/(1+EXP(-Table1[[#This Row],[h1]]))</f>
        <v>0.50701564335187299</v>
      </c>
      <c r="O86">
        <f>Table1[[#This Row],[w3]]*Table1[[#This Row],[i1]]+Table1[[#This Row],[w4]]*Table1[[#This Row],[i2]]</f>
        <v>4.3858128475618485E-2</v>
      </c>
      <c r="P86">
        <f>1/(1+EXP(-Table1[[#This Row],[h2]]))</f>
        <v>0.5109627749014074</v>
      </c>
      <c r="Q86">
        <f>Table1[[#This Row],[w5]]*Table1[[#This Row],[ah1]]+Table1[[#This Row],[w6]]*Table1[[#This Row],[ah2]]</f>
        <v>-4.6998134802402149E-2</v>
      </c>
      <c r="R86">
        <f>1/(1+EXP(-Table1[[#This Row],[o1]]))</f>
        <v>0.48825262854346196</v>
      </c>
      <c r="S86">
        <f>Table1[[#This Row],[w7]]*Table1[[#This Row],[ah1]]+Table1[[#This Row],[w8]]*Table1[[#This Row],[ah2]]</f>
        <v>0.80105490880208374</v>
      </c>
      <c r="T86">
        <f t="shared" si="25"/>
        <v>0.69020009111486136</v>
      </c>
      <c r="U86">
        <f>1/2*(Table1[[#This Row],[t1]]-Table1[[#This Row],[ao1]])^2</f>
        <v>0.11436278835436529</v>
      </c>
      <c r="V86">
        <f>1/2*(Table1[[#This Row],[t2]]-Table1[[#This Row],[ao2]])^2</f>
        <v>4.4939992683768713E-2</v>
      </c>
      <c r="W86">
        <f>Table1[[#This Row],[E1]]+Table1[[#This Row],[E2]]</f>
        <v>0.159302781038134</v>
      </c>
      <c r="X8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-6.8847689729534375E-4</v>
      </c>
      <c r="Y8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-1.4265913513526894E-3</v>
      </c>
      <c r="Z8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-1.3274178912603823E-3</v>
      </c>
      <c r="AA8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-2.6548357825207647E-3</v>
      </c>
      <c r="AB86">
        <f>(Table1[[#This Row],[ao1]]-Table1[[#This Row],[t1]])*(Table1[[#This Row],[ao1]]*(1-Table1[[#This Row],[ao1]]))*Table1[[#This Row],[ah1]]</f>
        <v>6.0586928402069959E-2</v>
      </c>
      <c r="AC86">
        <f>(Table1[[#This Row],[ao1]]-Table1[[#This Row],[t1]])*(Table1[[#This Row],[ao1]]*(1-Table1[[#This Row],[ao1]]))*Table1[[#This Row],[ah2]]</f>
        <v>6.1058599404179896E-2</v>
      </c>
      <c r="AD86">
        <f>(Table1[[#This Row],[ao2]]-Table1[[#This Row],[t2]])*(Table1[[#This Row],[ao2]]*(1-Table1[[#This Row],[ao2]]))*Table1[[#This Row],[ah1]]</f>
        <v>-3.2501930228104201E-2</v>
      </c>
      <c r="AE86">
        <f>(Table1[[#This Row],[ao2]]-Table1[[#This Row],[t2]])*(Table1[[#This Row],[ao2]]*(1-Table1[[#This Row],[ao2]]))*Table1[[#This Row],[ah2]]</f>
        <v>-3.2754958701498034E-2</v>
      </c>
      <c r="AH86" s="2">
        <f>Table1[[#This Row],[E_Total]]</f>
        <v>0.159302781038134</v>
      </c>
      <c r="AI86" s="2">
        <v>0.159302781038134</v>
      </c>
      <c r="AJ86" s="2">
        <v>0.10668362929939537</v>
      </c>
      <c r="AK86" s="2">
        <v>4.3935196734879667E-2</v>
      </c>
      <c r="AL86" s="2">
        <v>2.5070303163587458E-2</v>
      </c>
      <c r="AM86" s="2">
        <v>1.8980887429895798E-2</v>
      </c>
      <c r="AN86" s="2">
        <v>7.8143619648953395E-3</v>
      </c>
    </row>
    <row r="87" spans="1:40" x14ac:dyDescent="0.35">
      <c r="A87">
        <v>0.01</v>
      </c>
      <c r="B87">
        <v>0.99</v>
      </c>
      <c r="C87">
        <v>0.05</v>
      </c>
      <c r="D87">
        <v>0.1</v>
      </c>
      <c r="E87">
        <f t="shared" si="17"/>
        <v>0.15299789217192417</v>
      </c>
      <c r="F87">
        <f t="shared" si="18"/>
        <v>0.20432228939620428</v>
      </c>
      <c r="G87">
        <f t="shared" si="19"/>
        <v>0.25556525569159988</v>
      </c>
      <c r="H87">
        <f t="shared" si="20"/>
        <v>0.31113051138319997</v>
      </c>
      <c r="I87">
        <f t="shared" si="21"/>
        <v>-7.554106129604056E-2</v>
      </c>
      <c r="J87">
        <f t="shared" si="22"/>
        <v>-2.9139802208378286E-2</v>
      </c>
      <c r="K87">
        <f t="shared" si="23"/>
        <v>0.76407082784682412</v>
      </c>
      <c r="L87">
        <f t="shared" si="24"/>
        <v>0.8160684537163283</v>
      </c>
      <c r="M87">
        <f>Table1[[#This Row],[w1]]*Table1[[#This Row],[i1]]+Table1[[#This Row],[w2]]*Table1[[#This Row],[i2]]</f>
        <v>2.8082123548216639E-2</v>
      </c>
      <c r="N87">
        <f>1/(1+EXP(-Table1[[#This Row],[h1]]))</f>
        <v>0.50702006955423384</v>
      </c>
      <c r="O87">
        <f>Table1[[#This Row],[w3]]*Table1[[#This Row],[i1]]+Table1[[#This Row],[w4]]*Table1[[#This Row],[i2]]</f>
        <v>4.3891313922899994E-2</v>
      </c>
      <c r="P87">
        <f>1/(1+EXP(-Table1[[#This Row],[h2]]))</f>
        <v>0.51097106727190245</v>
      </c>
      <c r="Q87">
        <f>Table1[[#This Row],[w5]]*Table1[[#This Row],[ah1]]+Table1[[#This Row],[w6]]*Table1[[#This Row],[ah2]]</f>
        <v>-5.3190429987026319E-2</v>
      </c>
      <c r="R87">
        <f>1/(1+EXP(-Table1[[#This Row],[o1]]))</f>
        <v>0.4867055267732901</v>
      </c>
      <c r="S87">
        <f>Table1[[#This Row],[w7]]*Table1[[#This Row],[ah1]]+Table1[[#This Row],[w8]]*Table1[[#This Row],[ah2]]</f>
        <v>0.80438661304162129</v>
      </c>
      <c r="T87">
        <f t="shared" si="25"/>
        <v>0.69091203738131579</v>
      </c>
      <c r="U87">
        <f>1/2*(Table1[[#This Row],[t1]]-Table1[[#This Row],[ao1]])^2</f>
        <v>0.11362407962809999</v>
      </c>
      <c r="V87">
        <f>1/2*(Table1[[#This Row],[t2]]-Table1[[#This Row],[ao2]])^2</f>
        <v>4.4726804691697722E-2</v>
      </c>
      <c r="W87">
        <f>Table1[[#This Row],[E1]]+Table1[[#This Row],[E2]]</f>
        <v>0.15835088431979771</v>
      </c>
      <c r="X8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-6.958105731081003E-4</v>
      </c>
      <c r="Y8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-1.4446731960166416E-3</v>
      </c>
      <c r="Z8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-1.3423997588878195E-3</v>
      </c>
      <c r="AA8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-2.6847995177756391E-3</v>
      </c>
      <c r="AB87">
        <f>(Table1[[#This Row],[ao1]]-Table1[[#This Row],[t1]])*(Table1[[#This Row],[ao1]]*(1-Table1[[#This Row],[ao1]]))*Table1[[#This Row],[ah1]]</f>
        <v>6.0382098676967699E-2</v>
      </c>
      <c r="AC87">
        <f>(Table1[[#This Row],[ao1]]-Table1[[#This Row],[t1]])*(Table1[[#This Row],[ao1]]*(1-Table1[[#This Row],[ao1]]))*Table1[[#This Row],[ah2]]</f>
        <v>6.0852631400199912E-2</v>
      </c>
      <c r="AD87">
        <f>(Table1[[#This Row],[ao2]]-Table1[[#This Row],[t2]])*(Table1[[#This Row],[ao2]]*(1-Table1[[#This Row],[ao2]]))*Table1[[#This Row],[ah1]]</f>
        <v>-3.2383884057570679E-2</v>
      </c>
      <c r="AE87">
        <f>(Table1[[#This Row],[ao2]]-Table1[[#This Row],[t2]])*(Table1[[#This Row],[ao2]]*(1-Table1[[#This Row],[ao2]]))*Table1[[#This Row],[ah2]]</f>
        <v>-3.2636238273278939E-2</v>
      </c>
      <c r="AH87" s="2">
        <f>Table1[[#This Row],[E_Total]]</f>
        <v>0.15835088431979771</v>
      </c>
      <c r="AI87" s="2">
        <v>0.15835088431979771</v>
      </c>
      <c r="AJ87" s="2">
        <v>0.10554952689039127</v>
      </c>
      <c r="AK87" s="2">
        <v>4.3233450672259581E-2</v>
      </c>
      <c r="AL87" s="2">
        <v>2.4639835852357649E-2</v>
      </c>
      <c r="AM87" s="2">
        <v>1.8649200430060412E-2</v>
      </c>
      <c r="AN87" s="2">
        <v>7.674509034857821E-3</v>
      </c>
    </row>
    <row r="88" spans="1:40" x14ac:dyDescent="0.35">
      <c r="A88">
        <v>0.01</v>
      </c>
      <c r="B88">
        <v>0.99</v>
      </c>
      <c r="C88">
        <v>0.05</v>
      </c>
      <c r="D88">
        <v>0.1</v>
      </c>
      <c r="E88">
        <f t="shared" si="17"/>
        <v>0.15306747322923497</v>
      </c>
      <c r="F88">
        <f t="shared" si="18"/>
        <v>0.20446675671580594</v>
      </c>
      <c r="G88">
        <f t="shared" si="19"/>
        <v>0.25569949566748867</v>
      </c>
      <c r="H88">
        <f t="shared" si="20"/>
        <v>0.31139899133497756</v>
      </c>
      <c r="I88">
        <f t="shared" si="21"/>
        <v>-8.1579271163737324E-2</v>
      </c>
      <c r="J88">
        <f t="shared" si="22"/>
        <v>-3.5225065348398275E-2</v>
      </c>
      <c r="K88">
        <f t="shared" si="23"/>
        <v>0.76730921625258119</v>
      </c>
      <c r="L88">
        <f t="shared" si="24"/>
        <v>0.81933207754365622</v>
      </c>
      <c r="M88">
        <f>Table1[[#This Row],[w1]]*Table1[[#This Row],[i1]]+Table1[[#This Row],[w2]]*Table1[[#This Row],[i2]]</f>
        <v>2.8100049333042342E-2</v>
      </c>
      <c r="N88">
        <f>1/(1+EXP(-Table1[[#This Row],[h1]]))</f>
        <v>0.50702455011646907</v>
      </c>
      <c r="O88">
        <f>Table1[[#This Row],[w3]]*Table1[[#This Row],[i1]]+Table1[[#This Row],[w4]]*Table1[[#This Row],[i2]]</f>
        <v>4.3924873916872192E-2</v>
      </c>
      <c r="P88">
        <f>1/(1+EXP(-Table1[[#This Row],[h2]]))</f>
        <v>0.5109794532278813</v>
      </c>
      <c r="Q88">
        <f>Table1[[#This Row],[w5]]*Table1[[#This Row],[ah1]]+Table1[[#This Row],[w6]]*Table1[[#This Row],[ah2]]</f>
        <v>-5.9361977892264293E-2</v>
      </c>
      <c r="R88">
        <f>1/(1+EXP(-Table1[[#This Row],[o1]]))</f>
        <v>0.48516386195793765</v>
      </c>
      <c r="S88">
        <f>Table1[[#This Row],[w7]]*Table1[[#This Row],[ah1]]+Table1[[#This Row],[w8]]*Table1[[#This Row],[ah2]]</f>
        <v>0.80770646716600702</v>
      </c>
      <c r="T88">
        <f t="shared" si="25"/>
        <v>0.69162055113438903</v>
      </c>
      <c r="U88">
        <f>1/2*(Table1[[#This Row],[t1]]-Table1[[#This Row],[ao1]])^2</f>
        <v>0.11289034785539101</v>
      </c>
      <c r="V88">
        <f>1/2*(Table1[[#This Row],[t2]]-Table1[[#This Row],[ao2]])^2</f>
        <v>4.4515147752672873E-2</v>
      </c>
      <c r="W88">
        <f>Table1[[#This Row],[E1]]+Table1[[#This Row],[E2]]</f>
        <v>0.15740549560806388</v>
      </c>
      <c r="X8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-7.03111444820458E-4</v>
      </c>
      <c r="Y8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-1.4625366016486775E-3</v>
      </c>
      <c r="Z8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-1.3573144028768604E-3</v>
      </c>
      <c r="AA8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-2.7146288057537209E-3</v>
      </c>
      <c r="AB88">
        <f>(Table1[[#This Row],[ao1]]-Table1[[#This Row],[t1]])*(Table1[[#This Row],[ao1]]*(1-Table1[[#This Row],[ao1]]))*Table1[[#This Row],[ah1]]</f>
        <v>6.0176906751506942E-2</v>
      </c>
      <c r="AC88">
        <f>(Table1[[#This Row],[ao1]]-Table1[[#This Row],[t1]])*(Table1[[#This Row],[ao1]]*(1-Table1[[#This Row],[ao1]]))*Table1[[#This Row],[ah2]]</f>
        <v>6.0646299872001853E-2</v>
      </c>
      <c r="AD88">
        <f>(Table1[[#This Row],[ao2]]-Table1[[#This Row],[t2]])*(Table1[[#This Row],[ao2]]*(1-Table1[[#This Row],[ao2]]))*Table1[[#This Row],[ah1]]</f>
        <v>-3.2266452007153654E-2</v>
      </c>
      <c r="AE88">
        <f>(Table1[[#This Row],[ao2]]-Table1[[#This Row],[t2]])*(Table1[[#This Row],[ao2]]*(1-Table1[[#This Row],[ao2]]))*Table1[[#This Row],[ah2]]</f>
        <v>-3.2518137436208343E-2</v>
      </c>
      <c r="AH88" s="2">
        <f>Table1[[#This Row],[E_Total]]</f>
        <v>0.15740549560806388</v>
      </c>
      <c r="AI88" s="2">
        <v>0.15740549560806388</v>
      </c>
      <c r="AJ88" s="2">
        <v>0.10443242400681951</v>
      </c>
      <c r="AK88" s="2">
        <v>4.2550357021849325E-2</v>
      </c>
      <c r="AL88" s="2">
        <v>2.4222044230308978E-2</v>
      </c>
      <c r="AM88" s="2">
        <v>1.8327525390658628E-2</v>
      </c>
      <c r="AN88" s="2">
        <v>7.5390079145823807E-3</v>
      </c>
    </row>
    <row r="89" spans="1:40" x14ac:dyDescent="0.35">
      <c r="A89">
        <v>0.01</v>
      </c>
      <c r="B89">
        <v>0.99</v>
      </c>
      <c r="C89">
        <v>0.05</v>
      </c>
      <c r="D89">
        <v>0.1</v>
      </c>
      <c r="E89">
        <f t="shared" si="17"/>
        <v>0.15313778437371703</v>
      </c>
      <c r="F89">
        <f t="shared" si="18"/>
        <v>0.20461301037597082</v>
      </c>
      <c r="G89">
        <f t="shared" si="19"/>
        <v>0.25583522710777634</v>
      </c>
      <c r="H89">
        <f t="shared" si="20"/>
        <v>0.31167045421555295</v>
      </c>
      <c r="I89">
        <f t="shared" si="21"/>
        <v>-8.7596961838888016E-2</v>
      </c>
      <c r="J89">
        <f t="shared" si="22"/>
        <v>-4.128969533559846E-2</v>
      </c>
      <c r="K89">
        <f t="shared" si="23"/>
        <v>0.77053586145329656</v>
      </c>
      <c r="L89">
        <f t="shared" si="24"/>
        <v>0.82258389128727705</v>
      </c>
      <c r="M89">
        <f>Table1[[#This Row],[w1]]*Table1[[#This Row],[i1]]+Table1[[#This Row],[w2]]*Table1[[#This Row],[i2]]</f>
        <v>2.8118190256282934E-2</v>
      </c>
      <c r="N89">
        <f>1/(1+EXP(-Table1[[#This Row],[h1]]))</f>
        <v>0.50702908445154993</v>
      </c>
      <c r="O89">
        <f>Table1[[#This Row],[w3]]*Table1[[#This Row],[i1]]+Table1[[#This Row],[w4]]*Table1[[#This Row],[i2]]</f>
        <v>4.3958806776944109E-2</v>
      </c>
      <c r="P89">
        <f>1/(1+EXP(-Table1[[#This Row],[h2]]))</f>
        <v>0.51098793234918771</v>
      </c>
      <c r="Q89">
        <f>Table1[[#This Row],[w5]]*Table1[[#This Row],[ah1]]+Table1[[#This Row],[w6]]*Table1[[#This Row],[ah2]]</f>
        <v>-6.551274340877411E-2</v>
      </c>
      <c r="R89">
        <f>1/(1+EXP(-Table1[[#This Row],[o1]]))</f>
        <v>0.4836276694561043</v>
      </c>
      <c r="S89">
        <f>Table1[[#This Row],[w7]]*Table1[[#This Row],[ah1]]+Table1[[#This Row],[w8]]*Table1[[#This Row],[ah2]]</f>
        <v>0.811014534162386</v>
      </c>
      <c r="T89">
        <f t="shared" si="25"/>
        <v>0.69232565323572393</v>
      </c>
      <c r="U89">
        <f>1/2*(Table1[[#This Row],[t1]]-Table1[[#This Row],[ao1]])^2</f>
        <v>0.11216158463721039</v>
      </c>
      <c r="V89">
        <f>1/2*(Table1[[#This Row],[t2]]-Table1[[#This Row],[ao2]])^2</f>
        <v>4.4305008360769234E-2</v>
      </c>
      <c r="W89">
        <f>Table1[[#This Row],[E1]]+Table1[[#This Row],[E2]]</f>
        <v>0.15646659299797963</v>
      </c>
      <c r="X8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-7.1037867837445482E-4</v>
      </c>
      <c r="Y8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-1.4801823586356136E-3</v>
      </c>
      <c r="Z8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-1.3721601004938419E-3</v>
      </c>
      <c r="AA8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-2.7443202009876837E-3</v>
      </c>
      <c r="AB89">
        <f>(Table1[[#This Row],[ao1]]-Table1[[#This Row],[t1]])*(Table1[[#This Row],[ao1]]*(1-Table1[[#This Row],[ao1]]))*Table1[[#This Row],[ah1]]</f>
        <v>5.9971379801449461E-2</v>
      </c>
      <c r="AC89">
        <f>(Table1[[#This Row],[ao1]]-Table1[[#This Row],[t1]])*(Table1[[#This Row],[ao1]]*(1-Table1[[#This Row],[ao1]]))*Table1[[#This Row],[ah2]]</f>
        <v>6.043963217222266E-2</v>
      </c>
      <c r="AD89">
        <f>(Table1[[#This Row],[ao2]]-Table1[[#This Row],[t2]])*(Table1[[#This Row],[ao2]]*(1-Table1[[#This Row],[ao2]]))*Table1[[#This Row],[ah1]]</f>
        <v>-3.2149631015825332E-2</v>
      </c>
      <c r="AE89">
        <f>(Table1[[#This Row],[ao2]]-Table1[[#This Row],[t2]])*(Table1[[#This Row],[ao2]]*(1-Table1[[#This Row],[ao2]]))*Table1[[#This Row],[ah2]]</f>
        <v>-3.2400653103235769E-2</v>
      </c>
      <c r="AH89" s="2">
        <f>Table1[[#This Row],[E_Total]]</f>
        <v>0.15646659299797963</v>
      </c>
      <c r="AI89" s="2">
        <v>0.15646659299797963</v>
      </c>
      <c r="AJ89" s="2">
        <v>0.10333205549756941</v>
      </c>
      <c r="AK89" s="2">
        <v>4.188524950523892E-2</v>
      </c>
      <c r="AL89" s="2">
        <v>2.3816409648041149E-2</v>
      </c>
      <c r="AM89" s="2">
        <v>1.8015439086467501E-2</v>
      </c>
      <c r="AN89" s="2">
        <v>7.4076667833799514E-3</v>
      </c>
    </row>
    <row r="90" spans="1:40" x14ac:dyDescent="0.35">
      <c r="A90">
        <v>0.01</v>
      </c>
      <c r="B90">
        <v>0.99</v>
      </c>
      <c r="C90">
        <v>0.05</v>
      </c>
      <c r="D90">
        <v>0.1</v>
      </c>
      <c r="E90">
        <f t="shared" si="17"/>
        <v>0.15320882224155447</v>
      </c>
      <c r="F90">
        <f t="shared" si="18"/>
        <v>0.20476102861183437</v>
      </c>
      <c r="G90">
        <f t="shared" si="19"/>
        <v>0.25597244311782574</v>
      </c>
      <c r="H90">
        <f t="shared" si="20"/>
        <v>0.3119448862356517</v>
      </c>
      <c r="I90">
        <f t="shared" si="21"/>
        <v>-9.3594099819032966E-2</v>
      </c>
      <c r="J90">
        <f t="shared" si="22"/>
        <v>-4.7333658552820727E-2</v>
      </c>
      <c r="K90">
        <f t="shared" si="23"/>
        <v>0.77375082455487909</v>
      </c>
      <c r="L90">
        <f t="shared" si="24"/>
        <v>0.82582395659760066</v>
      </c>
      <c r="M90">
        <f>Table1[[#This Row],[w1]]*Table1[[#This Row],[i1]]+Table1[[#This Row],[w2]]*Table1[[#This Row],[i2]]</f>
        <v>2.8136543973261163E-2</v>
      </c>
      <c r="N90">
        <f>1/(1+EXP(-Table1[[#This Row],[h1]]))</f>
        <v>0.50703367197338156</v>
      </c>
      <c r="O90">
        <f>Table1[[#This Row],[w3]]*Table1[[#This Row],[i1]]+Table1[[#This Row],[w4]]*Table1[[#This Row],[i2]]</f>
        <v>4.399311077945646E-2</v>
      </c>
      <c r="P90">
        <f>1/(1+EXP(-Table1[[#This Row],[h2]]))</f>
        <v>0.51099650420490195</v>
      </c>
      <c r="Q90">
        <f>Table1[[#This Row],[w5]]*Table1[[#This Row],[ah1]]+Table1[[#This Row],[w6]]*Table1[[#This Row],[ah2]]</f>
        <v>-7.1642694158007336E-2</v>
      </c>
      <c r="R90">
        <f>1/(1+EXP(-Table1[[#This Row],[o1]]))</f>
        <v>0.48209698333695639</v>
      </c>
      <c r="S90">
        <f>Table1[[#This Row],[w7]]*Table1[[#This Row],[ah1]]+Table1[[#This Row],[w8]]*Table1[[#This Row],[ah2]]</f>
        <v>0.81431087667652657</v>
      </c>
      <c r="T90">
        <f t="shared" si="25"/>
        <v>0.69302736443373048</v>
      </c>
      <c r="U90">
        <f>1/2*(Table1[[#This Row],[t1]]-Table1[[#This Row],[ao1]])^2</f>
        <v>0.11143778083792723</v>
      </c>
      <c r="V90">
        <f>1/2*(Table1[[#This Row],[t2]]-Table1[[#This Row],[ao2]])^2</f>
        <v>4.4096373137588164E-2</v>
      </c>
      <c r="W90">
        <f>Table1[[#This Row],[E1]]+Table1[[#This Row],[E2]]</f>
        <v>0.1555341539755154</v>
      </c>
      <c r="X9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-7.1761146360581416E-4</v>
      </c>
      <c r="Y9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-1.4976112936438447E-3</v>
      </c>
      <c r="Z9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-1.3869351785892729E-3</v>
      </c>
      <c r="AA9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-2.7738703571785457E-3</v>
      </c>
      <c r="AB90">
        <f>(Table1[[#This Row],[ao1]]-Table1[[#This Row],[t1]])*(Table1[[#This Row],[ao1]]*(1-Table1[[#This Row],[ao1]]))*Table1[[#This Row],[ah1]]</f>
        <v>5.9765544651260813E-2</v>
      </c>
      <c r="AC90">
        <f>(Table1[[#This Row],[ao1]]-Table1[[#This Row],[t1]])*(Table1[[#This Row],[ao1]]*(1-Table1[[#This Row],[ao1]]))*Table1[[#This Row],[ah2]]</f>
        <v>6.023265529848193E-2</v>
      </c>
      <c r="AD90">
        <f>(Table1[[#This Row],[ao2]]-Table1[[#This Row],[t2]])*(Table1[[#This Row],[ao2]]*(1-Table1[[#This Row],[ao2]]))*Table1[[#This Row],[ah1]]</f>
        <v>-3.2033418019206748E-2</v>
      </c>
      <c r="AE90">
        <f>(Table1[[#This Row],[ao2]]-Table1[[#This Row],[t2]])*(Table1[[#This Row],[ao2]]*(1-Table1[[#This Row],[ao2]]))*Table1[[#This Row],[ah2]]</f>
        <v>-3.2283782183224134E-2</v>
      </c>
      <c r="AH90" s="2">
        <f>Table1[[#This Row],[E_Total]]</f>
        <v>0.1555341539755154</v>
      </c>
      <c r="AI90" s="2">
        <v>0.1555341539755154</v>
      </c>
      <c r="AJ90" s="2">
        <v>0.10224815852051583</v>
      </c>
      <c r="AK90" s="2">
        <v>4.1237490662362347E-2</v>
      </c>
      <c r="AL90" s="2">
        <v>2.3422440203673504E-2</v>
      </c>
      <c r="AM90" s="2">
        <v>1.7712541024957635E-2</v>
      </c>
      <c r="AN90" s="2">
        <v>7.2803046800436564E-3</v>
      </c>
    </row>
    <row r="91" spans="1:40" x14ac:dyDescent="0.35">
      <c r="A91">
        <v>0.01</v>
      </c>
      <c r="B91">
        <v>0.99</v>
      </c>
      <c r="C91">
        <v>0.05</v>
      </c>
      <c r="D91">
        <v>0.1</v>
      </c>
      <c r="E91">
        <f t="shared" si="17"/>
        <v>0.15328058338791506</v>
      </c>
      <c r="F91">
        <f t="shared" si="18"/>
        <v>0.20491078974119875</v>
      </c>
      <c r="G91">
        <f t="shared" si="19"/>
        <v>0.25611113663568469</v>
      </c>
      <c r="H91">
        <f t="shared" si="20"/>
        <v>0.31222227327136953</v>
      </c>
      <c r="I91">
        <f t="shared" si="21"/>
        <v>-9.9570654284159052E-2</v>
      </c>
      <c r="J91">
        <f t="shared" si="22"/>
        <v>-5.335692408266892E-2</v>
      </c>
      <c r="K91">
        <f t="shared" si="23"/>
        <v>0.77695416635679981</v>
      </c>
      <c r="L91">
        <f t="shared" si="24"/>
        <v>0.82905233481592311</v>
      </c>
      <c r="M91">
        <f>Table1[[#This Row],[w1]]*Table1[[#This Row],[i1]]+Table1[[#This Row],[w2]]*Table1[[#This Row],[i2]]</f>
        <v>2.8155108143515632E-2</v>
      </c>
      <c r="N91">
        <f>1/(1+EXP(-Table1[[#This Row],[h1]]))</f>
        <v>0.50703831209692252</v>
      </c>
      <c r="O91">
        <f>Table1[[#This Row],[w3]]*Table1[[#This Row],[i1]]+Table1[[#This Row],[w4]]*Table1[[#This Row],[i2]]</f>
        <v>4.4027784158921189E-2</v>
      </c>
      <c r="P91">
        <f>1/(1+EXP(-Table1[[#This Row],[h2]]))</f>
        <v>0.51100516835365106</v>
      </c>
      <c r="Q91">
        <f>Table1[[#This Row],[w5]]*Table1[[#This Row],[ah1]]+Table1[[#This Row],[w6]]*Table1[[#This Row],[ah2]]</f>
        <v>-7.7751800456323419E-2</v>
      </c>
      <c r="R91">
        <f>1/(1+EXP(-Table1[[#This Row],[o1]]))</f>
        <v>0.48057183639180334</v>
      </c>
      <c r="S91">
        <f>Table1[[#This Row],[w7]]*Table1[[#This Row],[ah1]]+Table1[[#This Row],[w8]]*Table1[[#This Row],[ah2]]</f>
        <v>0.81759555701282161</v>
      </c>
      <c r="T91">
        <f t="shared" si="25"/>
        <v>0.69372570536329892</v>
      </c>
      <c r="U91">
        <f>1/2*(Table1[[#This Row],[t1]]-Table1[[#This Row],[ao1]])^2</f>
        <v>0.11071892660257707</v>
      </c>
      <c r="V91">
        <f>1/2*(Table1[[#This Row],[t2]]-Table1[[#This Row],[ao2]])^2</f>
        <v>4.388922883123738E-2</v>
      </c>
      <c r="W91">
        <f>Table1[[#This Row],[E1]]+Table1[[#This Row],[E2]]</f>
        <v>0.15460815543381445</v>
      </c>
      <c r="X9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-7.2480901411951923E-4</v>
      </c>
      <c r="Y9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-1.5148242686318369E-3</v>
      </c>
      <c r="Z9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-1.4016380133307E-3</v>
      </c>
      <c r="AA9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-2.8032760266614E-3</v>
      </c>
      <c r="AB91">
        <f>(Table1[[#This Row],[ao1]]-Table1[[#This Row],[t1]])*(Table1[[#This Row],[ao1]]*(1-Table1[[#This Row],[ao1]]))*Table1[[#This Row],[ah1]]</f>
        <v>5.9559427770099066E-2</v>
      </c>
      <c r="AC91">
        <f>(Table1[[#This Row],[ao1]]-Table1[[#This Row],[t1]])*(Table1[[#This Row],[ao1]]*(1-Table1[[#This Row],[ao1]]))*Table1[[#This Row],[ah2]]</f>
        <v>6.0025395889391452E-2</v>
      </c>
      <c r="AD91">
        <f>(Table1[[#This Row],[ao2]]-Table1[[#This Row],[t2]])*(Table1[[#This Row],[ao2]]*(1-Table1[[#This Row],[ao2]]))*Table1[[#This Row],[ah1]]</f>
        <v>-3.1917809950201256E-2</v>
      </c>
      <c r="AE91">
        <f>(Table1[[#This Row],[ao2]]-Table1[[#This Row],[t2]])*(Table1[[#This Row],[ao2]]*(1-Table1[[#This Row],[ao2]]))*Table1[[#This Row],[ah2]]</f>
        <v>-3.2167521581613102E-2</v>
      </c>
      <c r="AH91" s="2">
        <f>Table1[[#This Row],[E_Total]]</f>
        <v>0.15460815543381445</v>
      </c>
      <c r="AI91" s="2">
        <v>0.15460815543381445</v>
      </c>
      <c r="AJ91" s="2">
        <v>0.10118047265340452</v>
      </c>
      <c r="AK91" s="2">
        <v>4.0606470445078695E-2</v>
      </c>
      <c r="AL91" s="2">
        <v>2.3039669100490118E-2</v>
      </c>
      <c r="AM91" s="2">
        <v>1.7418451979255005E-2</v>
      </c>
      <c r="AN91" s="2">
        <v>7.1567507564038301E-3</v>
      </c>
    </row>
    <row r="92" spans="1:40" x14ac:dyDescent="0.35">
      <c r="A92">
        <v>0.01</v>
      </c>
      <c r="B92">
        <v>0.99</v>
      </c>
      <c r="C92">
        <v>0.05</v>
      </c>
      <c r="D92">
        <v>0.1</v>
      </c>
      <c r="E92">
        <f t="shared" si="17"/>
        <v>0.15335306428932702</v>
      </c>
      <c r="F92">
        <f t="shared" si="18"/>
        <v>0.20506227216806194</v>
      </c>
      <c r="G92">
        <f t="shared" si="19"/>
        <v>0.25625130043701777</v>
      </c>
      <c r="H92">
        <f t="shared" si="20"/>
        <v>0.3125026008740357</v>
      </c>
      <c r="I92">
        <f t="shared" si="21"/>
        <v>-0.10552659706116896</v>
      </c>
      <c r="J92">
        <f t="shared" si="22"/>
        <v>-5.9359463671608062E-2</v>
      </c>
      <c r="K92">
        <f t="shared" si="23"/>
        <v>0.78014594735181997</v>
      </c>
      <c r="L92">
        <f t="shared" si="24"/>
        <v>0.83226908697408442</v>
      </c>
      <c r="M92">
        <f>Table1[[#This Row],[w1]]*Table1[[#This Row],[i1]]+Table1[[#This Row],[w2]]*Table1[[#This Row],[i2]]</f>
        <v>2.8173880431272547E-2</v>
      </c>
      <c r="N92">
        <f>1/(1+EXP(-Table1[[#This Row],[h1]]))</f>
        <v>0.50704300423830306</v>
      </c>
      <c r="O92">
        <f>Table1[[#This Row],[w3]]*Table1[[#This Row],[i1]]+Table1[[#This Row],[w4]]*Table1[[#This Row],[i2]]</f>
        <v>4.406282510925446E-2</v>
      </c>
      <c r="P92">
        <f>1/(1+EXP(-Table1[[#This Row],[h2]]))</f>
        <v>0.51101392434391668</v>
      </c>
      <c r="Q92">
        <f>Table1[[#This Row],[w5]]*Table1[[#This Row],[ah1]]+Table1[[#This Row],[w6]]*Table1[[#This Row],[ah2]]</f>
        <v>-8.3840035278718583E-2</v>
      </c>
      <c r="R92">
        <f>1/(1+EXP(-Table1[[#This Row],[o1]]))</f>
        <v>0.47905226014616392</v>
      </c>
      <c r="S92">
        <f>Table1[[#This Row],[w7]]*Table1[[#This Row],[ah1]]+Table1[[#This Row],[w8]]*Table1[[#This Row],[ah2]]</f>
        <v>0.8208686371343592</v>
      </c>
      <c r="T92">
        <f t="shared" si="25"/>
        <v>0.69442069654554472</v>
      </c>
      <c r="U92">
        <f>1/2*(Table1[[#This Row],[t1]]-Table1[[#This Row],[ao1]])^2</f>
        <v>0.11000501137411231</v>
      </c>
      <c r="V92">
        <f>1/2*(Table1[[#This Row],[t2]]-Table1[[#This Row],[ao2]])^2</f>
        <v>4.3683562315310474E-2</v>
      </c>
      <c r="W92">
        <f>Table1[[#This Row],[E1]]+Table1[[#This Row],[E2]]</f>
        <v>0.15368857368942279</v>
      </c>
      <c r="X9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-7.3197056715189248E-4</v>
      </c>
      <c r="Y9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-1.5318221798618001E-3</v>
      </c>
      <c r="Z9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-1.4162670299078658E-3</v>
      </c>
      <c r="AA9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-2.8325340598157316E-3</v>
      </c>
      <c r="AB92">
        <f>(Table1[[#This Row],[ao1]]-Table1[[#This Row],[t1]])*(Table1[[#This Row],[ao1]]*(1-Table1[[#This Row],[ao1]]))*Table1[[#This Row],[ah1]]</f>
        <v>5.9353055268126183E-2</v>
      </c>
      <c r="AC92">
        <f>(Table1[[#This Row],[ao1]]-Table1[[#This Row],[t1]])*(Table1[[#This Row],[ao1]]*(1-Table1[[#This Row],[ao1]]))*Table1[[#This Row],[ah2]]</f>
        <v>5.9817880220889019E-2</v>
      </c>
      <c r="AD92">
        <f>(Table1[[#This Row],[ao2]]-Table1[[#This Row],[t2]])*(Table1[[#This Row],[ao2]]*(1-Table1[[#This Row],[ao2]]))*Table1[[#This Row],[ah1]]</f>
        <v>-3.1802803739609989E-2</v>
      </c>
      <c r="AE92">
        <f>(Table1[[#This Row],[ao2]]-Table1[[#This Row],[t2]])*(Table1[[#This Row],[ao2]]*(1-Table1[[#This Row],[ao2]]))*Table1[[#This Row],[ah2]]</f>
        <v>-3.2051868201063732E-2</v>
      </c>
      <c r="AH92" s="2">
        <f>Table1[[#This Row],[E_Total]]</f>
        <v>0.15368857368942279</v>
      </c>
      <c r="AI92" s="2">
        <v>0.15368857368942279</v>
      </c>
      <c r="AJ92" s="2">
        <v>0.10012873999548277</v>
      </c>
      <c r="AK92" s="2">
        <v>3.9991604883185379E-2</v>
      </c>
      <c r="AL92" s="2">
        <v>2.2667653120127453E-2</v>
      </c>
      <c r="AM92" s="2">
        <v>1.7132812630744457E-2</v>
      </c>
      <c r="AN92" s="2">
        <v>7.036843590953825E-3</v>
      </c>
    </row>
    <row r="93" spans="1:40" x14ac:dyDescent="0.35">
      <c r="A93">
        <v>0.01</v>
      </c>
      <c r="B93">
        <v>0.99</v>
      </c>
      <c r="C93">
        <v>0.05</v>
      </c>
      <c r="D93">
        <v>0.1</v>
      </c>
      <c r="E93">
        <f t="shared" si="17"/>
        <v>0.1534262613460422</v>
      </c>
      <c r="F93">
        <f t="shared" si="18"/>
        <v>0.20521545438604813</v>
      </c>
      <c r="G93">
        <f t="shared" si="19"/>
        <v>0.25639292714000855</v>
      </c>
      <c r="H93">
        <f t="shared" si="20"/>
        <v>0.31278585428001726</v>
      </c>
      <c r="I93">
        <f t="shared" si="21"/>
        <v>-0.11146190258798158</v>
      </c>
      <c r="J93">
        <f t="shared" si="22"/>
        <v>-6.5341251693696964E-2</v>
      </c>
      <c r="K93">
        <f t="shared" si="23"/>
        <v>0.78332622772578098</v>
      </c>
      <c r="L93">
        <f t="shared" si="24"/>
        <v>0.83547427379419081</v>
      </c>
      <c r="M93">
        <f>Table1[[#This Row],[w1]]*Table1[[#This Row],[i1]]+Table1[[#This Row],[w2]]*Table1[[#This Row],[i2]]</f>
        <v>2.8192858505906925E-2</v>
      </c>
      <c r="N93">
        <f>1/(1+EXP(-Table1[[#This Row],[h1]]))</f>
        <v>0.50704774781494089</v>
      </c>
      <c r="O93">
        <f>Table1[[#This Row],[w3]]*Table1[[#This Row],[i1]]+Table1[[#This Row],[w4]]*Table1[[#This Row],[i2]]</f>
        <v>4.4098231785002155E-2</v>
      </c>
      <c r="P93">
        <f>1/(1+EXP(-Table1[[#This Row],[h2]]))</f>
        <v>0.51102277171434152</v>
      </c>
      <c r="Q93">
        <f>Table1[[#This Row],[w5]]*Table1[[#This Row],[ah1]]+Table1[[#This Row],[w6]]*Table1[[#This Row],[ah2]]</f>
        <v>-8.9907374222201825E-2</v>
      </c>
      <c r="R93">
        <f>1/(1+EXP(-Table1[[#This Row],[o1]]))</f>
        <v>0.47753828487219419</v>
      </c>
      <c r="S93">
        <f>Table1[[#This Row],[w7]]*Table1[[#This Row],[ah1]]+Table1[[#This Row],[w8]]*Table1[[#This Row],[ah2]]</f>
        <v>0.82413017866306482</v>
      </c>
      <c r="T93">
        <f t="shared" si="25"/>
        <v>0.69511235838758823</v>
      </c>
      <c r="U93">
        <f>1/2*(Table1[[#This Row],[t1]]-Table1[[#This Row],[ao1]])^2</f>
        <v>0.10929602391061649</v>
      </c>
      <c r="V93">
        <f>1/2*(Table1[[#This Row],[t2]]-Table1[[#This Row],[ao2]])^2</f>
        <v>4.3479360587865098E-2</v>
      </c>
      <c r="W93">
        <f>Table1[[#This Row],[E1]]+Table1[[#This Row],[E2]]</f>
        <v>0.1527753844984816</v>
      </c>
      <c r="X9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-7.3909538341971497E-4</v>
      </c>
      <c r="Y9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-1.5486059569114979E-3</v>
      </c>
      <c r="Z9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-1.4308207022112724E-3</v>
      </c>
      <c r="AA9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-2.8616414044225448E-3</v>
      </c>
      <c r="AB93">
        <f>(Table1[[#This Row],[ao1]]-Table1[[#This Row],[t1]])*(Table1[[#This Row],[ao1]]*(1-Table1[[#This Row],[ao1]]))*Table1[[#This Row],[ah1]]</f>
        <v>5.9146452893134603E-2</v>
      </c>
      <c r="AC93">
        <f>(Table1[[#This Row],[ao1]]-Table1[[#This Row],[t1]])*(Table1[[#This Row],[ao1]]*(1-Table1[[#This Row],[ao1]]))*Table1[[#This Row],[ah2]]</f>
        <v>5.961013420288927E-2</v>
      </c>
      <c r="AD93">
        <f>(Table1[[#This Row],[ao2]]-Table1[[#This Row],[t2]])*(Table1[[#This Row],[ao2]]*(1-Table1[[#This Row],[ao2]]))*Table1[[#This Row],[ah1]]</f>
        <v>-3.1688396316729116E-2</v>
      </c>
      <c r="AE93">
        <f>(Table1[[#This Row],[ao2]]-Table1[[#This Row],[t2]])*(Table1[[#This Row],[ao2]]*(1-Table1[[#This Row],[ao2]]))*Table1[[#This Row],[ah2]]</f>
        <v>-3.1936818942084409E-2</v>
      </c>
      <c r="AH93" s="2">
        <f>Table1[[#This Row],[E_Total]]</f>
        <v>0.1527753844984816</v>
      </c>
      <c r="AI93" s="2">
        <v>0.1527753844984816</v>
      </c>
      <c r="AJ93" s="2">
        <v>9.909270526026176E-2</v>
      </c>
      <c r="AK93" s="2">
        <v>3.9392334819305853E-2</v>
      </c>
      <c r="AL93" s="2">
        <v>2.2305971202256941E-2</v>
      </c>
      <c r="AM93" s="2">
        <v>1.6855282312072322E-2</v>
      </c>
      <c r="AN93" s="2">
        <v>6.9204305570291155E-3</v>
      </c>
    </row>
    <row r="94" spans="1:40" x14ac:dyDescent="0.35">
      <c r="A94">
        <v>0.01</v>
      </c>
      <c r="B94">
        <v>0.99</v>
      </c>
      <c r="C94">
        <v>0.05</v>
      </c>
      <c r="D94">
        <v>0.1</v>
      </c>
      <c r="E94">
        <f t="shared" si="17"/>
        <v>0.15350017088438417</v>
      </c>
      <c r="F94">
        <f t="shared" si="18"/>
        <v>0.20537031498173927</v>
      </c>
      <c r="G94">
        <f t="shared" si="19"/>
        <v>0.25653600921022968</v>
      </c>
      <c r="H94">
        <f t="shared" si="20"/>
        <v>0.31307201842045951</v>
      </c>
      <c r="I94">
        <f t="shared" si="21"/>
        <v>-0.11737654787729504</v>
      </c>
      <c r="J94">
        <f t="shared" si="22"/>
        <v>-7.1302265113985894E-2</v>
      </c>
      <c r="K94">
        <f t="shared" si="23"/>
        <v>0.78649506735745389</v>
      </c>
      <c r="L94">
        <f t="shared" si="24"/>
        <v>0.83866795568839925</v>
      </c>
      <c r="M94">
        <f>Table1[[#This Row],[w1]]*Table1[[#This Row],[i1]]+Table1[[#This Row],[w2]]*Table1[[#This Row],[i2]]</f>
        <v>2.8212040042393138E-2</v>
      </c>
      <c r="N94">
        <f>1/(1+EXP(-Table1[[#This Row],[h1]]))</f>
        <v>0.50705254224565277</v>
      </c>
      <c r="O94">
        <f>Table1[[#This Row],[w3]]*Table1[[#This Row],[i1]]+Table1[[#This Row],[w4]]*Table1[[#This Row],[i2]]</f>
        <v>4.4134002302557436E-2</v>
      </c>
      <c r="P94">
        <f>1/(1+EXP(-Table1[[#This Row],[h2]]))</f>
        <v>0.5110317099940338</v>
      </c>
      <c r="Q94">
        <f>Table1[[#This Row],[w5]]*Table1[[#This Row],[ah1]]+Table1[[#This Row],[w6]]*Table1[[#This Row],[ah2]]</f>
        <v>-9.5953795468849176E-2</v>
      </c>
      <c r="R94">
        <f>1/(1+EXP(-Table1[[#This Row],[o1]]))</f>
        <v>0.47602993960146661</v>
      </c>
      <c r="S94">
        <f>Table1[[#This Row],[w7]]*Table1[[#This Row],[ah1]]+Table1[[#This Row],[w8]]*Table1[[#This Row],[ah2]]</f>
        <v>0.82738024287990619</v>
      </c>
      <c r="T94">
        <f t="shared" si="25"/>
        <v>0.69580071118236453</v>
      </c>
      <c r="U94">
        <f>1/2*(Table1[[#This Row],[t1]]-Table1[[#This Row],[ao1]])^2</f>
        <v>0.1085919523024733</v>
      </c>
      <c r="V94">
        <f>1/2*(Table1[[#This Row],[t2]]-Table1[[#This Row],[ao2]])^2</f>
        <v>4.3276610770401243E-2</v>
      </c>
      <c r="W94">
        <f>Table1[[#This Row],[E1]]+Table1[[#This Row],[E2]]</f>
        <v>0.15186856307287455</v>
      </c>
      <c r="X9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-7.4618274695693973E-4</v>
      </c>
      <c r="Y9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-1.5651765616871455E-3</v>
      </c>
      <c r="Z9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-1.4452975524852966E-3</v>
      </c>
      <c r="AA9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-2.8905951049705931E-3</v>
      </c>
      <c r="AB94">
        <f>(Table1[[#This Row],[ao1]]-Table1[[#This Row],[t1]])*(Table1[[#This Row],[ao1]]*(1-Table1[[#This Row],[ao1]]))*Table1[[#This Row],[ah1]]</f>
        <v>5.8939646027484041E-2</v>
      </c>
      <c r="AC94">
        <f>(Table1[[#This Row],[ao1]]-Table1[[#This Row],[t1]])*(Table1[[#This Row],[ao1]]*(1-Table1[[#This Row],[ao1]]))*Table1[[#This Row],[ah2]]</f>
        <v>5.9402183376246483E-2</v>
      </c>
      <c r="AD94">
        <f>(Table1[[#This Row],[ao2]]-Table1[[#This Row],[t2]])*(Table1[[#This Row],[ao2]]*(1-Table1[[#This Row],[ao2]]))*Table1[[#This Row],[ah1]]</f>
        <v>-3.1574584609929554E-2</v>
      </c>
      <c r="AE94">
        <f>(Table1[[#This Row],[ao2]]-Table1[[#This Row],[t2]])*(Table1[[#This Row],[ao2]]*(1-Table1[[#This Row],[ao2]]))*Table1[[#This Row],[ah2]]</f>
        <v>-3.1822370703638733E-2</v>
      </c>
      <c r="AH94" s="2">
        <f>Table1[[#This Row],[E_Total]]</f>
        <v>0.15186856307287455</v>
      </c>
      <c r="AI94" s="2">
        <v>0.15186856307287455</v>
      </c>
      <c r="AJ94" s="2">
        <v>9.8072115859794445E-2</v>
      </c>
      <c r="AK94" s="2">
        <v>3.8808124709215762E-2</v>
      </c>
      <c r="AL94" s="2">
        <v>2.1954223122484379E-2</v>
      </c>
      <c r="AM94" s="2">
        <v>1.6585537842166494E-2</v>
      </c>
      <c r="AN94" s="2">
        <v>6.8073672405896766E-3</v>
      </c>
    </row>
    <row r="95" spans="1:40" x14ac:dyDescent="0.35">
      <c r="A95">
        <v>0.01</v>
      </c>
      <c r="B95">
        <v>0.99</v>
      </c>
      <c r="C95">
        <v>0.05</v>
      </c>
      <c r="D95">
        <v>0.1</v>
      </c>
      <c r="E95">
        <f t="shared" si="17"/>
        <v>0.15357478915907985</v>
      </c>
      <c r="F95">
        <f t="shared" si="18"/>
        <v>0.205526832637908</v>
      </c>
      <c r="G95">
        <f t="shared" si="19"/>
        <v>0.25668053896547821</v>
      </c>
      <c r="H95">
        <f t="shared" si="20"/>
        <v>0.31336107793095658</v>
      </c>
      <c r="I95">
        <f t="shared" si="21"/>
        <v>-0.12327051248004345</v>
      </c>
      <c r="J95">
        <f t="shared" si="22"/>
        <v>-7.7242483451610541E-2</v>
      </c>
      <c r="K95">
        <f t="shared" si="23"/>
        <v>0.7896525258184468</v>
      </c>
      <c r="L95">
        <f t="shared" si="24"/>
        <v>0.84185019275876316</v>
      </c>
      <c r="M95">
        <f>Table1[[#This Row],[w1]]*Table1[[#This Row],[i1]]+Table1[[#This Row],[w2]]*Table1[[#This Row],[i2]]</f>
        <v>2.8231422721744795E-2</v>
      </c>
      <c r="N95">
        <f>1/(1+EXP(-Table1[[#This Row],[h1]]))</f>
        <v>0.50705738695076574</v>
      </c>
      <c r="O95">
        <f>Table1[[#This Row],[w3]]*Table1[[#This Row],[i1]]+Table1[[#This Row],[w4]]*Table1[[#This Row],[i2]]</f>
        <v>4.417013474136957E-2</v>
      </c>
      <c r="P95">
        <f>1/(1+EXP(-Table1[[#This Row],[h2]]))</f>
        <v>0.51104073870286881</v>
      </c>
      <c r="Q95">
        <f>Table1[[#This Row],[w5]]*Table1[[#This Row],[ah1]]+Table1[[#This Row],[w6]]*Table1[[#This Row],[ah2]]</f>
        <v>-0.10197927974856777</v>
      </c>
      <c r="R95">
        <f>1/(1+EXP(-Table1[[#This Row],[o1]]))</f>
        <v>0.47452725213807728</v>
      </c>
      <c r="S95">
        <f>Table1[[#This Row],[w7]]*Table1[[#This Row],[ah1]]+Table1[[#This Row],[w8]]*Table1[[#This Row],[ah2]]</f>
        <v>0.83061889072516459</v>
      </c>
      <c r="T95">
        <f t="shared" si="25"/>
        <v>0.6964857751084651</v>
      </c>
      <c r="U95">
        <f>1/2*(Table1[[#This Row],[t1]]-Table1[[#This Row],[ao1]])^2</f>
        <v>0.10789278398947641</v>
      </c>
      <c r="V95">
        <f>1/2*(Table1[[#This Row],[t2]]-Table1[[#This Row],[ao2]])^2</f>
        <v>4.3075300106839264E-2</v>
      </c>
      <c r="W95">
        <f>Table1[[#This Row],[E1]]+Table1[[#This Row],[E2]]</f>
        <v>0.15096808409631568</v>
      </c>
      <c r="X9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-7.5323196493953771E-4</v>
      </c>
      <c r="Y9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-1.5815349874383048E-3</v>
      </c>
      <c r="Z9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-1.4596961509569693E-3</v>
      </c>
      <c r="AA9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-2.9193923019139385E-3</v>
      </c>
      <c r="AB95">
        <f>(Table1[[#This Row],[ao1]]-Table1[[#This Row],[t1]])*(Table1[[#This Row],[ao1]]*(1-Table1[[#This Row],[ao1]]))*Table1[[#This Row],[ah1]]</f>
        <v>5.8732659685341956E-2</v>
      </c>
      <c r="AC95">
        <f>(Table1[[#This Row],[ao1]]-Table1[[#This Row],[t1]])*(Table1[[#This Row],[ao1]]*(1-Table1[[#This Row],[ao1]]))*Table1[[#This Row],[ah2]]</f>
        <v>5.919405291002245E-2</v>
      </c>
      <c r="AD95">
        <f>(Table1[[#This Row],[ao2]]-Table1[[#This Row],[t2]])*(Table1[[#This Row],[ao2]]*(1-Table1[[#This Row],[ao2]]))*Table1[[#This Row],[ah1]]</f>
        <v>-3.1461365547219587E-2</v>
      </c>
      <c r="AE95">
        <f>(Table1[[#This Row],[ao2]]-Table1[[#This Row],[t2]])*(Table1[[#This Row],[ao2]]*(1-Table1[[#This Row],[ao2]]))*Table1[[#This Row],[ah2]]</f>
        <v>-3.1708520383735637E-2</v>
      </c>
      <c r="AH95" s="2">
        <f>Table1[[#This Row],[E_Total]]</f>
        <v>0.15096808409631568</v>
      </c>
      <c r="AI95" s="2">
        <v>0.15096808409631568</v>
      </c>
      <c r="AJ95" s="2">
        <v>9.7066721980846482E-2</v>
      </c>
      <c r="AK95" s="2">
        <v>3.8238461484298429E-2</v>
      </c>
      <c r="AL95" s="2">
        <v>2.1612028260887615E-2</v>
      </c>
      <c r="AM95" s="2">
        <v>1.6323272445666552E-2</v>
      </c>
      <c r="AN95" s="2">
        <v>6.6975169031588087E-3</v>
      </c>
    </row>
    <row r="96" spans="1:40" x14ac:dyDescent="0.35">
      <c r="A96">
        <v>0.01</v>
      </c>
      <c r="B96">
        <v>0.99</v>
      </c>
      <c r="C96">
        <v>0.05</v>
      </c>
      <c r="D96">
        <v>0.1</v>
      </c>
      <c r="E96">
        <f t="shared" si="17"/>
        <v>0.1536501123555738</v>
      </c>
      <c r="F96">
        <f t="shared" si="18"/>
        <v>0.20568498613665182</v>
      </c>
      <c r="G96">
        <f t="shared" si="19"/>
        <v>0.25682650858057393</v>
      </c>
      <c r="H96">
        <f t="shared" si="20"/>
        <v>0.31365301716114796</v>
      </c>
      <c r="I96">
        <f t="shared" si="21"/>
        <v>-0.12914377844857763</v>
      </c>
      <c r="J96">
        <f t="shared" si="22"/>
        <v>-8.3161888742612794E-2</v>
      </c>
      <c r="K96">
        <f t="shared" si="23"/>
        <v>0.79279866237316876</v>
      </c>
      <c r="L96">
        <f t="shared" si="24"/>
        <v>0.84502104479713669</v>
      </c>
      <c r="M96">
        <f>Table1[[#This Row],[w1]]*Table1[[#This Row],[i1]]+Table1[[#This Row],[w2]]*Table1[[#This Row],[i2]]</f>
        <v>2.8251004231443874E-2</v>
      </c>
      <c r="N96">
        <f>1/(1+EXP(-Table1[[#This Row],[h1]]))</f>
        <v>0.50706228135222342</v>
      </c>
      <c r="O96">
        <f>Table1[[#This Row],[w3]]*Table1[[#This Row],[i1]]+Table1[[#This Row],[w4]]*Table1[[#This Row],[i2]]</f>
        <v>4.4206627145143493E-2</v>
      </c>
      <c r="P96">
        <f>1/(1+EXP(-Table1[[#This Row],[h2]]))</f>
        <v>0.51104985735178954</v>
      </c>
      <c r="Q96">
        <f>Table1[[#This Row],[w5]]*Table1[[#This Row],[ah1]]+Table1[[#This Row],[w6]]*Table1[[#This Row],[ah2]]</f>
        <v>-0.10798381030159954</v>
      </c>
      <c r="R96">
        <f>1/(1+EXP(-Table1[[#This Row],[o1]]))</f>
        <v>0.47303024907206359</v>
      </c>
      <c r="S96">
        <f>Table1[[#This Row],[w7]]*Table1[[#This Row],[ah1]]+Table1[[#This Row],[w8]]*Table1[[#This Row],[ah2]]</f>
        <v>0.83384618279876688</v>
      </c>
      <c r="T96">
        <f t="shared" si="25"/>
        <v>0.69716757023000908</v>
      </c>
      <c r="U96">
        <f>1/2*(Table1[[#This Row],[t1]]-Table1[[#This Row],[ao1]])^2</f>
        <v>0.10719850577786862</v>
      </c>
      <c r="V96">
        <f>1/2*(Table1[[#This Row],[t2]]-Table1[[#This Row],[ao2]])^2</f>
        <v>4.2875415962498331E-2</v>
      </c>
      <c r="W96">
        <f>Table1[[#This Row],[E1]]+Table1[[#This Row],[E2]]</f>
        <v>0.15007392174036693</v>
      </c>
      <c r="X9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-7.6024236749901121E-4</v>
      </c>
      <c r="Y9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-1.5976822577756439E-3</v>
      </c>
      <c r="Z9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-1.4740151154415341E-3</v>
      </c>
      <c r="AA9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-2.9480302308830682E-3</v>
      </c>
      <c r="AB96">
        <f>(Table1[[#This Row],[ao1]]-Table1[[#This Row],[t1]])*(Table1[[#This Row],[ao1]]*(1-Table1[[#This Row],[ao1]]))*Table1[[#This Row],[ah1]]</f>
        <v>5.8525518510220795E-2</v>
      </c>
      <c r="AC96">
        <f>(Table1[[#This Row],[ao1]]-Table1[[#This Row],[t1]])*(Table1[[#This Row],[ao1]]*(1-Table1[[#This Row],[ao1]]))*Table1[[#This Row],[ah2]]</f>
        <v>5.8985767599052955E-2</v>
      </c>
      <c r="AD96">
        <f>(Table1[[#This Row],[ao2]]-Table1[[#This Row],[t2]])*(Table1[[#This Row],[ao2]]*(1-Table1[[#This Row],[ao2]]))*Table1[[#This Row],[ah1]]</f>
        <v>-3.1348736056790429E-2</v>
      </c>
      <c r="AE96">
        <f>(Table1[[#This Row],[ao2]]-Table1[[#This Row],[t2]])*(Table1[[#This Row],[ao2]]*(1-Table1[[#This Row],[ao2]]))*Table1[[#This Row],[ah2]]</f>
        <v>-3.1595264880002104E-2</v>
      </c>
      <c r="AH96" s="2">
        <f>Table1[[#This Row],[E_Total]]</f>
        <v>0.15007392174036693</v>
      </c>
      <c r="AI96" s="2">
        <v>0.15007392174036693</v>
      </c>
      <c r="AJ96" s="2">
        <v>9.607627665333443E-2</v>
      </c>
      <c r="AK96" s="2">
        <v>3.7682853472949709E-2</v>
      </c>
      <c r="AL96" s="2">
        <v>2.1279024454252539E-2</v>
      </c>
      <c r="AM96" s="2">
        <v>1.6068194749852091E-2</v>
      </c>
      <c r="AN96" s="2">
        <v>6.5907499859184492E-3</v>
      </c>
    </row>
    <row r="97" spans="1:40" x14ac:dyDescent="0.35">
      <c r="A97">
        <v>0.01</v>
      </c>
      <c r="B97">
        <v>0.99</v>
      </c>
      <c r="C97">
        <v>0.05</v>
      </c>
      <c r="D97">
        <v>0.1</v>
      </c>
      <c r="E97">
        <f t="shared" si="17"/>
        <v>0.1537261365923237</v>
      </c>
      <c r="F97">
        <f t="shared" si="18"/>
        <v>0.20584475436242938</v>
      </c>
      <c r="G97">
        <f t="shared" si="19"/>
        <v>0.25697391009211806</v>
      </c>
      <c r="H97">
        <f t="shared" si="20"/>
        <v>0.31394782018423628</v>
      </c>
      <c r="I97">
        <f t="shared" si="21"/>
        <v>-0.1349963302995997</v>
      </c>
      <c r="J97">
        <f t="shared" si="22"/>
        <v>-8.9060465502518088E-2</v>
      </c>
      <c r="K97">
        <f t="shared" si="23"/>
        <v>0.79593353597884775</v>
      </c>
      <c r="L97">
        <f t="shared" si="24"/>
        <v>0.84818057128513691</v>
      </c>
      <c r="M97">
        <f>Table1[[#This Row],[w1]]*Table1[[#This Row],[i1]]+Table1[[#This Row],[w2]]*Table1[[#This Row],[i2]]</f>
        <v>2.8270782265859124E-2</v>
      </c>
      <c r="N97">
        <f>1/(1+EXP(-Table1[[#This Row],[h1]]))</f>
        <v>0.50706722487369094</v>
      </c>
      <c r="O97">
        <f>Table1[[#This Row],[w3]]*Table1[[#This Row],[i1]]+Table1[[#This Row],[w4]]*Table1[[#This Row],[i2]]</f>
        <v>4.4243477523029533E-2</v>
      </c>
      <c r="P97">
        <f>1/(1+EXP(-Table1[[#This Row],[h2]]))</f>
        <v>0.51105906544310353</v>
      </c>
      <c r="Q97">
        <f>Table1[[#This Row],[w5]]*Table1[[#This Row],[ah1]]+Table1[[#This Row],[w6]]*Table1[[#This Row],[ah2]]</f>
        <v>-0.11396737284079483</v>
      </c>
      <c r="R97">
        <f>1/(1+EXP(-Table1[[#This Row],[o1]]))</f>
        <v>0.47153895579311705</v>
      </c>
      <c r="S97">
        <f>Table1[[#This Row],[w7]]*Table1[[#This Row],[ah1]]+Table1[[#This Row],[w8]]*Table1[[#This Row],[ah2]]</f>
        <v>0.83706217936067806</v>
      </c>
      <c r="T97">
        <f t="shared" si="25"/>
        <v>0.69784611649654305</v>
      </c>
      <c r="U97">
        <f>1/2*(Table1[[#This Row],[t1]]-Table1[[#This Row],[ao1]])^2</f>
        <v>0.10650910385730042</v>
      </c>
      <c r="V97">
        <f>1/2*(Table1[[#This Row],[t2]]-Table1[[#This Row],[ao2]])^2</f>
        <v>4.2676945823075747E-2</v>
      </c>
      <c r="W97">
        <f>Table1[[#This Row],[E1]]+Table1[[#This Row],[E2]]</f>
        <v>0.14918604968037616</v>
      </c>
      <c r="X9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-7.6721330752511192E-4</v>
      </c>
      <c r="Y9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-1.6136194256924118E-3</v>
      </c>
      <c r="Z9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-1.4882531109258854E-3</v>
      </c>
      <c r="AA9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-2.9765062218517708E-3</v>
      </c>
      <c r="AB97">
        <f>(Table1[[#This Row],[ao1]]-Table1[[#This Row],[t1]])*(Table1[[#This Row],[ao1]]*(1-Table1[[#This Row],[ao1]]))*Table1[[#This Row],[ah1]]</f>
        <v>5.8318246772806524E-2</v>
      </c>
      <c r="AC97">
        <f>(Table1[[#This Row],[ao1]]-Table1[[#This Row],[t1]])*(Table1[[#This Row],[ao1]]*(1-Table1[[#This Row],[ao1]]))*Table1[[#This Row],[ah2]]</f>
        <v>5.8777351861806694E-2</v>
      </c>
      <c r="AD97">
        <f>(Table1[[#This Row],[ao2]]-Table1[[#This Row],[t2]])*(Table1[[#This Row],[ao2]]*(1-Table1[[#This Row],[ao2]]))*Table1[[#This Row],[ah1]]</f>
        <v>-3.1236693067545576E-2</v>
      </c>
      <c r="AE97">
        <f>(Table1[[#This Row],[ao2]]-Table1[[#This Row],[t2]])*(Table1[[#This Row],[ao2]]*(1-Table1[[#This Row],[ao2]]))*Table1[[#This Row],[ah2]]</f>
        <v>-3.1482601090238975E-2</v>
      </c>
      <c r="AH97" s="2">
        <f>Table1[[#This Row],[E_Total]]</f>
        <v>0.14918604968037616</v>
      </c>
      <c r="AI97" s="2">
        <v>0.14918604968037616</v>
      </c>
      <c r="AJ97" s="2">
        <v>9.5100535811395742E-2</v>
      </c>
      <c r="AK97" s="2">
        <v>3.7140829377885209E-2</v>
      </c>
      <c r="AL97" s="2">
        <v>2.095486692564592E-2</v>
      </c>
      <c r="AM97" s="2">
        <v>1.5820027852785558E-2</v>
      </c>
      <c r="AN97" s="2">
        <v>6.486943651358143E-3</v>
      </c>
    </row>
    <row r="98" spans="1:40" x14ac:dyDescent="0.35">
      <c r="A98">
        <v>0.01</v>
      </c>
      <c r="B98">
        <v>0.99</v>
      </c>
      <c r="C98">
        <v>0.05</v>
      </c>
      <c r="D98">
        <v>0.1</v>
      </c>
      <c r="E98">
        <f t="shared" si="17"/>
        <v>0.15380285792307621</v>
      </c>
      <c r="F98">
        <f t="shared" si="18"/>
        <v>0.20600611630499863</v>
      </c>
      <c r="G98">
        <f t="shared" si="19"/>
        <v>0.25712273540321068</v>
      </c>
      <c r="H98">
        <f t="shared" si="20"/>
        <v>0.31424547080642146</v>
      </c>
      <c r="I98">
        <f t="shared" si="21"/>
        <v>-0.14082815497688037</v>
      </c>
      <c r="J98">
        <f t="shared" si="22"/>
        <v>-9.4938200688698765E-2</v>
      </c>
      <c r="K98">
        <f t="shared" si="23"/>
        <v>0.79905720528560231</v>
      </c>
      <c r="L98">
        <f t="shared" si="24"/>
        <v>0.85132883139416082</v>
      </c>
      <c r="M98">
        <f>Table1[[#This Row],[w1]]*Table1[[#This Row],[i1]]+Table1[[#This Row],[w2]]*Table1[[#This Row],[i2]]</f>
        <v>2.8290754526653677E-2</v>
      </c>
      <c r="N98">
        <f>1/(1+EXP(-Table1[[#This Row],[h1]]))</f>
        <v>0.50707221694065685</v>
      </c>
      <c r="O98">
        <f>Table1[[#This Row],[w3]]*Table1[[#This Row],[i1]]+Table1[[#This Row],[w4]]*Table1[[#This Row],[i2]]</f>
        <v>4.4280683850802686E-2</v>
      </c>
      <c r="P98">
        <f>1/(1+EXP(-Table1[[#This Row],[h2]]))</f>
        <v>0.51106836247077747</v>
      </c>
      <c r="Q98">
        <f>Table1[[#This Row],[w5]]*Table1[[#This Row],[ah1]]+Table1[[#This Row],[w6]]*Table1[[#This Row],[ah2]]</f>
        <v>-0.11992995551368443</v>
      </c>
      <c r="R98">
        <f>1/(1+EXP(-Table1[[#This Row],[o1]]))</f>
        <v>0.47005339650457106</v>
      </c>
      <c r="S98">
        <f>Table1[[#This Row],[w7]]*Table1[[#This Row],[ah1]]+Table1[[#This Row],[w8]]*Table1[[#This Row],[ah2]]</f>
        <v>0.8402669403313503</v>
      </c>
      <c r="T98">
        <f t="shared" si="25"/>
        <v>0.69852143374296927</v>
      </c>
      <c r="U98">
        <f>1/2*(Table1[[#This Row],[t1]]-Table1[[#This Row],[ao1]])^2</f>
        <v>0.10582456381769603</v>
      </c>
      <c r="V98">
        <f>1/2*(Table1[[#This Row],[t2]]-Table1[[#This Row],[ao2]])^2</f>
        <v>4.2479877293627122E-2</v>
      </c>
      <c r="W98">
        <f>Table1[[#This Row],[E1]]+Table1[[#This Row],[E2]]</f>
        <v>0.14830444111132315</v>
      </c>
      <c r="X9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-7.7414416045828744E-4</v>
      </c>
      <c r="Y9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-1.6293475725904336E-3</v>
      </c>
      <c r="Z9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-1.5024088491309819E-3</v>
      </c>
      <c r="AA9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-3.0048176982619638E-3</v>
      </c>
      <c r="AB98">
        <f>(Table1[[#This Row],[ao1]]-Table1[[#This Row],[t1]])*(Table1[[#This Row],[ao1]]*(1-Table1[[#This Row],[ao1]]))*Table1[[#This Row],[ah1]]</f>
        <v>5.8110868369070777E-2</v>
      </c>
      <c r="AC98">
        <f>(Table1[[#This Row],[ao1]]-Table1[[#This Row],[t1]])*(Table1[[#This Row],[ao1]]*(1-Table1[[#This Row],[ao1]]))*Table1[[#This Row],[ah2]]</f>
        <v>5.8568829738529254E-2</v>
      </c>
      <c r="AD98">
        <f>(Table1[[#This Row],[ao2]]-Table1[[#This Row],[t2]])*(Table1[[#This Row],[ao2]]*(1-Table1[[#This Row],[ao2]]))*Table1[[#This Row],[ah1]]</f>
        <v>-3.1125233509613964E-2</v>
      </c>
      <c r="AE98">
        <f>(Table1[[#This Row],[ao2]]-Table1[[#This Row],[t2]])*(Table1[[#This Row],[ao2]]*(1-Table1[[#This Row],[ao2]]))*Table1[[#This Row],[ah2]]</f>
        <v>-3.1370525912960058E-2</v>
      </c>
      <c r="AH98" s="2">
        <f>Table1[[#This Row],[E_Total]]</f>
        <v>0.14830444111132315</v>
      </c>
      <c r="AI98" s="2">
        <v>0.14830444111132315</v>
      </c>
      <c r="AJ98" s="2">
        <v>9.413925834745128E-2</v>
      </c>
      <c r="AK98" s="2">
        <v>3.6611937306435027E-2</v>
      </c>
      <c r="AL98" s="2">
        <v>2.0639227285493472E-2</v>
      </c>
      <c r="AM98" s="2">
        <v>1.5578508456949306E-2</v>
      </c>
      <c r="AN98" s="2">
        <v>6.3859813592280247E-3</v>
      </c>
    </row>
    <row r="99" spans="1:40" x14ac:dyDescent="0.35">
      <c r="A99">
        <v>0.01</v>
      </c>
      <c r="B99">
        <v>0.99</v>
      </c>
      <c r="C99">
        <v>0.05</v>
      </c>
      <c r="D99">
        <v>0.1</v>
      </c>
      <c r="E99">
        <f t="shared" si="17"/>
        <v>0.15388027233912205</v>
      </c>
      <c r="F99">
        <f t="shared" si="18"/>
        <v>0.20616905106225766</v>
      </c>
      <c r="G99">
        <f t="shared" si="19"/>
        <v>0.25727297628812379</v>
      </c>
      <c r="H99">
        <f t="shared" si="20"/>
        <v>0.31454595257624768</v>
      </c>
      <c r="I99">
        <f t="shared" si="21"/>
        <v>-0.14663924181378746</v>
      </c>
      <c r="J99">
        <f t="shared" si="22"/>
        <v>-0.10079508366255169</v>
      </c>
      <c r="K99">
        <f t="shared" si="23"/>
        <v>0.80216972863656366</v>
      </c>
      <c r="L99">
        <f t="shared" si="24"/>
        <v>0.85446588398545686</v>
      </c>
      <c r="M99">
        <f>Table1[[#This Row],[w1]]*Table1[[#This Row],[i1]]+Table1[[#This Row],[w2]]*Table1[[#This Row],[i2]]</f>
        <v>2.8310918723181873E-2</v>
      </c>
      <c r="N99">
        <f>1/(1+EXP(-Table1[[#This Row],[h1]]))</f>
        <v>0.50707725698053252</v>
      </c>
      <c r="O99">
        <f>Table1[[#This Row],[w3]]*Table1[[#This Row],[i1]]+Table1[[#This Row],[w4]]*Table1[[#This Row],[i2]]</f>
        <v>4.4318244072030957E-2</v>
      </c>
      <c r="P99">
        <f>1/(1+EXP(-Table1[[#This Row],[h2]]))</f>
        <v>0.51107774792072957</v>
      </c>
      <c r="Q99">
        <f>Table1[[#This Row],[w5]]*Table1[[#This Row],[ah1]]+Table1[[#This Row],[w6]]*Table1[[#This Row],[ah2]]</f>
        <v>-0.12587154886437879</v>
      </c>
      <c r="R99">
        <f>1/(1+EXP(-Table1[[#This Row],[o1]]))</f>
        <v>0.46857359423764611</v>
      </c>
      <c r="S99">
        <f>Table1[[#This Row],[w7]]*Table1[[#This Row],[ah1]]+Table1[[#This Row],[w8]]*Table1[[#This Row],[ah2]]</f>
        <v>0.84346052529222948</v>
      </c>
      <c r="T99">
        <f t="shared" si="25"/>
        <v>0.69919354168950065</v>
      </c>
      <c r="U99">
        <f>1/2*(Table1[[#This Row],[t1]]-Table1[[#This Row],[ao1]])^2</f>
        <v>0.10514487066601665</v>
      </c>
      <c r="V99">
        <f>1/2*(Table1[[#This Row],[t2]]-Table1[[#This Row],[ao2]])^2</f>
        <v>4.2284198097548097E-2</v>
      </c>
      <c r="W99">
        <f>Table1[[#This Row],[E1]]+Table1[[#This Row],[E2]]</f>
        <v>0.14742906876356474</v>
      </c>
      <c r="X9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-7.810343240723756E-4</v>
      </c>
      <c r="Y9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-1.6448678073113913E-3</v>
      </c>
      <c r="Z9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-1.5164810880543011E-3</v>
      </c>
      <c r="AA9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-3.0329621761086023E-3</v>
      </c>
      <c r="AB99">
        <f>(Table1[[#This Row],[ao1]]-Table1[[#This Row],[t1]])*(Table1[[#This Row],[ao1]]*(1-Table1[[#This Row],[ao1]]))*Table1[[#This Row],[ah1]]</f>
        <v>5.7903406818660227E-2</v>
      </c>
      <c r="AC99">
        <f>(Table1[[#This Row],[ao1]]-Table1[[#This Row],[t1]])*(Table1[[#This Row],[ao1]]*(1-Table1[[#This Row],[ao1]]))*Table1[[#This Row],[ah2]]</f>
        <v>5.8360224889665704E-2</v>
      </c>
      <c r="AD99">
        <f>(Table1[[#This Row],[ao2]]-Table1[[#This Row],[t2]])*(Table1[[#This Row],[ao2]]*(1-Table1[[#This Row],[ao2]]))*Table1[[#This Row],[ah1]]</f>
        <v>-3.1014354314847451E-2</v>
      </c>
      <c r="AE99">
        <f>(Table1[[#This Row],[ao2]]-Table1[[#This Row],[t2]])*(Table1[[#This Row],[ao2]]*(1-Table1[[#This Row],[ao2]]))*Table1[[#This Row],[ah2]]</f>
        <v>-3.1259036247915047E-2</v>
      </c>
      <c r="AH99" s="2">
        <f>Table1[[#This Row],[E_Total]]</f>
        <v>0.14742906876356474</v>
      </c>
      <c r="AI99" s="2">
        <v>0.14742906876356474</v>
      </c>
      <c r="AJ99" s="2">
        <v>9.3192206159610103E-2</v>
      </c>
      <c r="AK99" s="2">
        <v>3.6095743851042458E-2</v>
      </c>
      <c r="AL99" s="2">
        <v>2.0331792598811394E-2</v>
      </c>
      <c r="AM99" s="2">
        <v>1.5343386063167049E-2</v>
      </c>
      <c r="AN99" s="2">
        <v>6.2877524738620388E-3</v>
      </c>
    </row>
    <row r="100" spans="1:40" x14ac:dyDescent="0.35">
      <c r="A100">
        <v>0.01</v>
      </c>
      <c r="B100">
        <v>0.99</v>
      </c>
      <c r="C100">
        <v>0.05</v>
      </c>
      <c r="D100">
        <v>0.1</v>
      </c>
      <c r="E100">
        <f t="shared" si="17"/>
        <v>0.15395837577152929</v>
      </c>
      <c r="F100">
        <f t="shared" si="18"/>
        <v>0.2063335378429888</v>
      </c>
      <c r="G100">
        <f t="shared" si="19"/>
        <v>0.2574246243969292</v>
      </c>
      <c r="H100">
        <f t="shared" si="20"/>
        <v>0.31484924879385856</v>
      </c>
      <c r="I100">
        <f t="shared" si="21"/>
        <v>-0.15242958249565347</v>
      </c>
      <c r="J100">
        <f t="shared" si="22"/>
        <v>-0.10663110615151826</v>
      </c>
      <c r="K100">
        <f t="shared" si="23"/>
        <v>0.80527116406804844</v>
      </c>
      <c r="L100">
        <f t="shared" si="24"/>
        <v>0.85759178761024835</v>
      </c>
      <c r="M100">
        <f>Table1[[#This Row],[w1]]*Table1[[#This Row],[i1]]+Table1[[#This Row],[w2]]*Table1[[#This Row],[i2]]</f>
        <v>2.8331272572875349E-2</v>
      </c>
      <c r="N100">
        <f>1/(1+EXP(-Table1[[#This Row],[h1]]))</f>
        <v>0.50708234442274802</v>
      </c>
      <c r="O100">
        <f>Table1[[#This Row],[w3]]*Table1[[#This Row],[i1]]+Table1[[#This Row],[w4]]*Table1[[#This Row],[i2]]</f>
        <v>4.4356156099232324E-2</v>
      </c>
      <c r="P100">
        <f>1/(1+EXP(-Table1[[#This Row],[h2]]))</f>
        <v>0.51108722127111905</v>
      </c>
      <c r="Q100">
        <f>Table1[[#This Row],[w5]]*Table1[[#This Row],[ah1]]+Table1[[#This Row],[w6]]*Table1[[#This Row],[ah2]]</f>
        <v>-0.13179214579532184</v>
      </c>
      <c r="R100">
        <f>1/(1+EXP(-Table1[[#This Row],[o1]]))</f>
        <v>0.46709957086593801</v>
      </c>
      <c r="S100">
        <f>Table1[[#This Row],[w7]]*Table1[[#This Row],[ah1]]+Table1[[#This Row],[w8]]*Table1[[#This Row],[ah2]]</f>
        <v>0.84664299348631489</v>
      </c>
      <c r="T100">
        <f t="shared" si="25"/>
        <v>0.69986245994164231</v>
      </c>
      <c r="U100">
        <f>1/2*(Table1[[#This Row],[t1]]-Table1[[#This Row],[ao1]])^2</f>
        <v>0.10447000884291234</v>
      </c>
      <c r="V100">
        <f>1/2*(Table1[[#This Row],[t2]]-Table1[[#This Row],[ao2]])^2</f>
        <v>4.2089896075557555E-2</v>
      </c>
      <c r="W100">
        <f>Table1[[#This Row],[E1]]+Table1[[#This Row],[E2]]</f>
        <v>0.1465599049184699</v>
      </c>
      <c r="X10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-7.8788321824806531E-4</v>
      </c>
      <c r="Y10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-1.6601812651741471E-3</v>
      </c>
      <c r="Z10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-1.5304686314934147E-3</v>
      </c>
      <c r="AA10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-3.0609372629868295E-3</v>
      </c>
      <c r="AB100">
        <f>(Table1[[#This Row],[ao1]]-Table1[[#This Row],[t1]])*(Table1[[#This Row],[ao1]]*(1-Table1[[#This Row],[ao1]]))*Table1[[#This Row],[ah1]]</f>
        <v>5.7695885263556623E-2</v>
      </c>
      <c r="AC100">
        <f>(Table1[[#This Row],[ao1]]-Table1[[#This Row],[t1]])*(Table1[[#This Row],[ao1]]*(1-Table1[[#This Row],[ao1]]))*Table1[[#This Row],[ah2]]</f>
        <v>5.8151560594555035E-2</v>
      </c>
      <c r="AD100">
        <f>(Table1[[#This Row],[ao2]]-Table1[[#This Row],[t2]])*(Table1[[#This Row],[ao2]]*(1-Table1[[#This Row],[ao2]]))*Table1[[#This Row],[ah1]]</f>
        <v>-3.0904052417302912E-2</v>
      </c>
      <c r="AE100">
        <f>(Table1[[#This Row],[ao2]]-Table1[[#This Row],[t2]])*(Table1[[#This Row],[ao2]]*(1-Table1[[#This Row],[ao2]]))*Table1[[#This Row],[ah2]]</f>
        <v>-3.1148128996596549E-2</v>
      </c>
      <c r="AH100" s="2">
        <f>Table1[[#This Row],[E_Total]]</f>
        <v>0.1465599049184699</v>
      </c>
      <c r="AI100" s="2">
        <v>0.1465599049184699</v>
      </c>
      <c r="AJ100" s="2">
        <v>9.2259144192758921E-2</v>
      </c>
      <c r="AK100" s="2">
        <v>3.5591833217312796E-2</v>
      </c>
      <c r="AL100" s="2">
        <v>2.0032264513679593E-2</v>
      </c>
      <c r="AM100" s="2">
        <v>1.5114422220059206E-2</v>
      </c>
      <c r="AN100" s="2">
        <v>6.1921519002185507E-3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Parameter Calcs</vt:lpstr>
      <vt:lpstr>Simulation</vt:lpstr>
      <vt:lpstr>Learning_Rate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Garg</dc:creator>
  <cp:lastModifiedBy>Nitin Garg</cp:lastModifiedBy>
  <cp:lastPrinted>2023-01-11T07:17:37Z</cp:lastPrinted>
  <dcterms:created xsi:type="dcterms:W3CDTF">2023-01-11T01:09:01Z</dcterms:created>
  <dcterms:modified xsi:type="dcterms:W3CDTF">2023-01-12T15:37:35Z</dcterms:modified>
</cp:coreProperties>
</file>