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bf70c4a68a3d94/Documents/EVA8/Assignment 3a/"/>
    </mc:Choice>
  </mc:AlternateContent>
  <xr:revisionPtr revIDLastSave="5" documentId="8_{AD5280A8-436B-4F4C-8FCA-6F1F60FF7FAD}" xr6:coauthVersionLast="47" xr6:coauthVersionMax="47" xr10:uidLastSave="{AB68E1C1-A5BF-4FD8-882D-D1D7FEDB71A7}"/>
  <bookViews>
    <workbookView xWindow="-110" yWindow="-110" windowWidth="19420" windowHeight="10300" xr2:uid="{9E7FA45D-F498-45A5-A8B9-8A0F6356C27A}"/>
  </bookViews>
  <sheets>
    <sheet name="Parameter Calcs" sheetId="1" r:id="rId1"/>
    <sheet name="Simulation" sheetId="3" r:id="rId2"/>
  </sheets>
  <definedNames>
    <definedName name="Learning_Rate">Simulation!$C$1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6" i="3" l="1"/>
  <c r="P16" i="3" s="1"/>
  <c r="M16" i="3"/>
  <c r="N16" i="3" s="1"/>
  <c r="Q16" i="3" l="1"/>
  <c r="R16" i="3" s="1"/>
  <c r="S16" i="3"/>
  <c r="T16" i="3" s="1"/>
  <c r="V16" i="3" s="1"/>
  <c r="AA16" i="3" l="1"/>
  <c r="Z16" i="3"/>
  <c r="Y16" i="3"/>
  <c r="X16" i="3"/>
  <c r="E17" i="3" s="1"/>
  <c r="G17" i="3"/>
  <c r="U16" i="3"/>
  <c r="W16" i="3" s="1"/>
  <c r="AH16" i="3" s="1"/>
  <c r="H17" i="3"/>
  <c r="F17" i="3"/>
  <c r="AB16" i="3"/>
  <c r="I17" i="3" s="1"/>
  <c r="AC16" i="3"/>
  <c r="J17" i="3" s="1"/>
  <c r="AD16" i="3"/>
  <c r="K17" i="3" s="1"/>
  <c r="AE16" i="3"/>
  <c r="L17" i="3" s="1"/>
  <c r="M17" i="3" l="1"/>
  <c r="N17" i="3" s="1"/>
  <c r="O17" i="3"/>
  <c r="P17" i="3" s="1"/>
  <c r="Q17" i="3" l="1"/>
  <c r="R17" i="3" s="1"/>
  <c r="S17" i="3"/>
  <c r="T17" i="3" s="1"/>
  <c r="AE17" i="3" s="1"/>
  <c r="L18" i="3" s="1"/>
  <c r="AA17" i="3" l="1"/>
  <c r="H18" i="3" s="1"/>
  <c r="Y17" i="3"/>
  <c r="F18" i="3" s="1"/>
  <c r="Z17" i="3"/>
  <c r="G18" i="3" s="1"/>
  <c r="X17" i="3"/>
  <c r="E18" i="3" s="1"/>
  <c r="U17" i="3"/>
  <c r="AB17" i="3"/>
  <c r="I18" i="3" s="1"/>
  <c r="AC17" i="3"/>
  <c r="J18" i="3" s="1"/>
  <c r="AD17" i="3"/>
  <c r="K18" i="3" s="1"/>
  <c r="V17" i="3"/>
  <c r="W17" i="3" l="1"/>
  <c r="AH17" i="3" s="1"/>
  <c r="M18" i="3"/>
  <c r="N18" i="3" s="1"/>
  <c r="O18" i="3"/>
  <c r="P18" i="3" s="1"/>
  <c r="Q18" i="3" l="1"/>
  <c r="R18" i="3" s="1"/>
  <c r="S18" i="3"/>
  <c r="T18" i="3" s="1"/>
  <c r="AE18" i="3" s="1"/>
  <c r="L19" i="3" s="1"/>
  <c r="AA18" i="3" l="1"/>
  <c r="H19" i="3" s="1"/>
  <c r="Y18" i="3"/>
  <c r="F19" i="3" s="1"/>
  <c r="Z18" i="3"/>
  <c r="X18" i="3"/>
  <c r="E19" i="3" s="1"/>
  <c r="AB18" i="3"/>
  <c r="I19" i="3" s="1"/>
  <c r="AD18" i="3"/>
  <c r="K19" i="3" s="1"/>
  <c r="V18" i="3"/>
  <c r="U18" i="3"/>
  <c r="AC18" i="3"/>
  <c r="J19" i="3" s="1"/>
  <c r="W18" i="3" l="1"/>
  <c r="AH18" i="3" s="1"/>
  <c r="G19" i="3"/>
  <c r="M19" i="3"/>
  <c r="N19" i="3" s="1"/>
  <c r="O19" i="3" l="1"/>
  <c r="P19" i="3" s="1"/>
  <c r="S19" i="3" s="1"/>
  <c r="T19" i="3" s="1"/>
  <c r="Q19" i="3" l="1"/>
  <c r="R19" i="3" s="1"/>
  <c r="AD19" i="3"/>
  <c r="K20" i="3" s="1"/>
  <c r="V19" i="3"/>
  <c r="AE19" i="3"/>
  <c r="L20" i="3" s="1"/>
  <c r="Z19" i="3" l="1"/>
  <c r="G20" i="3" s="1"/>
  <c r="AA19" i="3"/>
  <c r="H20" i="3" s="1"/>
  <c r="X19" i="3"/>
  <c r="E20" i="3" s="1"/>
  <c r="Y19" i="3"/>
  <c r="F20" i="3" s="1"/>
  <c r="U19" i="3"/>
  <c r="W19" i="3" s="1"/>
  <c r="AH19" i="3" s="1"/>
  <c r="AB19" i="3"/>
  <c r="I20" i="3" s="1"/>
  <c r="AC19" i="3"/>
  <c r="J20" i="3" s="1"/>
  <c r="O20" i="3" l="1"/>
  <c r="P20" i="3" s="1"/>
  <c r="M20" i="3"/>
  <c r="N20" i="3" s="1"/>
  <c r="Q20" i="3" l="1"/>
  <c r="R20" i="3" s="1"/>
  <c r="S20" i="3"/>
  <c r="T20" i="3" s="1"/>
  <c r="V20" i="3" s="1"/>
  <c r="Z20" i="3" l="1"/>
  <c r="G21" i="3" s="1"/>
  <c r="AA20" i="3"/>
  <c r="H21" i="3" s="1"/>
  <c r="X20" i="3"/>
  <c r="E21" i="3" s="1"/>
  <c r="Y20" i="3"/>
  <c r="F21" i="3" s="1"/>
  <c r="U20" i="3"/>
  <c r="W20" i="3" s="1"/>
  <c r="AH20" i="3" s="1"/>
  <c r="AB20" i="3"/>
  <c r="I21" i="3" s="1"/>
  <c r="AC20" i="3"/>
  <c r="J21" i="3" s="1"/>
  <c r="AD20" i="3"/>
  <c r="K21" i="3" s="1"/>
  <c r="AE20" i="3"/>
  <c r="L21" i="3" s="1"/>
  <c r="M21" i="3" l="1"/>
  <c r="N21" i="3" s="1"/>
  <c r="O21" i="3"/>
  <c r="P21" i="3" s="1"/>
  <c r="Q21" i="3" l="1"/>
  <c r="R21" i="3" s="1"/>
  <c r="S21" i="3"/>
  <c r="T21" i="3" s="1"/>
  <c r="AD21" i="3" s="1"/>
  <c r="K22" i="3" s="1"/>
  <c r="AA21" i="3" l="1"/>
  <c r="H22" i="3" s="1"/>
  <c r="Y21" i="3"/>
  <c r="F22" i="3" s="1"/>
  <c r="Z21" i="3"/>
  <c r="G22" i="3" s="1"/>
  <c r="X21" i="3"/>
  <c r="E22" i="3" s="1"/>
  <c r="AC21" i="3"/>
  <c r="J22" i="3" s="1"/>
  <c r="U21" i="3"/>
  <c r="V21" i="3"/>
  <c r="AB21" i="3"/>
  <c r="I22" i="3" s="1"/>
  <c r="AE21" i="3"/>
  <c r="L22" i="3" s="1"/>
  <c r="W21" i="3" l="1"/>
  <c r="AH21" i="3" s="1"/>
  <c r="O22" i="3"/>
  <c r="P22" i="3" s="1"/>
  <c r="M22" i="3"/>
  <c r="N22" i="3" s="1"/>
  <c r="S22" i="3" l="1"/>
  <c r="T22" i="3" s="1"/>
  <c r="AD22" i="3" s="1"/>
  <c r="K23" i="3" s="1"/>
  <c r="Q22" i="3"/>
  <c r="R22" i="3" s="1"/>
  <c r="AA22" i="3" l="1"/>
  <c r="H23" i="3" s="1"/>
  <c r="Y22" i="3"/>
  <c r="F23" i="3" s="1"/>
  <c r="Z22" i="3"/>
  <c r="G23" i="3" s="1"/>
  <c r="X22" i="3"/>
  <c r="E23" i="3" s="1"/>
  <c r="V22" i="3"/>
  <c r="AE22" i="3"/>
  <c r="L23" i="3" s="1"/>
  <c r="AC22" i="3"/>
  <c r="J23" i="3" s="1"/>
  <c r="U22" i="3"/>
  <c r="AB22" i="3"/>
  <c r="I23" i="3" s="1"/>
  <c r="W22" i="3" l="1"/>
  <c r="AH22" i="3" s="1"/>
  <c r="M23" i="3"/>
  <c r="N23" i="3" s="1"/>
  <c r="O23" i="3"/>
  <c r="P23" i="3" s="1"/>
  <c r="Q23" i="3" l="1"/>
  <c r="R23" i="3" s="1"/>
  <c r="S23" i="3"/>
  <c r="T23" i="3" s="1"/>
  <c r="Z23" i="3" l="1"/>
  <c r="G24" i="3" s="1"/>
  <c r="AA23" i="3"/>
  <c r="H24" i="3" s="1"/>
  <c r="X23" i="3"/>
  <c r="E24" i="3" s="1"/>
  <c r="Y23" i="3"/>
  <c r="F24" i="3" s="1"/>
  <c r="V23" i="3"/>
  <c r="AD23" i="3"/>
  <c r="K24" i="3" s="1"/>
  <c r="AE23" i="3"/>
  <c r="L24" i="3" s="1"/>
  <c r="AB23" i="3"/>
  <c r="I24" i="3" s="1"/>
  <c r="AC23" i="3"/>
  <c r="J24" i="3" s="1"/>
  <c r="U23" i="3"/>
  <c r="W23" i="3" l="1"/>
  <c r="AH23" i="3" s="1"/>
  <c r="O24" i="3"/>
  <c r="P24" i="3" s="1"/>
  <c r="M24" i="3"/>
  <c r="N24" i="3" s="1"/>
  <c r="Q24" i="3" l="1"/>
  <c r="R24" i="3" s="1"/>
  <c r="S24" i="3"/>
  <c r="T24" i="3" s="1"/>
  <c r="V24" i="3" s="1"/>
  <c r="Z24" i="3" l="1"/>
  <c r="G25" i="3" s="1"/>
  <c r="AA24" i="3"/>
  <c r="H25" i="3" s="1"/>
  <c r="X24" i="3"/>
  <c r="E25" i="3" s="1"/>
  <c r="Y24" i="3"/>
  <c r="F25" i="3" s="1"/>
  <c r="U24" i="3"/>
  <c r="W24" i="3" s="1"/>
  <c r="AH24" i="3" s="1"/>
  <c r="AC24" i="3"/>
  <c r="J25" i="3" s="1"/>
  <c r="AB24" i="3"/>
  <c r="I25" i="3" s="1"/>
  <c r="AE24" i="3"/>
  <c r="L25" i="3" s="1"/>
  <c r="AD24" i="3"/>
  <c r="K25" i="3" s="1"/>
  <c r="O25" i="3" l="1"/>
  <c r="P25" i="3" s="1"/>
  <c r="M25" i="3"/>
  <c r="N25" i="3" s="1"/>
  <c r="Q25" i="3" l="1"/>
  <c r="R25" i="3" s="1"/>
  <c r="S25" i="3"/>
  <c r="T25" i="3" s="1"/>
  <c r="V25" i="3" s="1"/>
  <c r="AA25" i="3" l="1"/>
  <c r="H26" i="3" s="1"/>
  <c r="Y25" i="3"/>
  <c r="F26" i="3" s="1"/>
  <c r="Z25" i="3"/>
  <c r="X25" i="3"/>
  <c r="AD25" i="3"/>
  <c r="K26" i="3" s="1"/>
  <c r="AE25" i="3"/>
  <c r="L26" i="3" s="1"/>
  <c r="AB25" i="3"/>
  <c r="I26" i="3" s="1"/>
  <c r="U25" i="3"/>
  <c r="W25" i="3" s="1"/>
  <c r="AH25" i="3" s="1"/>
  <c r="AC25" i="3"/>
  <c r="J26" i="3" s="1"/>
  <c r="E26" i="3" l="1"/>
  <c r="G26" i="3"/>
  <c r="O26" i="3" l="1"/>
  <c r="P26" i="3" s="1"/>
  <c r="M26" i="3"/>
  <c r="N26" i="3" s="1"/>
  <c r="Q26" i="3" l="1"/>
  <c r="R26" i="3" s="1"/>
  <c r="S26" i="3"/>
  <c r="T26" i="3" s="1"/>
  <c r="Z26" i="3" l="1"/>
  <c r="G27" i="3" s="1"/>
  <c r="AA26" i="3"/>
  <c r="H27" i="3" s="1"/>
  <c r="X26" i="3"/>
  <c r="E27" i="3" s="1"/>
  <c r="Y26" i="3"/>
  <c r="F27" i="3" s="1"/>
  <c r="U26" i="3"/>
  <c r="AB26" i="3"/>
  <c r="I27" i="3" s="1"/>
  <c r="AC26" i="3"/>
  <c r="J27" i="3" s="1"/>
  <c r="V26" i="3"/>
  <c r="AE26" i="3"/>
  <c r="L27" i="3" s="1"/>
  <c r="AD26" i="3"/>
  <c r="K27" i="3" s="1"/>
  <c r="M27" i="3" l="1"/>
  <c r="N27" i="3" s="1"/>
  <c r="O27" i="3"/>
  <c r="P27" i="3" s="1"/>
  <c r="W26" i="3"/>
  <c r="AH26" i="3" s="1"/>
  <c r="Q27" i="3" l="1"/>
  <c r="R27" i="3" s="1"/>
  <c r="S27" i="3"/>
  <c r="T27" i="3" s="1"/>
  <c r="AE27" i="3" s="1"/>
  <c r="L28" i="3" s="1"/>
  <c r="Z27" i="3" l="1"/>
  <c r="G28" i="3" s="1"/>
  <c r="AA27" i="3"/>
  <c r="H28" i="3" s="1"/>
  <c r="X27" i="3"/>
  <c r="E28" i="3" s="1"/>
  <c r="Y27" i="3"/>
  <c r="F28" i="3" s="1"/>
  <c r="AC27" i="3"/>
  <c r="J28" i="3" s="1"/>
  <c r="V27" i="3"/>
  <c r="AD27" i="3"/>
  <c r="K28" i="3" s="1"/>
  <c r="U27" i="3"/>
  <c r="AB27" i="3"/>
  <c r="I28" i="3" s="1"/>
  <c r="O28" i="3" l="1"/>
  <c r="P28" i="3" s="1"/>
  <c r="W27" i="3"/>
  <c r="AH27" i="3" s="1"/>
  <c r="M28" i="3"/>
  <c r="N28" i="3" s="1"/>
  <c r="S28" i="3" l="1"/>
  <c r="T28" i="3" s="1"/>
  <c r="V28" i="3" s="1"/>
  <c r="Q28" i="3"/>
  <c r="R28" i="3" s="1"/>
  <c r="Z28" i="3" l="1"/>
  <c r="G29" i="3" s="1"/>
  <c r="AA28" i="3"/>
  <c r="H29" i="3" s="1"/>
  <c r="AD28" i="3"/>
  <c r="K29" i="3" s="1"/>
  <c r="AE28" i="3"/>
  <c r="L29" i="3" s="1"/>
  <c r="X28" i="3"/>
  <c r="E29" i="3" s="1"/>
  <c r="Y28" i="3"/>
  <c r="F29" i="3" s="1"/>
  <c r="AB28" i="3"/>
  <c r="I29" i="3" s="1"/>
  <c r="U28" i="3"/>
  <c r="W28" i="3" s="1"/>
  <c r="AH28" i="3" s="1"/>
  <c r="AC28" i="3"/>
  <c r="J29" i="3" s="1"/>
  <c r="O29" i="3" l="1"/>
  <c r="P29" i="3" s="1"/>
  <c r="M29" i="3"/>
  <c r="N29" i="3" s="1"/>
  <c r="Q29" i="3" l="1"/>
  <c r="R29" i="3" s="1"/>
  <c r="S29" i="3"/>
  <c r="T29" i="3" s="1"/>
  <c r="AE29" i="3" s="1"/>
  <c r="L30" i="3" s="1"/>
  <c r="Z29" i="3" l="1"/>
  <c r="G30" i="3" s="1"/>
  <c r="AA29" i="3"/>
  <c r="H30" i="3" s="1"/>
  <c r="X29" i="3"/>
  <c r="E30" i="3" s="1"/>
  <c r="Y29" i="3"/>
  <c r="F30" i="3" s="1"/>
  <c r="AD29" i="3"/>
  <c r="K30" i="3" s="1"/>
  <c r="V29" i="3"/>
  <c r="U29" i="3"/>
  <c r="AC29" i="3"/>
  <c r="J30" i="3" s="1"/>
  <c r="AB29" i="3"/>
  <c r="I30" i="3" s="1"/>
  <c r="W29" i="3" l="1"/>
  <c r="AH29" i="3" s="1"/>
  <c r="M30" i="3"/>
  <c r="N30" i="3" s="1"/>
  <c r="O30" i="3"/>
  <c r="P30" i="3" s="1"/>
  <c r="Q30" i="3" l="1"/>
  <c r="R30" i="3" s="1"/>
  <c r="S30" i="3"/>
  <c r="T30" i="3" s="1"/>
  <c r="Z30" i="3" l="1"/>
  <c r="G31" i="3" s="1"/>
  <c r="AA30" i="3"/>
  <c r="H31" i="3" s="1"/>
  <c r="X30" i="3"/>
  <c r="E31" i="3" s="1"/>
  <c r="Y30" i="3"/>
  <c r="F31" i="3" s="1"/>
  <c r="AC30" i="3"/>
  <c r="J31" i="3" s="1"/>
  <c r="U30" i="3"/>
  <c r="AB30" i="3"/>
  <c r="I31" i="3" s="1"/>
  <c r="V30" i="3"/>
  <c r="AE30" i="3"/>
  <c r="L31" i="3" s="1"/>
  <c r="AD30" i="3"/>
  <c r="K31" i="3" s="1"/>
  <c r="M31" i="3" l="1"/>
  <c r="N31" i="3" s="1"/>
  <c r="O31" i="3"/>
  <c r="P31" i="3" s="1"/>
  <c r="W30" i="3"/>
  <c r="AH30" i="3" s="1"/>
  <c r="Q31" i="3" l="1"/>
  <c r="R31" i="3" s="1"/>
  <c r="S31" i="3"/>
  <c r="T31" i="3" s="1"/>
  <c r="AA31" i="3" l="1"/>
  <c r="H32" i="3" s="1"/>
  <c r="Z31" i="3"/>
  <c r="G32" i="3" s="1"/>
  <c r="X31" i="3"/>
  <c r="Y31" i="3"/>
  <c r="F32" i="3" s="1"/>
  <c r="AC31" i="3"/>
  <c r="J32" i="3" s="1"/>
  <c r="AB31" i="3"/>
  <c r="I32" i="3" s="1"/>
  <c r="U31" i="3"/>
  <c r="V31" i="3"/>
  <c r="AE31" i="3"/>
  <c r="L32" i="3" s="1"/>
  <c r="AD31" i="3"/>
  <c r="K32" i="3" s="1"/>
  <c r="W31" i="3" l="1"/>
  <c r="AH31" i="3" s="1"/>
  <c r="E32" i="3"/>
  <c r="O32" i="3"/>
  <c r="P32" i="3" s="1"/>
  <c r="M32" i="3" l="1"/>
  <c r="N32" i="3" s="1"/>
  <c r="S32" i="3" l="1"/>
  <c r="T32" i="3" s="1"/>
  <c r="AE32" i="3" s="1"/>
  <c r="L33" i="3" s="1"/>
  <c r="Q32" i="3"/>
  <c r="R32" i="3" s="1"/>
  <c r="Z32" i="3" l="1"/>
  <c r="G33" i="3" s="1"/>
  <c r="AA32" i="3"/>
  <c r="H33" i="3" s="1"/>
  <c r="X32" i="3"/>
  <c r="E33" i="3" s="1"/>
  <c r="Y32" i="3"/>
  <c r="F33" i="3" s="1"/>
  <c r="AD32" i="3"/>
  <c r="K33" i="3" s="1"/>
  <c r="V32" i="3"/>
  <c r="U32" i="3"/>
  <c r="W32" i="3" s="1"/>
  <c r="AH32" i="3" s="1"/>
  <c r="AB32" i="3"/>
  <c r="I33" i="3" s="1"/>
  <c r="AC32" i="3"/>
  <c r="J33" i="3" s="1"/>
  <c r="M33" i="3" l="1"/>
  <c r="N33" i="3" s="1"/>
  <c r="O33" i="3"/>
  <c r="P33" i="3" s="1"/>
  <c r="Q33" i="3" l="1"/>
  <c r="R33" i="3" s="1"/>
  <c r="S33" i="3"/>
  <c r="T33" i="3" s="1"/>
  <c r="AA33" i="3" l="1"/>
  <c r="H34" i="3" s="1"/>
  <c r="Y33" i="3"/>
  <c r="F34" i="3" s="1"/>
  <c r="Z33" i="3"/>
  <c r="G34" i="3" s="1"/>
  <c r="X33" i="3"/>
  <c r="E34" i="3" s="1"/>
  <c r="U33" i="3"/>
  <c r="AB33" i="3"/>
  <c r="I34" i="3" s="1"/>
  <c r="AC33" i="3"/>
  <c r="J34" i="3" s="1"/>
  <c r="AE33" i="3"/>
  <c r="L34" i="3" s="1"/>
  <c r="V33" i="3"/>
  <c r="AD33" i="3"/>
  <c r="K34" i="3" s="1"/>
  <c r="W33" i="3" l="1"/>
  <c r="AH33" i="3" s="1"/>
  <c r="M34" i="3"/>
  <c r="N34" i="3" s="1"/>
  <c r="O34" i="3"/>
  <c r="P34" i="3" s="1"/>
  <c r="Q34" i="3" l="1"/>
  <c r="R34" i="3" s="1"/>
  <c r="S34" i="3"/>
  <c r="T34" i="3" s="1"/>
  <c r="AE34" i="3" s="1"/>
  <c r="L35" i="3" s="1"/>
  <c r="Z34" i="3" l="1"/>
  <c r="G35" i="3" s="1"/>
  <c r="AA34" i="3"/>
  <c r="H35" i="3" s="1"/>
  <c r="X34" i="3"/>
  <c r="E35" i="3" s="1"/>
  <c r="Y34" i="3"/>
  <c r="F35" i="3" s="1"/>
  <c r="AD34" i="3"/>
  <c r="K35" i="3" s="1"/>
  <c r="V34" i="3"/>
  <c r="AC34" i="3"/>
  <c r="J35" i="3" s="1"/>
  <c r="U34" i="3"/>
  <c r="AB34" i="3"/>
  <c r="I35" i="3" s="1"/>
  <c r="W34" i="3" l="1"/>
  <c r="AH34" i="3" s="1"/>
  <c r="M35" i="3"/>
  <c r="N35" i="3" s="1"/>
  <c r="O35" i="3"/>
  <c r="P35" i="3" s="1"/>
  <c r="Q35" i="3" l="1"/>
  <c r="R35" i="3" s="1"/>
  <c r="S35" i="3"/>
  <c r="T35" i="3" s="1"/>
  <c r="AA35" i="3" l="1"/>
  <c r="H36" i="3" s="1"/>
  <c r="Z35" i="3"/>
  <c r="X35" i="3"/>
  <c r="E36" i="3" s="1"/>
  <c r="Y35" i="3"/>
  <c r="F36" i="3" s="1"/>
  <c r="AC35" i="3"/>
  <c r="J36" i="3" s="1"/>
  <c r="U35" i="3"/>
  <c r="AB35" i="3"/>
  <c r="I36" i="3" s="1"/>
  <c r="AD35" i="3"/>
  <c r="K36" i="3" s="1"/>
  <c r="V35" i="3"/>
  <c r="AE35" i="3"/>
  <c r="L36" i="3" s="1"/>
  <c r="G36" i="3" l="1"/>
  <c r="M36" i="3"/>
  <c r="N36" i="3" s="1"/>
  <c r="W35" i="3"/>
  <c r="AH35" i="3" s="1"/>
  <c r="O36" i="3" l="1"/>
  <c r="P36" i="3" s="1"/>
  <c r="Q36" i="3" s="1"/>
  <c r="R36" i="3" l="1"/>
  <c r="S36" i="3"/>
  <c r="T36" i="3" s="1"/>
  <c r="AA36" i="3" l="1"/>
  <c r="H37" i="3" s="1"/>
  <c r="Y36" i="3"/>
  <c r="F37" i="3" s="1"/>
  <c r="Z36" i="3"/>
  <c r="G37" i="3" s="1"/>
  <c r="X36" i="3"/>
  <c r="E37" i="3" s="1"/>
  <c r="V36" i="3"/>
  <c r="AE36" i="3"/>
  <c r="L37" i="3" s="1"/>
  <c r="AD36" i="3"/>
  <c r="K37" i="3" s="1"/>
  <c r="AC36" i="3"/>
  <c r="J37" i="3" s="1"/>
  <c r="U36" i="3"/>
  <c r="AB36" i="3"/>
  <c r="I37" i="3" s="1"/>
  <c r="W36" i="3" l="1"/>
  <c r="AH36" i="3" s="1"/>
  <c r="M37" i="3"/>
  <c r="N37" i="3" s="1"/>
  <c r="O37" i="3"/>
  <c r="P37" i="3" s="1"/>
  <c r="Q37" i="3" l="1"/>
  <c r="R37" i="3" s="1"/>
  <c r="S37" i="3"/>
  <c r="T37" i="3" s="1"/>
  <c r="AD37" i="3" s="1"/>
  <c r="K38" i="3" s="1"/>
  <c r="Z37" i="3" l="1"/>
  <c r="G38" i="3" s="1"/>
  <c r="AA37" i="3"/>
  <c r="H38" i="3" s="1"/>
  <c r="X37" i="3"/>
  <c r="E38" i="3" s="1"/>
  <c r="Y37" i="3"/>
  <c r="F38" i="3" s="1"/>
  <c r="AE37" i="3"/>
  <c r="L38" i="3" s="1"/>
  <c r="V37" i="3"/>
  <c r="U37" i="3"/>
  <c r="AB37" i="3"/>
  <c r="I38" i="3" s="1"/>
  <c r="AC37" i="3"/>
  <c r="J38" i="3" s="1"/>
  <c r="M38" i="3" l="1"/>
  <c r="N38" i="3" s="1"/>
  <c r="W37" i="3"/>
  <c r="AH37" i="3" s="1"/>
  <c r="O38" i="3"/>
  <c r="P38" i="3" s="1"/>
  <c r="Q38" i="3" l="1"/>
  <c r="R38" i="3" s="1"/>
  <c r="S38" i="3"/>
  <c r="T38" i="3" s="1"/>
  <c r="AD38" i="3" s="1"/>
  <c r="K39" i="3" s="1"/>
  <c r="AA38" i="3" l="1"/>
  <c r="H39" i="3" s="1"/>
  <c r="Y38" i="3"/>
  <c r="F39" i="3" s="1"/>
  <c r="Z38" i="3"/>
  <c r="G39" i="3" s="1"/>
  <c r="X38" i="3"/>
  <c r="E39" i="3" s="1"/>
  <c r="U38" i="3"/>
  <c r="AB38" i="3"/>
  <c r="I39" i="3" s="1"/>
  <c r="AC38" i="3"/>
  <c r="J39" i="3" s="1"/>
  <c r="V38" i="3"/>
  <c r="AE38" i="3"/>
  <c r="L39" i="3" s="1"/>
  <c r="O39" i="3" l="1"/>
  <c r="P39" i="3" s="1"/>
  <c r="W38" i="3"/>
  <c r="AH38" i="3" s="1"/>
  <c r="M39" i="3"/>
  <c r="N39" i="3" s="1"/>
  <c r="Q39" i="3" l="1"/>
  <c r="R39" i="3" s="1"/>
  <c r="S39" i="3"/>
  <c r="T39" i="3" s="1"/>
  <c r="AD39" i="3" s="1"/>
  <c r="K40" i="3" s="1"/>
  <c r="Z39" i="3" l="1"/>
  <c r="G40" i="3" s="1"/>
  <c r="AA39" i="3"/>
  <c r="H40" i="3" s="1"/>
  <c r="X39" i="3"/>
  <c r="E40" i="3" s="1"/>
  <c r="Y39" i="3"/>
  <c r="F40" i="3" s="1"/>
  <c r="AC39" i="3"/>
  <c r="J40" i="3" s="1"/>
  <c r="AB39" i="3"/>
  <c r="I40" i="3" s="1"/>
  <c r="U39" i="3"/>
  <c r="V39" i="3"/>
  <c r="AE39" i="3"/>
  <c r="L40" i="3" s="1"/>
  <c r="W39" i="3" l="1"/>
  <c r="AH39" i="3" s="1"/>
  <c r="O40" i="3"/>
  <c r="P40" i="3" s="1"/>
  <c r="M40" i="3"/>
  <c r="N40" i="3" s="1"/>
  <c r="Q40" i="3" l="1"/>
  <c r="R40" i="3" s="1"/>
  <c r="S40" i="3"/>
  <c r="T40" i="3" s="1"/>
  <c r="AD40" i="3" s="1"/>
  <c r="K41" i="3" s="1"/>
  <c r="AA40" i="3" l="1"/>
  <c r="H41" i="3" s="1"/>
  <c r="U40" i="3"/>
  <c r="AB40" i="3"/>
  <c r="I41" i="3" s="1"/>
  <c r="AC40" i="3"/>
  <c r="J41" i="3" s="1"/>
  <c r="AE40" i="3"/>
  <c r="L41" i="3" s="1"/>
  <c r="Z40" i="3"/>
  <c r="G41" i="3" s="1"/>
  <c r="V40" i="3"/>
  <c r="X40" i="3"/>
  <c r="E41" i="3" s="1"/>
  <c r="Y40" i="3"/>
  <c r="F41" i="3" s="1"/>
  <c r="W40" i="3" l="1"/>
  <c r="AH40" i="3" s="1"/>
  <c r="O41" i="3"/>
  <c r="P41" i="3" s="1"/>
  <c r="M41" i="3"/>
  <c r="N41" i="3" s="1"/>
  <c r="S41" i="3" l="1"/>
  <c r="T41" i="3" s="1"/>
  <c r="AD41" i="3" s="1"/>
  <c r="K42" i="3" s="1"/>
  <c r="Q41" i="3"/>
  <c r="R41" i="3" s="1"/>
  <c r="AA41" i="3" l="1"/>
  <c r="H42" i="3" s="1"/>
  <c r="V41" i="3"/>
  <c r="AE41" i="3"/>
  <c r="L42" i="3" s="1"/>
  <c r="X41" i="3"/>
  <c r="E42" i="3" s="1"/>
  <c r="Y41" i="3"/>
  <c r="F42" i="3" s="1"/>
  <c r="Z41" i="3"/>
  <c r="G42" i="3" s="1"/>
  <c r="AC41" i="3"/>
  <c r="J42" i="3" s="1"/>
  <c r="AB41" i="3"/>
  <c r="I42" i="3" s="1"/>
  <c r="U41" i="3"/>
  <c r="W41" i="3" l="1"/>
  <c r="AH41" i="3" s="1"/>
  <c r="O42" i="3"/>
  <c r="P42" i="3" s="1"/>
  <c r="M42" i="3"/>
  <c r="N42" i="3" s="1"/>
  <c r="Q42" i="3" l="1"/>
  <c r="R42" i="3" s="1"/>
  <c r="AC42" i="3" s="1"/>
  <c r="J43" i="3" s="1"/>
  <c r="S42" i="3"/>
  <c r="T42" i="3" s="1"/>
  <c r="U42" i="3" l="1"/>
  <c r="AB42" i="3"/>
  <c r="I43" i="3" s="1"/>
  <c r="AA42" i="3"/>
  <c r="H43" i="3" s="1"/>
  <c r="AD42" i="3"/>
  <c r="K43" i="3" s="1"/>
  <c r="V42" i="3"/>
  <c r="AE42" i="3"/>
  <c r="L43" i="3" s="1"/>
  <c r="X42" i="3"/>
  <c r="E43" i="3" s="1"/>
  <c r="Y42" i="3"/>
  <c r="F43" i="3" s="1"/>
  <c r="Z42" i="3"/>
  <c r="G43" i="3" s="1"/>
  <c r="W42" i="3" l="1"/>
  <c r="AH42" i="3" s="1"/>
  <c r="O43" i="3"/>
  <c r="P43" i="3" s="1"/>
  <c r="M43" i="3"/>
  <c r="N43" i="3" s="1"/>
  <c r="Q43" i="3" l="1"/>
  <c r="R43" i="3" s="1"/>
  <c r="S43" i="3"/>
  <c r="T43" i="3" s="1"/>
  <c r="AA43" i="3" l="1"/>
  <c r="Y43" i="3"/>
  <c r="F44" i="3" s="1"/>
  <c r="Z43" i="3"/>
  <c r="G44" i="3" s="1"/>
  <c r="X43" i="3"/>
  <c r="E44" i="3" s="1"/>
  <c r="AB43" i="3"/>
  <c r="I44" i="3" s="1"/>
  <c r="U43" i="3"/>
  <c r="AC43" i="3"/>
  <c r="J44" i="3" s="1"/>
  <c r="V43" i="3"/>
  <c r="AE43" i="3"/>
  <c r="L44" i="3" s="1"/>
  <c r="AD43" i="3"/>
  <c r="K44" i="3" s="1"/>
  <c r="W43" i="3" l="1"/>
  <c r="AH43" i="3" s="1"/>
  <c r="M44" i="3"/>
  <c r="N44" i="3" s="1"/>
  <c r="H44" i="3"/>
  <c r="O44" i="3" l="1"/>
  <c r="P44" i="3" s="1"/>
  <c r="S44" i="3" s="1"/>
  <c r="T44" i="3" s="1"/>
  <c r="Q44" i="3" l="1"/>
  <c r="R44" i="3" s="1"/>
  <c r="V44" i="3"/>
  <c r="AE44" i="3"/>
  <c r="L45" i="3" s="1"/>
  <c r="AD44" i="3"/>
  <c r="K45" i="3" s="1"/>
  <c r="Z44" i="3" l="1"/>
  <c r="G45" i="3" s="1"/>
  <c r="AA44" i="3"/>
  <c r="H45" i="3" s="1"/>
  <c r="X44" i="3"/>
  <c r="E45" i="3" s="1"/>
  <c r="Y44" i="3"/>
  <c r="F45" i="3" s="1"/>
  <c r="AC44" i="3"/>
  <c r="J45" i="3" s="1"/>
  <c r="AB44" i="3"/>
  <c r="I45" i="3" s="1"/>
  <c r="U44" i="3"/>
  <c r="W44" i="3" s="1"/>
  <c r="AH44" i="3" s="1"/>
  <c r="O45" i="3" l="1"/>
  <c r="P45" i="3" s="1"/>
  <c r="M45" i="3"/>
  <c r="N45" i="3" s="1"/>
  <c r="Q45" i="3" l="1"/>
  <c r="R45" i="3" s="1"/>
  <c r="S45" i="3"/>
  <c r="T45" i="3" s="1"/>
  <c r="AA45" i="3" l="1"/>
  <c r="H46" i="3" s="1"/>
  <c r="Z45" i="3"/>
  <c r="G46" i="3" s="1"/>
  <c r="X45" i="3"/>
  <c r="E46" i="3" s="1"/>
  <c r="Y45" i="3"/>
  <c r="F46" i="3" s="1"/>
  <c r="U45" i="3"/>
  <c r="AB45" i="3"/>
  <c r="I46" i="3" s="1"/>
  <c r="AC45" i="3"/>
  <c r="J46" i="3" s="1"/>
  <c r="AE45" i="3"/>
  <c r="L46" i="3" s="1"/>
  <c r="V45" i="3"/>
  <c r="AD45" i="3"/>
  <c r="K46" i="3" s="1"/>
  <c r="O46" i="3" l="1"/>
  <c r="P46" i="3" s="1"/>
  <c r="W45" i="3"/>
  <c r="AH45" i="3" s="1"/>
  <c r="M46" i="3"/>
  <c r="N46" i="3" s="1"/>
  <c r="Q46" i="3" l="1"/>
  <c r="R46" i="3" s="1"/>
  <c r="S46" i="3"/>
  <c r="T46" i="3" s="1"/>
  <c r="AD46" i="3" s="1"/>
  <c r="K47" i="3" s="1"/>
  <c r="AA46" i="3" l="1"/>
  <c r="H47" i="3" s="1"/>
  <c r="Y46" i="3"/>
  <c r="F47" i="3" s="1"/>
  <c r="Z46" i="3"/>
  <c r="G47" i="3" s="1"/>
  <c r="X46" i="3"/>
  <c r="E47" i="3" s="1"/>
  <c r="AB46" i="3"/>
  <c r="I47" i="3" s="1"/>
  <c r="AC46" i="3"/>
  <c r="J47" i="3" s="1"/>
  <c r="U46" i="3"/>
  <c r="V46" i="3"/>
  <c r="AE46" i="3"/>
  <c r="L47" i="3" s="1"/>
  <c r="W46" i="3" l="1"/>
  <c r="AH46" i="3" s="1"/>
  <c r="O47" i="3"/>
  <c r="P47" i="3" s="1"/>
  <c r="M47" i="3"/>
  <c r="N47" i="3" s="1"/>
  <c r="Q47" i="3" l="1"/>
  <c r="R47" i="3" s="1"/>
  <c r="S47" i="3"/>
  <c r="T47" i="3" s="1"/>
  <c r="Z47" i="3" l="1"/>
  <c r="G48" i="3" s="1"/>
  <c r="AA47" i="3"/>
  <c r="H48" i="3" s="1"/>
  <c r="X47" i="3"/>
  <c r="E48" i="3" s="1"/>
  <c r="Y47" i="3"/>
  <c r="F48" i="3" s="1"/>
  <c r="AC47" i="3"/>
  <c r="J48" i="3" s="1"/>
  <c r="AB47" i="3"/>
  <c r="I48" i="3" s="1"/>
  <c r="U47" i="3"/>
  <c r="V47" i="3"/>
  <c r="AE47" i="3"/>
  <c r="L48" i="3" s="1"/>
  <c r="AD47" i="3"/>
  <c r="K48" i="3" s="1"/>
  <c r="W47" i="3" l="1"/>
  <c r="AH47" i="3" s="1"/>
  <c r="O48" i="3"/>
  <c r="P48" i="3" s="1"/>
  <c r="M48" i="3"/>
  <c r="N48" i="3" s="1"/>
  <c r="Q48" i="3" l="1"/>
  <c r="R48" i="3" s="1"/>
  <c r="S48" i="3"/>
  <c r="T48" i="3" s="1"/>
  <c r="AA48" i="3" l="1"/>
  <c r="H49" i="3" s="1"/>
  <c r="Z48" i="3"/>
  <c r="G49" i="3" s="1"/>
  <c r="Y48" i="3"/>
  <c r="F49" i="3" s="1"/>
  <c r="X48" i="3"/>
  <c r="E49" i="3" s="1"/>
  <c r="V48" i="3"/>
  <c r="AE48" i="3"/>
  <c r="L49" i="3" s="1"/>
  <c r="AD48" i="3"/>
  <c r="K49" i="3" s="1"/>
  <c r="U48" i="3"/>
  <c r="AC48" i="3"/>
  <c r="J49" i="3" s="1"/>
  <c r="AB48" i="3"/>
  <c r="I49" i="3" s="1"/>
  <c r="W48" i="3" l="1"/>
  <c r="AH48" i="3" s="1"/>
  <c r="O49" i="3"/>
  <c r="P49" i="3" s="1"/>
  <c r="M49" i="3"/>
  <c r="N49" i="3" s="1"/>
  <c r="Q49" i="3" l="1"/>
  <c r="R49" i="3" s="1"/>
  <c r="S49" i="3"/>
  <c r="T49" i="3" s="1"/>
  <c r="AD49" i="3" s="1"/>
  <c r="K50" i="3" s="1"/>
  <c r="Z49" i="3" l="1"/>
  <c r="G50" i="3" s="1"/>
  <c r="AA49" i="3"/>
  <c r="X49" i="3"/>
  <c r="Y49" i="3"/>
  <c r="F50" i="3" s="1"/>
  <c r="AE49" i="3"/>
  <c r="L50" i="3" s="1"/>
  <c r="V49" i="3"/>
  <c r="AB49" i="3"/>
  <c r="I50" i="3" s="1"/>
  <c r="U49" i="3"/>
  <c r="AC49" i="3"/>
  <c r="J50" i="3" s="1"/>
  <c r="W49" i="3" l="1"/>
  <c r="AH49" i="3" s="1"/>
  <c r="H50" i="3"/>
  <c r="E50" i="3"/>
  <c r="M50" i="3" l="1"/>
  <c r="N50" i="3" s="1"/>
  <c r="O50" i="3"/>
  <c r="P50" i="3" s="1"/>
  <c r="Q50" i="3" l="1"/>
  <c r="R50" i="3" s="1"/>
  <c r="S50" i="3"/>
  <c r="T50" i="3" s="1"/>
  <c r="Z50" i="3" l="1"/>
  <c r="G51" i="3" s="1"/>
  <c r="AA50" i="3"/>
  <c r="H51" i="3" s="1"/>
  <c r="X50" i="3"/>
  <c r="Y50" i="3"/>
  <c r="F51" i="3" s="1"/>
  <c r="AC50" i="3"/>
  <c r="J51" i="3" s="1"/>
  <c r="AB50" i="3"/>
  <c r="I51" i="3" s="1"/>
  <c r="U50" i="3"/>
  <c r="AD50" i="3"/>
  <c r="K51" i="3" s="1"/>
  <c r="V50" i="3"/>
  <c r="AE50" i="3"/>
  <c r="L51" i="3" s="1"/>
  <c r="W50" i="3" l="1"/>
  <c r="AH50" i="3" s="1"/>
  <c r="O51" i="3"/>
  <c r="P51" i="3" s="1"/>
  <c r="E51" i="3"/>
  <c r="M51" i="3" s="1"/>
  <c r="N51" i="3" s="1"/>
  <c r="Q51" i="3" l="1"/>
  <c r="R51" i="3" s="1"/>
  <c r="S51" i="3"/>
  <c r="T51" i="3" s="1"/>
  <c r="V51" i="3" s="1"/>
  <c r="Z51" i="3" l="1"/>
  <c r="G52" i="3" s="1"/>
  <c r="AA51" i="3"/>
  <c r="H52" i="3" s="1"/>
  <c r="X51" i="3"/>
  <c r="E52" i="3" s="1"/>
  <c r="Y51" i="3"/>
  <c r="F52" i="3" s="1"/>
  <c r="AE51" i="3"/>
  <c r="L52" i="3" s="1"/>
  <c r="AD51" i="3"/>
  <c r="K52" i="3" s="1"/>
  <c r="AB51" i="3"/>
  <c r="I52" i="3" s="1"/>
  <c r="U51" i="3"/>
  <c r="W51" i="3" s="1"/>
  <c r="AH51" i="3" s="1"/>
  <c r="AC51" i="3"/>
  <c r="J52" i="3" s="1"/>
  <c r="M52" i="3" l="1"/>
  <c r="N52" i="3" s="1"/>
  <c r="O52" i="3"/>
  <c r="P52" i="3" s="1"/>
  <c r="S52" i="3" l="1"/>
  <c r="T52" i="3" s="1"/>
  <c r="AD52" i="3" s="1"/>
  <c r="K53" i="3" s="1"/>
  <c r="Q52" i="3"/>
  <c r="R52" i="3" s="1"/>
  <c r="Z52" i="3" l="1"/>
  <c r="G53" i="3" s="1"/>
  <c r="AA52" i="3"/>
  <c r="V52" i="3"/>
  <c r="AE52" i="3"/>
  <c r="L53" i="3" s="1"/>
  <c r="X52" i="3"/>
  <c r="E53" i="3" s="1"/>
  <c r="Y52" i="3"/>
  <c r="F53" i="3" s="1"/>
  <c r="AC52" i="3"/>
  <c r="J53" i="3" s="1"/>
  <c r="H53" i="3"/>
  <c r="AB52" i="3"/>
  <c r="I53" i="3" s="1"/>
  <c r="U52" i="3"/>
  <c r="W52" i="3" l="1"/>
  <c r="AH52" i="3" s="1"/>
  <c r="M53" i="3"/>
  <c r="N53" i="3" s="1"/>
  <c r="O53" i="3"/>
  <c r="P53" i="3" s="1"/>
  <c r="Q53" i="3" l="1"/>
  <c r="R53" i="3" s="1"/>
  <c r="S53" i="3"/>
  <c r="T53" i="3" s="1"/>
  <c r="AE53" i="3" s="1"/>
  <c r="L54" i="3" s="1"/>
  <c r="AA53" i="3" l="1"/>
  <c r="H54" i="3" s="1"/>
  <c r="Y53" i="3"/>
  <c r="F54" i="3" s="1"/>
  <c r="Z53" i="3"/>
  <c r="G54" i="3" s="1"/>
  <c r="X53" i="3"/>
  <c r="E54" i="3" s="1"/>
  <c r="V53" i="3"/>
  <c r="AD53" i="3"/>
  <c r="K54" i="3" s="1"/>
  <c r="U53" i="3"/>
  <c r="W53" i="3" s="1"/>
  <c r="AH53" i="3" s="1"/>
  <c r="AC53" i="3"/>
  <c r="J54" i="3" s="1"/>
  <c r="AB53" i="3"/>
  <c r="I54" i="3" s="1"/>
  <c r="O54" i="3" l="1"/>
  <c r="P54" i="3" s="1"/>
  <c r="M54" i="3"/>
  <c r="N54" i="3" s="1"/>
  <c r="Q54" i="3" l="1"/>
  <c r="R54" i="3" s="1"/>
  <c r="U54" i="3" s="1"/>
  <c r="S54" i="3"/>
  <c r="T54" i="3" s="1"/>
  <c r="V54" i="3" s="1"/>
  <c r="AE54" i="3" l="1"/>
  <c r="L55" i="3" s="1"/>
  <c r="Z54" i="3"/>
  <c r="G55" i="3" s="1"/>
  <c r="AA54" i="3"/>
  <c r="H55" i="3" s="1"/>
  <c r="AB54" i="3"/>
  <c r="I55" i="3" s="1"/>
  <c r="AC54" i="3"/>
  <c r="J55" i="3" s="1"/>
  <c r="W54" i="3"/>
  <c r="AH54" i="3" s="1"/>
  <c r="Y54" i="3"/>
  <c r="F55" i="3" s="1"/>
  <c r="X54" i="3"/>
  <c r="E55" i="3" s="1"/>
  <c r="AD54" i="3"/>
  <c r="K55" i="3" s="1"/>
  <c r="O55" i="3" l="1"/>
  <c r="P55" i="3" s="1"/>
  <c r="M55" i="3"/>
  <c r="N55" i="3" s="1"/>
  <c r="Q55" i="3" l="1"/>
  <c r="R55" i="3" s="1"/>
  <c r="U55" i="3" s="1"/>
  <c r="S55" i="3"/>
  <c r="T55" i="3" s="1"/>
  <c r="AC55" i="3" l="1"/>
  <c r="J56" i="3" s="1"/>
  <c r="X55" i="3"/>
  <c r="E56" i="3" s="1"/>
  <c r="AB55" i="3"/>
  <c r="I56" i="3" s="1"/>
  <c r="Z55" i="3"/>
  <c r="G56" i="3" s="1"/>
  <c r="AA55" i="3"/>
  <c r="H56" i="3" s="1"/>
  <c r="Y55" i="3"/>
  <c r="F56" i="3" s="1"/>
  <c r="AE55" i="3"/>
  <c r="L56" i="3" s="1"/>
  <c r="V55" i="3"/>
  <c r="W55" i="3" s="1"/>
  <c r="AH55" i="3" s="1"/>
  <c r="AD55" i="3"/>
  <c r="K56" i="3" s="1"/>
  <c r="O56" i="3" l="1"/>
  <c r="P56" i="3" s="1"/>
  <c r="M56" i="3"/>
  <c r="N56" i="3" s="1"/>
  <c r="Q56" i="3" l="1"/>
  <c r="R56" i="3" s="1"/>
  <c r="U56" i="3" s="1"/>
  <c r="S56" i="3"/>
  <c r="T56" i="3" s="1"/>
  <c r="AE56" i="3" s="1"/>
  <c r="L57" i="3" s="1"/>
  <c r="AB56" i="3" l="1"/>
  <c r="I57" i="3" s="1"/>
  <c r="AC56" i="3"/>
  <c r="J57" i="3" s="1"/>
  <c r="AA56" i="3"/>
  <c r="H57" i="3" s="1"/>
  <c r="AD56" i="3"/>
  <c r="K57" i="3" s="1"/>
  <c r="Z56" i="3"/>
  <c r="G57" i="3" s="1"/>
  <c r="V56" i="3"/>
  <c r="W56" i="3" s="1"/>
  <c r="AH56" i="3" s="1"/>
  <c r="X56" i="3"/>
  <c r="E57" i="3" s="1"/>
  <c r="Y56" i="3"/>
  <c r="F57" i="3" s="1"/>
  <c r="M57" i="3" l="1"/>
  <c r="N57" i="3" s="1"/>
  <c r="O57" i="3"/>
  <c r="P57" i="3" s="1"/>
  <c r="S57" i="3" l="1"/>
  <c r="T57" i="3" s="1"/>
  <c r="AD57" i="3" s="1"/>
  <c r="K58" i="3" s="1"/>
  <c r="Q57" i="3"/>
  <c r="R57" i="3" s="1"/>
  <c r="V57" i="3" l="1"/>
  <c r="AE57" i="3"/>
  <c r="L58" i="3" s="1"/>
  <c r="AA57" i="3"/>
  <c r="H58" i="3" s="1"/>
  <c r="Y57" i="3"/>
  <c r="F58" i="3" s="1"/>
  <c r="X57" i="3"/>
  <c r="E58" i="3" s="1"/>
  <c r="Z57" i="3"/>
  <c r="G58" i="3" s="1"/>
  <c r="AB57" i="3"/>
  <c r="I58" i="3" s="1"/>
  <c r="AC57" i="3"/>
  <c r="J58" i="3" s="1"/>
  <c r="U57" i="3"/>
  <c r="W57" i="3" l="1"/>
  <c r="AH57" i="3" s="1"/>
  <c r="M58" i="3"/>
  <c r="N58" i="3" s="1"/>
  <c r="O58" i="3"/>
  <c r="P58" i="3" s="1"/>
  <c r="S58" i="3" l="1"/>
  <c r="T58" i="3" s="1"/>
  <c r="AD58" i="3" s="1"/>
  <c r="K59" i="3" s="1"/>
  <c r="Q58" i="3"/>
  <c r="R58" i="3" s="1"/>
  <c r="V58" i="3" l="1"/>
  <c r="AA58" i="3"/>
  <c r="H59" i="3" s="1"/>
  <c r="AE58" i="3"/>
  <c r="L59" i="3" s="1"/>
  <c r="Y58" i="3"/>
  <c r="F59" i="3" s="1"/>
  <c r="Z58" i="3"/>
  <c r="G59" i="3" s="1"/>
  <c r="X58" i="3"/>
  <c r="E59" i="3" s="1"/>
  <c r="AC58" i="3"/>
  <c r="J59" i="3" s="1"/>
  <c r="U58" i="3"/>
  <c r="AB58" i="3"/>
  <c r="I59" i="3" s="1"/>
  <c r="W58" i="3" l="1"/>
  <c r="AH58" i="3" s="1"/>
  <c r="O59" i="3"/>
  <c r="P59" i="3" s="1"/>
  <c r="M59" i="3"/>
  <c r="N59" i="3" s="1"/>
  <c r="Q59" i="3" l="1"/>
  <c r="R59" i="3" s="1"/>
  <c r="U59" i="3" s="1"/>
  <c r="S59" i="3"/>
  <c r="T59" i="3" s="1"/>
  <c r="V59" i="3" s="1"/>
  <c r="AC59" i="3" l="1"/>
  <c r="J60" i="3" s="1"/>
  <c r="AB59" i="3"/>
  <c r="I60" i="3" s="1"/>
  <c r="AA59" i="3"/>
  <c r="H60" i="3" s="1"/>
  <c r="AD59" i="3"/>
  <c r="K60" i="3" s="1"/>
  <c r="AE59" i="3"/>
  <c r="L60" i="3" s="1"/>
  <c r="W59" i="3"/>
  <c r="AH59" i="3" s="1"/>
  <c r="Y59" i="3"/>
  <c r="F60" i="3" s="1"/>
  <c r="Z59" i="3"/>
  <c r="G60" i="3" s="1"/>
  <c r="X59" i="3"/>
  <c r="E60" i="3" s="1"/>
  <c r="M60" i="3" l="1"/>
  <c r="N60" i="3" s="1"/>
  <c r="O60" i="3"/>
  <c r="P60" i="3" s="1"/>
  <c r="S60" i="3" l="1"/>
  <c r="T60" i="3" s="1"/>
  <c r="V60" i="3" s="1"/>
  <c r="Q60" i="3"/>
  <c r="R60" i="3" s="1"/>
  <c r="AD60" i="3" l="1"/>
  <c r="K61" i="3" s="1"/>
  <c r="AA60" i="3"/>
  <c r="H61" i="3" s="1"/>
  <c r="AE60" i="3"/>
  <c r="L61" i="3" s="1"/>
  <c r="Y60" i="3"/>
  <c r="F61" i="3" s="1"/>
  <c r="AC60" i="3"/>
  <c r="J61" i="3" s="1"/>
  <c r="U60" i="3"/>
  <c r="W60" i="3" s="1"/>
  <c r="AH60" i="3" s="1"/>
  <c r="X60" i="3"/>
  <c r="E61" i="3" s="1"/>
  <c r="AB60" i="3"/>
  <c r="I61" i="3" s="1"/>
  <c r="Z60" i="3"/>
  <c r="G61" i="3" s="1"/>
  <c r="O61" i="3" s="1"/>
  <c r="P61" i="3" s="1"/>
  <c r="M61" i="3" l="1"/>
  <c r="N61" i="3" s="1"/>
  <c r="Q61" i="3" s="1"/>
  <c r="R61" i="3" s="1"/>
  <c r="U61" i="3" s="1"/>
  <c r="AB61" i="3" l="1"/>
  <c r="I62" i="3" s="1"/>
  <c r="AC61" i="3"/>
  <c r="J62" i="3" s="1"/>
  <c r="S61" i="3"/>
  <c r="T61" i="3" s="1"/>
  <c r="AD61" i="3" s="1"/>
  <c r="K62" i="3" s="1"/>
  <c r="AE61" i="3" l="1"/>
  <c r="L62" i="3" s="1"/>
  <c r="V61" i="3"/>
  <c r="W61" i="3" s="1"/>
  <c r="AH61" i="3" s="1"/>
  <c r="Y61" i="3"/>
  <c r="F62" i="3" s="1"/>
  <c r="AA61" i="3"/>
  <c r="H62" i="3" s="1"/>
  <c r="X61" i="3"/>
  <c r="E62" i="3" s="1"/>
  <c r="M62" i="3" s="1"/>
  <c r="N62" i="3" s="1"/>
  <c r="Z61" i="3"/>
  <c r="G62" i="3" s="1"/>
  <c r="O62" i="3" s="1"/>
  <c r="P62" i="3" s="1"/>
  <c r="S62" i="3" l="1"/>
  <c r="T62" i="3" s="1"/>
  <c r="V62" i="3" s="1"/>
  <c r="Q62" i="3"/>
  <c r="R62" i="3" s="1"/>
  <c r="Z62" i="3" l="1"/>
  <c r="G63" i="3" s="1"/>
  <c r="AA62" i="3"/>
  <c r="H63" i="3" s="1"/>
  <c r="X62" i="3"/>
  <c r="E63" i="3" s="1"/>
  <c r="Y62" i="3"/>
  <c r="F63" i="3" s="1"/>
  <c r="AD62" i="3"/>
  <c r="K63" i="3" s="1"/>
  <c r="AE62" i="3"/>
  <c r="L63" i="3" s="1"/>
  <c r="AB62" i="3"/>
  <c r="I63" i="3" s="1"/>
  <c r="U62" i="3"/>
  <c r="W62" i="3" s="1"/>
  <c r="AH62" i="3" s="1"/>
  <c r="AC62" i="3"/>
  <c r="J63" i="3" s="1"/>
  <c r="O63" i="3" l="1"/>
  <c r="P63" i="3" s="1"/>
  <c r="M63" i="3"/>
  <c r="N63" i="3" s="1"/>
  <c r="Q63" i="3" l="1"/>
  <c r="R63" i="3" s="1"/>
  <c r="AC63" i="3" s="1"/>
  <c r="J64" i="3" s="1"/>
  <c r="S63" i="3"/>
  <c r="T63" i="3" s="1"/>
  <c r="Z63" i="3" l="1"/>
  <c r="G64" i="3" s="1"/>
  <c r="U63" i="3"/>
  <c r="AB63" i="3"/>
  <c r="I64" i="3" s="1"/>
  <c r="AA63" i="3"/>
  <c r="H64" i="3" s="1"/>
  <c r="V63" i="3"/>
  <c r="Y63" i="3"/>
  <c r="F64" i="3" s="1"/>
  <c r="AD63" i="3"/>
  <c r="K64" i="3" s="1"/>
  <c r="X63" i="3"/>
  <c r="E64" i="3" s="1"/>
  <c r="AE63" i="3"/>
  <c r="L64" i="3" s="1"/>
  <c r="W63" i="3" l="1"/>
  <c r="AH63" i="3" s="1"/>
  <c r="M64" i="3"/>
  <c r="N64" i="3" s="1"/>
  <c r="O64" i="3"/>
  <c r="P64" i="3" s="1"/>
  <c r="Q64" i="3" l="1"/>
  <c r="R64" i="3" s="1"/>
  <c r="S64" i="3"/>
  <c r="T64" i="3" s="1"/>
  <c r="Z64" i="3" l="1"/>
  <c r="G65" i="3" s="1"/>
  <c r="AA64" i="3"/>
  <c r="H65" i="3" s="1"/>
  <c r="X64" i="3"/>
  <c r="E65" i="3" s="1"/>
  <c r="Y64" i="3"/>
  <c r="F65" i="3" s="1"/>
  <c r="AB64" i="3"/>
  <c r="I65" i="3" s="1"/>
  <c r="U64" i="3"/>
  <c r="AC64" i="3"/>
  <c r="J65" i="3" s="1"/>
  <c r="V64" i="3"/>
  <c r="AD64" i="3"/>
  <c r="K65" i="3" s="1"/>
  <c r="AE64" i="3"/>
  <c r="L65" i="3" s="1"/>
  <c r="W64" i="3" l="1"/>
  <c r="AH64" i="3" s="1"/>
  <c r="O65" i="3"/>
  <c r="P65" i="3" s="1"/>
  <c r="M65" i="3"/>
  <c r="N65" i="3" s="1"/>
  <c r="Q65" i="3" l="1"/>
  <c r="R65" i="3" s="1"/>
  <c r="S65" i="3"/>
  <c r="T65" i="3" s="1"/>
  <c r="Z65" i="3" l="1"/>
  <c r="G66" i="3" s="1"/>
  <c r="AA65" i="3"/>
  <c r="H66" i="3" s="1"/>
  <c r="Y65" i="3"/>
  <c r="F66" i="3" s="1"/>
  <c r="X65" i="3"/>
  <c r="E66" i="3" s="1"/>
  <c r="AB65" i="3"/>
  <c r="I66" i="3" s="1"/>
  <c r="U65" i="3"/>
  <c r="AC65" i="3"/>
  <c r="J66" i="3" s="1"/>
  <c r="AD65" i="3"/>
  <c r="K66" i="3" s="1"/>
  <c r="AE65" i="3"/>
  <c r="L66" i="3" s="1"/>
  <c r="V65" i="3"/>
  <c r="M66" i="3" l="1"/>
  <c r="N66" i="3" s="1"/>
  <c r="S66" i="3" s="1"/>
  <c r="T66" i="3" s="1"/>
  <c r="O66" i="3"/>
  <c r="P66" i="3" s="1"/>
  <c r="W65" i="3"/>
  <c r="AH65" i="3" s="1"/>
  <c r="Q66" i="3" l="1"/>
  <c r="R66" i="3" s="1"/>
  <c r="AE66" i="3"/>
  <c r="L67" i="3" s="1"/>
  <c r="AD66" i="3"/>
  <c r="K67" i="3" s="1"/>
  <c r="V66" i="3"/>
  <c r="Z66" i="3"/>
  <c r="G67" i="3" s="1"/>
  <c r="Y66" i="3"/>
  <c r="F67" i="3" s="1"/>
  <c r="X66" i="3"/>
  <c r="E67" i="3" s="1"/>
  <c r="AC66" i="3"/>
  <c r="J67" i="3" s="1"/>
  <c r="U66" i="3"/>
  <c r="AB66" i="3"/>
  <c r="I67" i="3" s="1"/>
  <c r="AA66" i="3"/>
  <c r="H67" i="3" s="1"/>
  <c r="W66" i="3" l="1"/>
  <c r="AH66" i="3" s="1"/>
  <c r="M67" i="3"/>
  <c r="N67" i="3" s="1"/>
  <c r="O67" i="3"/>
  <c r="P67" i="3" s="1"/>
  <c r="Q67" i="3" l="1"/>
  <c r="R67" i="3" s="1"/>
  <c r="AC67" i="3" s="1"/>
  <c r="J68" i="3" s="1"/>
  <c r="U67" i="3"/>
  <c r="AB67" i="3"/>
  <c r="I68" i="3" s="1"/>
  <c r="S67" i="3"/>
  <c r="T67" i="3" s="1"/>
  <c r="X67" i="3" s="1"/>
  <c r="E68" i="3" s="1"/>
  <c r="AE67" i="3" l="1"/>
  <c r="L68" i="3" s="1"/>
  <c r="AD67" i="3"/>
  <c r="K68" i="3" s="1"/>
  <c r="V67" i="3"/>
  <c r="W67" i="3" s="1"/>
  <c r="AH67" i="3" s="1"/>
  <c r="AA67" i="3"/>
  <c r="H68" i="3" s="1"/>
  <c r="Z67" i="3"/>
  <c r="G68" i="3" s="1"/>
  <c r="Y67" i="3"/>
  <c r="F68" i="3" s="1"/>
  <c r="M68" i="3" l="1"/>
  <c r="N68" i="3" s="1"/>
  <c r="O68" i="3"/>
  <c r="P68" i="3" s="1"/>
  <c r="Q68" i="3" l="1"/>
  <c r="R68" i="3" s="1"/>
  <c r="AB68" i="3" s="1"/>
  <c r="I69" i="3" s="1"/>
  <c r="U68" i="3"/>
  <c r="AC68" i="3"/>
  <c r="J69" i="3" s="1"/>
  <c r="S68" i="3"/>
  <c r="T68" i="3" s="1"/>
  <c r="Z68" i="3" s="1"/>
  <c r="G69" i="3" s="1"/>
  <c r="X68" i="3" l="1"/>
  <c r="E69" i="3" s="1"/>
  <c r="AD68" i="3"/>
  <c r="K69" i="3" s="1"/>
  <c r="V68" i="3"/>
  <c r="W68" i="3" s="1"/>
  <c r="AH68" i="3" s="1"/>
  <c r="AE68" i="3"/>
  <c r="L69" i="3" s="1"/>
  <c r="Y68" i="3"/>
  <c r="F69" i="3" s="1"/>
  <c r="AA68" i="3"/>
  <c r="H69" i="3" s="1"/>
  <c r="M69" i="3" l="1"/>
  <c r="N69" i="3" s="1"/>
  <c r="O69" i="3"/>
  <c r="P69" i="3" s="1"/>
  <c r="Q69" i="3" l="1"/>
  <c r="R69" i="3" s="1"/>
  <c r="S69" i="3"/>
  <c r="T69" i="3" s="1"/>
  <c r="AE69" i="3" l="1"/>
  <c r="L70" i="3" s="1"/>
  <c r="AD69" i="3"/>
  <c r="K70" i="3" s="1"/>
  <c r="V69" i="3"/>
  <c r="AA69" i="3"/>
  <c r="H70" i="3" s="1"/>
  <c r="Y69" i="3"/>
  <c r="F70" i="3" s="1"/>
  <c r="X69" i="3"/>
  <c r="E70" i="3" s="1"/>
  <c r="AB69" i="3"/>
  <c r="I70" i="3" s="1"/>
  <c r="Z69" i="3"/>
  <c r="G70" i="3" s="1"/>
  <c r="U69" i="3"/>
  <c r="AC69" i="3"/>
  <c r="J70" i="3" s="1"/>
  <c r="W69" i="3" l="1"/>
  <c r="AH69" i="3" s="1"/>
  <c r="O70" i="3"/>
  <c r="P70" i="3" s="1"/>
  <c r="M70" i="3"/>
  <c r="N70" i="3" s="1"/>
  <c r="Q70" i="3" s="1"/>
  <c r="R70" i="3" s="1"/>
  <c r="AC70" i="3" l="1"/>
  <c r="J71" i="3" s="1"/>
  <c r="U70" i="3"/>
  <c r="AB70" i="3"/>
  <c r="I71" i="3" s="1"/>
  <c r="S70" i="3"/>
  <c r="T70" i="3" s="1"/>
  <c r="AA70" i="3" s="1"/>
  <c r="H71" i="3" s="1"/>
  <c r="AD70" i="3" l="1"/>
  <c r="K71" i="3" s="1"/>
  <c r="V70" i="3"/>
  <c r="AE70" i="3"/>
  <c r="L71" i="3" s="1"/>
  <c r="Y70" i="3"/>
  <c r="F71" i="3" s="1"/>
  <c r="W70" i="3"/>
  <c r="AH70" i="3" s="1"/>
  <c r="Z70" i="3"/>
  <c r="G71" i="3" s="1"/>
  <c r="X70" i="3"/>
  <c r="E71" i="3" s="1"/>
  <c r="O71" i="3" l="1"/>
  <c r="P71" i="3" s="1"/>
  <c r="M71" i="3"/>
  <c r="N71" i="3" s="1"/>
  <c r="Q71" i="3" s="1"/>
  <c r="R71" i="3" s="1"/>
  <c r="AC71" i="3" l="1"/>
  <c r="J72" i="3" s="1"/>
  <c r="U71" i="3"/>
  <c r="AB71" i="3"/>
  <c r="I72" i="3" s="1"/>
  <c r="S71" i="3"/>
  <c r="T71" i="3" s="1"/>
  <c r="Z71" i="3" s="1"/>
  <c r="G72" i="3" s="1"/>
  <c r="X71" i="3" l="1"/>
  <c r="E72" i="3" s="1"/>
  <c r="AD71" i="3"/>
  <c r="K72" i="3" s="1"/>
  <c r="V71" i="3"/>
  <c r="W71" i="3" s="1"/>
  <c r="AH71" i="3" s="1"/>
  <c r="AE71" i="3"/>
  <c r="L72" i="3" s="1"/>
  <c r="AA71" i="3"/>
  <c r="H72" i="3" s="1"/>
  <c r="O72" i="3" s="1"/>
  <c r="P72" i="3" s="1"/>
  <c r="Y71" i="3"/>
  <c r="F72" i="3" s="1"/>
  <c r="M72" i="3" l="1"/>
  <c r="N72" i="3" s="1"/>
  <c r="Q72" i="3" s="1"/>
  <c r="R72" i="3" s="1"/>
  <c r="S72" i="3" l="1"/>
  <c r="T72" i="3" s="1"/>
  <c r="Z72" i="3" s="1"/>
  <c r="G73" i="3" s="1"/>
  <c r="AB72" i="3"/>
  <c r="I73" i="3" s="1"/>
  <c r="AC72" i="3"/>
  <c r="J73" i="3" s="1"/>
  <c r="U72" i="3"/>
  <c r="AA72" i="3"/>
  <c r="H73" i="3" s="1"/>
  <c r="Y72" i="3"/>
  <c r="F73" i="3" s="1"/>
  <c r="O73" i="3" l="1"/>
  <c r="P73" i="3" s="1"/>
  <c r="X72" i="3"/>
  <c r="E73" i="3" s="1"/>
  <c r="AE72" i="3"/>
  <c r="L73" i="3" s="1"/>
  <c r="AD72" i="3"/>
  <c r="K73" i="3" s="1"/>
  <c r="V72" i="3"/>
  <c r="W72" i="3" s="1"/>
  <c r="AH72" i="3" s="1"/>
  <c r="M73" i="3" l="1"/>
  <c r="N73" i="3" s="1"/>
  <c r="Q73" i="3" s="1"/>
  <c r="R73" i="3" s="1"/>
  <c r="S73" i="3" l="1"/>
  <c r="T73" i="3" s="1"/>
  <c r="AC73" i="3"/>
  <c r="J74" i="3" s="1"/>
  <c r="U73" i="3"/>
  <c r="AB73" i="3"/>
  <c r="I74" i="3" s="1"/>
  <c r="AA73" i="3"/>
  <c r="H74" i="3" s="1"/>
  <c r="Y73" i="3"/>
  <c r="F74" i="3" s="1"/>
  <c r="Z73" i="3"/>
  <c r="G74" i="3" s="1"/>
  <c r="X73" i="3"/>
  <c r="E74" i="3" s="1"/>
  <c r="M74" i="3" l="1"/>
  <c r="N74" i="3" s="1"/>
  <c r="O74" i="3"/>
  <c r="P74" i="3" s="1"/>
  <c r="AE73" i="3"/>
  <c r="L74" i="3" s="1"/>
  <c r="AD73" i="3"/>
  <c r="K74" i="3" s="1"/>
  <c r="V73" i="3"/>
  <c r="W73" i="3" s="1"/>
  <c r="AH73" i="3" s="1"/>
  <c r="Q74" i="3" l="1"/>
  <c r="R74" i="3" s="1"/>
  <c r="AB74" i="3" s="1"/>
  <c r="I75" i="3" s="1"/>
  <c r="S74" i="3"/>
  <c r="T74" i="3" s="1"/>
  <c r="Y74" i="3" s="1"/>
  <c r="F75" i="3" s="1"/>
  <c r="AA74" i="3" l="1"/>
  <c r="H75" i="3" s="1"/>
  <c r="U74" i="3"/>
  <c r="AC74" i="3"/>
  <c r="J75" i="3" s="1"/>
  <c r="X74" i="3"/>
  <c r="E75" i="3" s="1"/>
  <c r="M75" i="3" s="1"/>
  <c r="N75" i="3" s="1"/>
  <c r="V74" i="3"/>
  <c r="W74" i="3" s="1"/>
  <c r="AH74" i="3" s="1"/>
  <c r="AE74" i="3"/>
  <c r="L75" i="3" s="1"/>
  <c r="AD74" i="3"/>
  <c r="K75" i="3" s="1"/>
  <c r="Z74" i="3"/>
  <c r="G75" i="3" s="1"/>
  <c r="O75" i="3" l="1"/>
  <c r="P75" i="3" s="1"/>
  <c r="Q75" i="3" s="1"/>
  <c r="R75" i="3" s="1"/>
  <c r="AC75" i="3" l="1"/>
  <c r="J76" i="3" s="1"/>
  <c r="U75" i="3"/>
  <c r="AB75" i="3"/>
  <c r="I76" i="3" s="1"/>
  <c r="S75" i="3"/>
  <c r="T75" i="3" s="1"/>
  <c r="AA75" i="3" s="1"/>
  <c r="H76" i="3" s="1"/>
  <c r="Z75" i="3" l="1"/>
  <c r="G76" i="3" s="1"/>
  <c r="AD75" i="3"/>
  <c r="K76" i="3" s="1"/>
  <c r="AE75" i="3"/>
  <c r="L76" i="3" s="1"/>
  <c r="V75" i="3"/>
  <c r="W75" i="3" s="1"/>
  <c r="AH75" i="3" s="1"/>
  <c r="X75" i="3"/>
  <c r="E76" i="3" s="1"/>
  <c r="Y75" i="3"/>
  <c r="F76" i="3" s="1"/>
  <c r="M76" i="3" l="1"/>
  <c r="N76" i="3" s="1"/>
  <c r="O76" i="3"/>
  <c r="P76" i="3" s="1"/>
  <c r="S76" i="3" l="1"/>
  <c r="T76" i="3" s="1"/>
  <c r="AE76" i="3" s="1"/>
  <c r="L77" i="3" s="1"/>
  <c r="V76" i="3"/>
  <c r="AD76" i="3"/>
  <c r="K77" i="3" s="1"/>
  <c r="Q76" i="3"/>
  <c r="R76" i="3" s="1"/>
  <c r="AC76" i="3" l="1"/>
  <c r="J77" i="3" s="1"/>
  <c r="U76" i="3"/>
  <c r="W76" i="3" s="1"/>
  <c r="AH76" i="3" s="1"/>
  <c r="AB76" i="3"/>
  <c r="I77" i="3" s="1"/>
  <c r="AA76" i="3"/>
  <c r="H77" i="3" s="1"/>
  <c r="X76" i="3"/>
  <c r="E77" i="3" s="1"/>
  <c r="Z76" i="3"/>
  <c r="G77" i="3" s="1"/>
  <c r="Y76" i="3"/>
  <c r="F77" i="3" s="1"/>
  <c r="O77" i="3" l="1"/>
  <c r="P77" i="3" s="1"/>
  <c r="M77" i="3"/>
  <c r="N77" i="3" s="1"/>
  <c r="S77" i="3" s="1"/>
  <c r="T77" i="3" s="1"/>
  <c r="Q77" i="3" l="1"/>
  <c r="R77" i="3" s="1"/>
  <c r="AB77" i="3" s="1"/>
  <c r="I78" i="3" s="1"/>
  <c r="X77" i="3"/>
  <c r="E78" i="3" s="1"/>
  <c r="AC77" i="3"/>
  <c r="J78" i="3" s="1"/>
  <c r="U77" i="3"/>
  <c r="AA77" i="3"/>
  <c r="H78" i="3" s="1"/>
  <c r="AE77" i="3"/>
  <c r="L78" i="3" s="1"/>
  <c r="AD77" i="3"/>
  <c r="K78" i="3" s="1"/>
  <c r="V77" i="3"/>
  <c r="Z77" i="3" l="1"/>
  <c r="G78" i="3" s="1"/>
  <c r="O78" i="3" s="1"/>
  <c r="P78" i="3" s="1"/>
  <c r="Y77" i="3"/>
  <c r="F78" i="3" s="1"/>
  <c r="M78" i="3" s="1"/>
  <c r="N78" i="3" s="1"/>
  <c r="W77" i="3"/>
  <c r="AH77" i="3" s="1"/>
  <c r="S78" i="3" l="1"/>
  <c r="T78" i="3" s="1"/>
  <c r="AE78" i="3"/>
  <c r="L79" i="3" s="1"/>
  <c r="AD78" i="3"/>
  <c r="K79" i="3" s="1"/>
  <c r="V78" i="3"/>
  <c r="Q78" i="3"/>
  <c r="R78" i="3" s="1"/>
  <c r="Y78" i="3" l="1"/>
  <c r="F79" i="3" s="1"/>
  <c r="AC78" i="3"/>
  <c r="J79" i="3" s="1"/>
  <c r="U78" i="3"/>
  <c r="W78" i="3" s="1"/>
  <c r="AH78" i="3" s="1"/>
  <c r="Z78" i="3"/>
  <c r="G79" i="3" s="1"/>
  <c r="AA78" i="3"/>
  <c r="H79" i="3" s="1"/>
  <c r="X78" i="3"/>
  <c r="E79" i="3" s="1"/>
  <c r="AB78" i="3"/>
  <c r="I79" i="3" s="1"/>
  <c r="M79" i="3" l="1"/>
  <c r="N79" i="3" s="1"/>
  <c r="O79" i="3"/>
  <c r="P79" i="3" s="1"/>
  <c r="S79" i="3" l="1"/>
  <c r="T79" i="3" s="1"/>
  <c r="Q79" i="3"/>
  <c r="R79" i="3" s="1"/>
  <c r="AB79" i="3" l="1"/>
  <c r="I80" i="3" s="1"/>
  <c r="AA79" i="3"/>
  <c r="H80" i="3" s="1"/>
  <c r="Z79" i="3"/>
  <c r="G80" i="3" s="1"/>
  <c r="Y79" i="3"/>
  <c r="F80" i="3" s="1"/>
  <c r="U79" i="3"/>
  <c r="W79" i="3" s="1"/>
  <c r="AH79" i="3" s="1"/>
  <c r="AC79" i="3"/>
  <c r="J80" i="3" s="1"/>
  <c r="X79" i="3"/>
  <c r="E80" i="3" s="1"/>
  <c r="AD79" i="3"/>
  <c r="K80" i="3" s="1"/>
  <c r="V79" i="3"/>
  <c r="AE79" i="3"/>
  <c r="L80" i="3" s="1"/>
  <c r="M80" i="3" l="1"/>
  <c r="N80" i="3" s="1"/>
  <c r="O80" i="3"/>
  <c r="P80" i="3" s="1"/>
  <c r="S80" i="3" l="1"/>
  <c r="T80" i="3" s="1"/>
  <c r="AE80" i="3" s="1"/>
  <c r="L81" i="3" s="1"/>
  <c r="Q80" i="3"/>
  <c r="R80" i="3" s="1"/>
  <c r="AD80" i="3" l="1"/>
  <c r="K81" i="3" s="1"/>
  <c r="V80" i="3"/>
  <c r="AA80" i="3"/>
  <c r="H81" i="3" s="1"/>
  <c r="Y80" i="3"/>
  <c r="F81" i="3" s="1"/>
  <c r="X80" i="3"/>
  <c r="E81" i="3" s="1"/>
  <c r="AB80" i="3"/>
  <c r="I81" i="3" s="1"/>
  <c r="U80" i="3"/>
  <c r="W80" i="3" s="1"/>
  <c r="AH80" i="3" s="1"/>
  <c r="AC80" i="3"/>
  <c r="J81" i="3" s="1"/>
  <c r="Z80" i="3"/>
  <c r="G81" i="3" s="1"/>
  <c r="M81" i="3" l="1"/>
  <c r="N81" i="3" s="1"/>
  <c r="O81" i="3"/>
  <c r="P81" i="3" s="1"/>
  <c r="S81" i="3" l="1"/>
  <c r="T81" i="3" s="1"/>
  <c r="AD81" i="3" s="1"/>
  <c r="K82" i="3" s="1"/>
  <c r="V81" i="3"/>
  <c r="AE81" i="3"/>
  <c r="L82" i="3" s="1"/>
  <c r="Q81" i="3"/>
  <c r="R81" i="3" s="1"/>
  <c r="X81" i="3" l="1"/>
  <c r="E82" i="3" s="1"/>
  <c r="AC81" i="3"/>
  <c r="J82" i="3" s="1"/>
  <c r="U81" i="3"/>
  <c r="W81" i="3" s="1"/>
  <c r="AH81" i="3" s="1"/>
  <c r="AB81" i="3"/>
  <c r="I82" i="3" s="1"/>
  <c r="Y81" i="3"/>
  <c r="F82" i="3" s="1"/>
  <c r="AA81" i="3"/>
  <c r="H82" i="3" s="1"/>
  <c r="Z81" i="3"/>
  <c r="G82" i="3" s="1"/>
  <c r="O82" i="3" l="1"/>
  <c r="P82" i="3" s="1"/>
  <c r="M82" i="3"/>
  <c r="N82" i="3" s="1"/>
  <c r="S82" i="3" s="1"/>
  <c r="T82" i="3" s="1"/>
  <c r="AD82" i="3" l="1"/>
  <c r="K83" i="3" s="1"/>
  <c r="V82" i="3"/>
  <c r="AE82" i="3"/>
  <c r="L83" i="3" s="1"/>
  <c r="Q82" i="3"/>
  <c r="R82" i="3" s="1"/>
  <c r="AC82" i="3" l="1"/>
  <c r="J83" i="3" s="1"/>
  <c r="U82" i="3"/>
  <c r="W82" i="3" s="1"/>
  <c r="AH82" i="3" s="1"/>
  <c r="AA82" i="3"/>
  <c r="H83" i="3" s="1"/>
  <c r="Z82" i="3"/>
  <c r="G83" i="3" s="1"/>
  <c r="Y82" i="3"/>
  <c r="F83" i="3" s="1"/>
  <c r="X82" i="3"/>
  <c r="E83" i="3" s="1"/>
  <c r="AB82" i="3"/>
  <c r="I83" i="3" s="1"/>
  <c r="M83" i="3" l="1"/>
  <c r="N83" i="3" s="1"/>
  <c r="O83" i="3"/>
  <c r="P83" i="3" s="1"/>
  <c r="Q83" i="3" s="1"/>
  <c r="R83" i="3" s="1"/>
  <c r="AC83" i="3" l="1"/>
  <c r="J84" i="3" s="1"/>
  <c r="AB83" i="3"/>
  <c r="I84" i="3" s="1"/>
  <c r="U83" i="3"/>
  <c r="S83" i="3"/>
  <c r="T83" i="3" s="1"/>
  <c r="AE83" i="3" l="1"/>
  <c r="L84" i="3" s="1"/>
  <c r="AD83" i="3"/>
  <c r="K84" i="3" s="1"/>
  <c r="V83" i="3"/>
  <c r="W83" i="3"/>
  <c r="AH83" i="3" s="1"/>
  <c r="AA83" i="3"/>
  <c r="H84" i="3" s="1"/>
  <c r="Y83" i="3"/>
  <c r="F84" i="3" s="1"/>
  <c r="X83" i="3"/>
  <c r="E84" i="3" s="1"/>
  <c r="Z83" i="3"/>
  <c r="G84" i="3" s="1"/>
  <c r="O84" i="3" l="1"/>
  <c r="P84" i="3" s="1"/>
  <c r="M84" i="3"/>
  <c r="N84" i="3" s="1"/>
  <c r="Q84" i="3" s="1"/>
  <c r="R84" i="3" s="1"/>
  <c r="AC84" i="3" l="1"/>
  <c r="J85" i="3" s="1"/>
  <c r="U84" i="3"/>
  <c r="AB84" i="3"/>
  <c r="I85" i="3" s="1"/>
  <c r="S84" i="3"/>
  <c r="T84" i="3" s="1"/>
  <c r="Y84" i="3" s="1"/>
  <c r="F85" i="3" s="1"/>
  <c r="AE84" i="3" l="1"/>
  <c r="L85" i="3" s="1"/>
  <c r="AD84" i="3"/>
  <c r="K85" i="3" s="1"/>
  <c r="V84" i="3"/>
  <c r="W84" i="3" s="1"/>
  <c r="AH84" i="3" s="1"/>
  <c r="Z84" i="3"/>
  <c r="G85" i="3" s="1"/>
  <c r="X84" i="3"/>
  <c r="E85" i="3" s="1"/>
  <c r="AA84" i="3"/>
  <c r="H85" i="3" s="1"/>
  <c r="M85" i="3" l="1"/>
  <c r="N85" i="3" s="1"/>
  <c r="O85" i="3"/>
  <c r="P85" i="3" s="1"/>
  <c r="Q85" i="3" l="1"/>
  <c r="R85" i="3" s="1"/>
  <c r="S85" i="3"/>
  <c r="T85" i="3" s="1"/>
  <c r="AD85" i="3" l="1"/>
  <c r="K86" i="3" s="1"/>
  <c r="V85" i="3"/>
  <c r="AE85" i="3"/>
  <c r="L86" i="3" s="1"/>
  <c r="AB85" i="3"/>
  <c r="I86" i="3" s="1"/>
  <c r="Z85" i="3"/>
  <c r="G86" i="3" s="1"/>
  <c r="Y85" i="3"/>
  <c r="F86" i="3" s="1"/>
  <c r="X85" i="3"/>
  <c r="E86" i="3" s="1"/>
  <c r="AC85" i="3"/>
  <c r="J86" i="3" s="1"/>
  <c r="U85" i="3"/>
  <c r="W85" i="3" s="1"/>
  <c r="AH85" i="3" s="1"/>
  <c r="AA85" i="3"/>
  <c r="H86" i="3" s="1"/>
  <c r="O86" i="3" l="1"/>
  <c r="P86" i="3" s="1"/>
  <c r="Q86" i="3" s="1"/>
  <c r="R86" i="3" s="1"/>
  <c r="M86" i="3"/>
  <c r="N86" i="3" s="1"/>
  <c r="S86" i="3" s="1"/>
  <c r="T86" i="3" s="1"/>
  <c r="Y86" i="3" l="1"/>
  <c r="F87" i="3" s="1"/>
  <c r="AC86" i="3"/>
  <c r="J87" i="3" s="1"/>
  <c r="U86" i="3"/>
  <c r="Z86" i="3"/>
  <c r="G87" i="3" s="1"/>
  <c r="AB86" i="3"/>
  <c r="I87" i="3" s="1"/>
  <c r="X86" i="3"/>
  <c r="E87" i="3" s="1"/>
  <c r="AA86" i="3"/>
  <c r="H87" i="3" s="1"/>
  <c r="AE86" i="3"/>
  <c r="L87" i="3" s="1"/>
  <c r="AD86" i="3"/>
  <c r="K87" i="3" s="1"/>
  <c r="V86" i="3"/>
  <c r="M87" i="3" l="1"/>
  <c r="N87" i="3" s="1"/>
  <c r="O87" i="3"/>
  <c r="P87" i="3" s="1"/>
  <c r="S87" i="3" s="1"/>
  <c r="T87" i="3" s="1"/>
  <c r="W86" i="3"/>
  <c r="AH86" i="3" s="1"/>
  <c r="AD87" i="3" l="1"/>
  <c r="K88" i="3" s="1"/>
  <c r="V87" i="3"/>
  <c r="AE87" i="3"/>
  <c r="L88" i="3" s="1"/>
  <c r="Q87" i="3"/>
  <c r="R87" i="3" s="1"/>
  <c r="AB87" i="3" l="1"/>
  <c r="I88" i="3" s="1"/>
  <c r="AA87" i="3"/>
  <c r="H88" i="3" s="1"/>
  <c r="Z87" i="3"/>
  <c r="G88" i="3" s="1"/>
  <c r="X87" i="3"/>
  <c r="E88" i="3" s="1"/>
  <c r="AC87" i="3"/>
  <c r="J88" i="3" s="1"/>
  <c r="Y87" i="3"/>
  <c r="F88" i="3" s="1"/>
  <c r="U87" i="3"/>
  <c r="W87" i="3" s="1"/>
  <c r="AH87" i="3" s="1"/>
  <c r="M88" i="3" l="1"/>
  <c r="N88" i="3" s="1"/>
  <c r="O88" i="3"/>
  <c r="P88" i="3" s="1"/>
  <c r="S88" i="3" l="1"/>
  <c r="T88" i="3" s="1"/>
  <c r="Q88" i="3"/>
  <c r="R88" i="3" s="1"/>
  <c r="AA88" i="3"/>
  <c r="H89" i="3" s="1"/>
  <c r="Y88" i="3"/>
  <c r="F89" i="3" s="1"/>
  <c r="X88" i="3"/>
  <c r="E89" i="3" s="1"/>
  <c r="AB88" i="3"/>
  <c r="I89" i="3" s="1"/>
  <c r="AC88" i="3"/>
  <c r="J89" i="3" s="1"/>
  <c r="Z88" i="3"/>
  <c r="G89" i="3" s="1"/>
  <c r="U88" i="3"/>
  <c r="AE88" i="3"/>
  <c r="L89" i="3" s="1"/>
  <c r="AD88" i="3"/>
  <c r="K89" i="3" s="1"/>
  <c r="V88" i="3"/>
  <c r="W88" i="3" l="1"/>
  <c r="AH88" i="3" s="1"/>
  <c r="O89" i="3"/>
  <c r="P89" i="3" s="1"/>
  <c r="M89" i="3"/>
  <c r="N89" i="3" s="1"/>
  <c r="S89" i="3" s="1"/>
  <c r="T89" i="3" s="1"/>
  <c r="AD89" i="3" l="1"/>
  <c r="K90" i="3" s="1"/>
  <c r="V89" i="3"/>
  <c r="AE89" i="3"/>
  <c r="L90" i="3" s="1"/>
  <c r="Q89" i="3"/>
  <c r="R89" i="3" s="1"/>
  <c r="X89" i="3" l="1"/>
  <c r="E90" i="3" s="1"/>
  <c r="AC89" i="3"/>
  <c r="J90" i="3" s="1"/>
  <c r="U89" i="3"/>
  <c r="W89" i="3" s="1"/>
  <c r="AH89" i="3" s="1"/>
  <c r="AB89" i="3"/>
  <c r="I90" i="3" s="1"/>
  <c r="Y89" i="3"/>
  <c r="F90" i="3" s="1"/>
  <c r="AA89" i="3"/>
  <c r="H90" i="3" s="1"/>
  <c r="Z89" i="3"/>
  <c r="G90" i="3" s="1"/>
  <c r="O90" i="3" l="1"/>
  <c r="P90" i="3" s="1"/>
  <c r="M90" i="3"/>
  <c r="N90" i="3" s="1"/>
  <c r="S90" i="3" s="1"/>
  <c r="T90" i="3" s="1"/>
  <c r="AD90" i="3" l="1"/>
  <c r="K91" i="3" s="1"/>
  <c r="V90" i="3"/>
  <c r="AE90" i="3"/>
  <c r="L91" i="3" s="1"/>
  <c r="Q90" i="3"/>
  <c r="R90" i="3" s="1"/>
  <c r="AC90" i="3" l="1"/>
  <c r="J91" i="3" s="1"/>
  <c r="U90" i="3"/>
  <c r="W90" i="3" s="1"/>
  <c r="AH90" i="3" s="1"/>
  <c r="AA90" i="3"/>
  <c r="H91" i="3" s="1"/>
  <c r="Z90" i="3"/>
  <c r="G91" i="3" s="1"/>
  <c r="Y90" i="3"/>
  <c r="F91" i="3" s="1"/>
  <c r="AB90" i="3"/>
  <c r="I91" i="3" s="1"/>
  <c r="X90" i="3"/>
  <c r="E91" i="3" s="1"/>
  <c r="M91" i="3" l="1"/>
  <c r="N91" i="3" s="1"/>
  <c r="O91" i="3"/>
  <c r="P91" i="3" s="1"/>
  <c r="S91" i="3" l="1"/>
  <c r="T91" i="3" s="1"/>
  <c r="Q91" i="3"/>
  <c r="R91" i="3" s="1"/>
  <c r="Z91" i="3" l="1"/>
  <c r="G92" i="3" s="1"/>
  <c r="X91" i="3"/>
  <c r="E92" i="3" s="1"/>
  <c r="AA91" i="3"/>
  <c r="H92" i="3" s="1"/>
  <c r="U91" i="3"/>
  <c r="AC91" i="3"/>
  <c r="J92" i="3" s="1"/>
  <c r="AB91" i="3"/>
  <c r="I92" i="3" s="1"/>
  <c r="Y91" i="3"/>
  <c r="F92" i="3" s="1"/>
  <c r="AE91" i="3"/>
  <c r="L92" i="3" s="1"/>
  <c r="AD91" i="3"/>
  <c r="K92" i="3" s="1"/>
  <c r="V91" i="3"/>
  <c r="O92" i="3" l="1"/>
  <c r="P92" i="3" s="1"/>
  <c r="W91" i="3"/>
  <c r="AH91" i="3" s="1"/>
  <c r="M92" i="3"/>
  <c r="N92" i="3" s="1"/>
  <c r="S92" i="3" s="1"/>
  <c r="T92" i="3" s="1"/>
  <c r="AE92" i="3" l="1"/>
  <c r="L93" i="3" s="1"/>
  <c r="AD92" i="3"/>
  <c r="K93" i="3" s="1"/>
  <c r="V92" i="3"/>
  <c r="Q92" i="3"/>
  <c r="R92" i="3" s="1"/>
  <c r="AC92" i="3" l="1"/>
  <c r="J93" i="3" s="1"/>
  <c r="U92" i="3"/>
  <c r="W92" i="3" s="1"/>
  <c r="AH92" i="3" s="1"/>
  <c r="AB92" i="3"/>
  <c r="I93" i="3" s="1"/>
  <c r="AA92" i="3"/>
  <c r="H93" i="3" s="1"/>
  <c r="X92" i="3"/>
  <c r="E93" i="3" s="1"/>
  <c r="Z92" i="3"/>
  <c r="G93" i="3" s="1"/>
  <c r="Y92" i="3"/>
  <c r="F93" i="3" s="1"/>
  <c r="M93" i="3" l="1"/>
  <c r="N93" i="3" s="1"/>
  <c r="O93" i="3"/>
  <c r="P93" i="3" s="1"/>
  <c r="S93" i="3" l="1"/>
  <c r="T93" i="3" s="1"/>
  <c r="Q93" i="3"/>
  <c r="R93" i="3" s="1"/>
  <c r="AB93" i="3" l="1"/>
  <c r="I94" i="3" s="1"/>
  <c r="AA93" i="3"/>
  <c r="H94" i="3" s="1"/>
  <c r="Z93" i="3"/>
  <c r="G94" i="3" s="1"/>
  <c r="Y93" i="3"/>
  <c r="F94" i="3" s="1"/>
  <c r="X93" i="3"/>
  <c r="E94" i="3" s="1"/>
  <c r="AC93" i="3"/>
  <c r="J94" i="3" s="1"/>
  <c r="U93" i="3"/>
  <c r="W93" i="3" s="1"/>
  <c r="AH93" i="3" s="1"/>
  <c r="AE93" i="3"/>
  <c r="L94" i="3" s="1"/>
  <c r="AD93" i="3"/>
  <c r="K94" i="3" s="1"/>
  <c r="V93" i="3"/>
  <c r="M94" i="3" l="1"/>
  <c r="N94" i="3" s="1"/>
  <c r="S94" i="3" s="1"/>
  <c r="T94" i="3" s="1"/>
  <c r="O94" i="3"/>
  <c r="P94" i="3" s="1"/>
  <c r="AE94" i="3" l="1"/>
  <c r="L95" i="3" s="1"/>
  <c r="AD94" i="3"/>
  <c r="K95" i="3" s="1"/>
  <c r="V94" i="3"/>
  <c r="Q94" i="3"/>
  <c r="R94" i="3" s="1"/>
  <c r="Y94" i="3" l="1"/>
  <c r="F95" i="3" s="1"/>
  <c r="X94" i="3"/>
  <c r="E95" i="3" s="1"/>
  <c r="AC94" i="3"/>
  <c r="J95" i="3" s="1"/>
  <c r="U94" i="3"/>
  <c r="W94" i="3" s="1"/>
  <c r="AH94" i="3" s="1"/>
  <c r="Z94" i="3"/>
  <c r="G95" i="3" s="1"/>
  <c r="AB94" i="3"/>
  <c r="I95" i="3" s="1"/>
  <c r="AA94" i="3"/>
  <c r="H95" i="3" s="1"/>
  <c r="M95" i="3" l="1"/>
  <c r="N95" i="3" s="1"/>
  <c r="S95" i="3" s="1"/>
  <c r="T95" i="3" s="1"/>
  <c r="O95" i="3"/>
  <c r="P95" i="3" s="1"/>
  <c r="AD95" i="3" l="1"/>
  <c r="K96" i="3" s="1"/>
  <c r="V95" i="3"/>
  <c r="AE95" i="3"/>
  <c r="L96" i="3" s="1"/>
  <c r="Q95" i="3"/>
  <c r="R95" i="3" s="1"/>
  <c r="AC95" i="3" l="1"/>
  <c r="J96" i="3" s="1"/>
  <c r="U95" i="3"/>
  <c r="W95" i="3" s="1"/>
  <c r="AH95" i="3" s="1"/>
  <c r="AB95" i="3"/>
  <c r="I96" i="3" s="1"/>
  <c r="AA95" i="3"/>
  <c r="H96" i="3" s="1"/>
  <c r="Z95" i="3"/>
  <c r="G96" i="3" s="1"/>
  <c r="Y95" i="3"/>
  <c r="F96" i="3" s="1"/>
  <c r="X95" i="3"/>
  <c r="E96" i="3" s="1"/>
  <c r="M96" i="3" l="1"/>
  <c r="N96" i="3" s="1"/>
  <c r="O96" i="3"/>
  <c r="P96" i="3" s="1"/>
  <c r="Q96" i="3" l="1"/>
  <c r="R96" i="3" s="1"/>
  <c r="AB96" i="3" s="1"/>
  <c r="I97" i="3" s="1"/>
  <c r="U96" i="3"/>
  <c r="S96" i="3"/>
  <c r="T96" i="3" s="1"/>
  <c r="Z96" i="3" s="1"/>
  <c r="G97" i="3" s="1"/>
  <c r="AC96" i="3" l="1"/>
  <c r="J97" i="3" s="1"/>
  <c r="Y96" i="3"/>
  <c r="F97" i="3" s="1"/>
  <c r="AE96" i="3"/>
  <c r="L97" i="3" s="1"/>
  <c r="AD96" i="3"/>
  <c r="K97" i="3" s="1"/>
  <c r="V96" i="3"/>
  <c r="W96" i="3" s="1"/>
  <c r="AH96" i="3" s="1"/>
  <c r="X96" i="3"/>
  <c r="E97" i="3" s="1"/>
  <c r="AA96" i="3"/>
  <c r="H97" i="3" s="1"/>
  <c r="M97" i="3" l="1"/>
  <c r="N97" i="3" s="1"/>
  <c r="Q97" i="3" s="1"/>
  <c r="R97" i="3" s="1"/>
  <c r="O97" i="3"/>
  <c r="P97" i="3" s="1"/>
  <c r="AC97" i="3" l="1"/>
  <c r="J98" i="3" s="1"/>
  <c r="U97" i="3"/>
  <c r="AB97" i="3"/>
  <c r="I98" i="3" s="1"/>
  <c r="S97" i="3"/>
  <c r="T97" i="3" s="1"/>
  <c r="AA97" i="3" s="1"/>
  <c r="H98" i="3" s="1"/>
  <c r="Z97" i="3" l="1"/>
  <c r="G98" i="3" s="1"/>
  <c r="Y97" i="3"/>
  <c r="F98" i="3" s="1"/>
  <c r="AE97" i="3"/>
  <c r="L98" i="3" s="1"/>
  <c r="AD97" i="3"/>
  <c r="K98" i="3" s="1"/>
  <c r="V97" i="3"/>
  <c r="W97" i="3" s="1"/>
  <c r="AH97" i="3" s="1"/>
  <c r="X97" i="3"/>
  <c r="E98" i="3" s="1"/>
  <c r="O98" i="3" l="1"/>
  <c r="P98" i="3" s="1"/>
  <c r="M98" i="3"/>
  <c r="N98" i="3" s="1"/>
  <c r="Q98" i="3" s="1"/>
  <c r="R98" i="3" s="1"/>
  <c r="S98" i="3" l="1"/>
  <c r="T98" i="3" s="1"/>
  <c r="AC98" i="3"/>
  <c r="J99" i="3" s="1"/>
  <c r="U98" i="3"/>
  <c r="AB98" i="3"/>
  <c r="I99" i="3" s="1"/>
  <c r="AA98" i="3"/>
  <c r="H99" i="3" s="1"/>
  <c r="Z98" i="3"/>
  <c r="G99" i="3" s="1"/>
  <c r="Y98" i="3"/>
  <c r="F99" i="3" s="1"/>
  <c r="X98" i="3"/>
  <c r="E99" i="3" s="1"/>
  <c r="O99" i="3" l="1"/>
  <c r="P99" i="3" s="1"/>
  <c r="M99" i="3"/>
  <c r="N99" i="3" s="1"/>
  <c r="Q99" i="3" s="1"/>
  <c r="R99" i="3" s="1"/>
  <c r="AD98" i="3"/>
  <c r="K99" i="3" s="1"/>
  <c r="V98" i="3"/>
  <c r="W98" i="3" s="1"/>
  <c r="AH98" i="3" s="1"/>
  <c r="AE98" i="3"/>
  <c r="L99" i="3" s="1"/>
  <c r="U99" i="3" l="1"/>
  <c r="AC99" i="3"/>
  <c r="J100" i="3" s="1"/>
  <c r="AB99" i="3"/>
  <c r="I100" i="3" s="1"/>
  <c r="S99" i="3"/>
  <c r="T99" i="3" s="1"/>
  <c r="Y99" i="3" s="1"/>
  <c r="F100" i="3" s="1"/>
  <c r="AA99" i="3" l="1"/>
  <c r="H100" i="3" s="1"/>
  <c r="X99" i="3"/>
  <c r="E100" i="3" s="1"/>
  <c r="M100" i="3" s="1"/>
  <c r="N100" i="3" s="1"/>
  <c r="AE99" i="3"/>
  <c r="L100" i="3" s="1"/>
  <c r="AD99" i="3"/>
  <c r="K100" i="3" s="1"/>
  <c r="V99" i="3"/>
  <c r="W99" i="3" s="1"/>
  <c r="AH99" i="3" s="1"/>
  <c r="Z99" i="3"/>
  <c r="G100" i="3" s="1"/>
  <c r="O100" i="3" s="1"/>
  <c r="P100" i="3" s="1"/>
  <c r="Q100" i="3" l="1"/>
  <c r="R100" i="3" s="1"/>
  <c r="AC100" i="3"/>
  <c r="U100" i="3"/>
  <c r="AB100" i="3"/>
  <c r="S100" i="3"/>
  <c r="T100" i="3" s="1"/>
  <c r="AE100" i="3" l="1"/>
  <c r="AD100" i="3"/>
  <c r="V100" i="3"/>
  <c r="Y100" i="3"/>
  <c r="X100" i="3"/>
  <c r="W100" i="3"/>
  <c r="AH100" i="3" s="1"/>
  <c r="Z100" i="3"/>
  <c r="AA100" i="3"/>
</calcChain>
</file>

<file path=xl/sharedStrings.xml><?xml version="1.0" encoding="utf-8"?>
<sst xmlns="http://schemas.openxmlformats.org/spreadsheetml/2006/main" count="60" uniqueCount="59">
  <si>
    <t>h1 = w1*i1+w2i2</t>
  </si>
  <si>
    <t>h2 = w3i1+w4i2</t>
  </si>
  <si>
    <t>ah1 = sigmoid(h1) = 1/(1+exp(-h1))</t>
  </si>
  <si>
    <t>ah2 = sigmoid(h2) = 1/(1+exp(-h2))</t>
  </si>
  <si>
    <t>o2 = w7*ah1 + w8*ah2</t>
  </si>
  <si>
    <t>ao1 = sigmoid(o1) = 1/(1+exp(-o1)</t>
  </si>
  <si>
    <t>ao2 = sigmoid(o2) = 1/(1+exp(-o2)</t>
  </si>
  <si>
    <t>E1 = 1/2*(t1-ao1)^2</t>
  </si>
  <si>
    <t>E2 = 1/2*(t2-ao2)^2</t>
  </si>
  <si>
    <t>E_total = E1 + E2</t>
  </si>
  <si>
    <t>i1</t>
  </si>
  <si>
    <t>i2</t>
  </si>
  <si>
    <t>t1</t>
  </si>
  <si>
    <t>t2</t>
  </si>
  <si>
    <t>w1</t>
  </si>
  <si>
    <t>w2</t>
  </si>
  <si>
    <t>h1</t>
  </si>
  <si>
    <t>ah1</t>
  </si>
  <si>
    <t>w3</t>
  </si>
  <si>
    <t>w4</t>
  </si>
  <si>
    <t>h2</t>
  </si>
  <si>
    <t>ah2</t>
  </si>
  <si>
    <t>w5</t>
  </si>
  <si>
    <t>w6</t>
  </si>
  <si>
    <t>o1</t>
  </si>
  <si>
    <t>ao1</t>
  </si>
  <si>
    <t>w7</t>
  </si>
  <si>
    <t>w8</t>
  </si>
  <si>
    <t>o2</t>
  </si>
  <si>
    <t>ao2</t>
  </si>
  <si>
    <t>E1</t>
  </si>
  <si>
    <t>E2</t>
  </si>
  <si>
    <t>E_Total</t>
  </si>
  <si>
    <t>𝜕ETotal/ 𝜕w5</t>
  </si>
  <si>
    <t>𝜕ETotal/ 𝜕w6</t>
  </si>
  <si>
    <t>𝜕ETotal/ 𝜕w7</t>
  </si>
  <si>
    <t>𝜕ETotal/ 𝜕w8</t>
  </si>
  <si>
    <t>𝜕ETotal/ 𝜕w1</t>
  </si>
  <si>
    <t>𝜕ETotal/ 𝜕w2</t>
  </si>
  <si>
    <t>𝜕ETotal/ 𝜕w3</t>
  </si>
  <si>
    <t>𝜕ETotal/ 𝜕w4</t>
  </si>
  <si>
    <t>Learning Rate</t>
  </si>
  <si>
    <t>o1 = w5*ah1 + w6*ah2</t>
  </si>
  <si>
    <t>Forward Propagation</t>
  </si>
  <si>
    <t>Backward Propagation</t>
  </si>
  <si>
    <t>Partial derivative of E2 w.r.t. w5 is ZERO</t>
  </si>
  <si>
    <t>Apply chain rule</t>
  </si>
  <si>
    <t>Derivative of Sigmoid function</t>
  </si>
  <si>
    <t>Sample backpropagation steps for partial differentiation w.r.t w5 by applying chain rule</t>
  </si>
  <si>
    <t>Substituting respective partical deivative values</t>
  </si>
  <si>
    <t>Sample backpropagation steps for partial differentiation w.r.t w1 by applying chain rule</t>
  </si>
  <si>
    <t>Adding 11 &amp; 12</t>
  </si>
  <si>
    <t>Substituting 13, 15 and 16 into 10</t>
  </si>
  <si>
    <t>Extending 13 for partial differentiation ah2</t>
  </si>
  <si>
    <t>Step 1: Backpropagate with E_Total w.r.t w5</t>
  </si>
  <si>
    <t>Step 2: Extending calculations for w6, w7 and w8</t>
  </si>
  <si>
    <t>Step 3: Backpropagate with E_Total w.r.t w1</t>
  </si>
  <si>
    <t>Step 4: Extending calculations for w6, w7 and w8</t>
  </si>
  <si>
    <t>Partial derivative of h2 w.r.t. w1 is ZERO. Hence second term of this equation is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</si>
</sst>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4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4" xfId="0" applyBorder="1"/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/>
              <a:t>Error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30071999343517"/>
          <c:y val="2.8223478658783569E-2"/>
          <c:w val="0.83901033126132529"/>
          <c:h val="0.76223009443268308"/>
        </c:manualLayout>
      </c:layout>
      <c:lineChart>
        <c:grouping val="standard"/>
        <c:varyColors val="0"/>
        <c:ser>
          <c:idx val="0"/>
          <c:order val="0"/>
          <c:tx>
            <c:strRef>
              <c:f>Simulation!$AI$15</c:f>
              <c:strCache>
                <c:ptCount val="1"/>
                <c:pt idx="0">
                  <c:v>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Simulation!$AI$16:$AI$100</c:f>
              <c:numCache>
                <c:formatCode>General</c:formatCode>
                <c:ptCount val="85"/>
                <c:pt idx="0">
                  <c:v>0.24251985734837728</c:v>
                </c:pt>
                <c:pt idx="1">
                  <c:v>0.24110909596124913</c:v>
                </c:pt>
                <c:pt idx="2">
                  <c:v>0.23970413189171932</c:v>
                </c:pt>
                <c:pt idx="3">
                  <c:v>0.23830500965337978</c:v>
                </c:pt>
                <c:pt idx="4">
                  <c:v>0.23691177293283644</c:v>
                </c:pt>
                <c:pt idx="5">
                  <c:v>0.2355244645695152</c:v>
                </c:pt>
                <c:pt idx="6">
                  <c:v>0.23414312653618724</c:v>
                </c:pt>
                <c:pt idx="7">
                  <c:v>0.23276779992022759</c:v>
                </c:pt>
                <c:pt idx="8">
                  <c:v>0.23139852490562335</c:v>
                </c:pt>
                <c:pt idx="9">
                  <c:v>0.230035340755743</c:v>
                </c:pt>
                <c:pt idx="10">
                  <c:v>0.22867828579688029</c:v>
                </c:pt>
                <c:pt idx="11">
                  <c:v>0.22732739740258334</c:v>
                </c:pt>
                <c:pt idx="12">
                  <c:v>0.2259827119787769</c:v>
                </c:pt>
                <c:pt idx="13">
                  <c:v>0.22464426494968778</c:v>
                </c:pt>
                <c:pt idx="14">
                  <c:v>0.22331209074457958</c:v>
                </c:pt>
                <c:pt idx="15">
                  <c:v>0.22198622278530139</c:v>
                </c:pt>
                <c:pt idx="16">
                  <c:v>0.22066669347465723</c:v>
                </c:pt>
                <c:pt idx="17">
                  <c:v>0.21935353418559622</c:v>
                </c:pt>
                <c:pt idx="18">
                  <c:v>0.21804677525122815</c:v>
                </c:pt>
                <c:pt idx="19">
                  <c:v>0.21674644595566347</c:v>
                </c:pt>
                <c:pt idx="20">
                  <c:v>0.21545257452567779</c:v>
                </c:pt>
                <c:pt idx="21">
                  <c:v>0.21416518812319979</c:v>
                </c:pt>
                <c:pt idx="22">
                  <c:v>0.21288431283861778</c:v>
                </c:pt>
                <c:pt idx="23">
                  <c:v>0.21160997368490392</c:v>
                </c:pt>
                <c:pt idx="24">
                  <c:v>0.21034219459254852</c:v>
                </c:pt>
                <c:pt idx="25">
                  <c:v>0.20908099840530028</c:v>
                </c:pt>
                <c:pt idx="26">
                  <c:v>0.2078264068767039</c:v>
                </c:pt>
                <c:pt idx="27">
                  <c:v>0.20657844066742856</c:v>
                </c:pt>
                <c:pt idx="28">
                  <c:v>0.20533711934337687</c:v>
                </c:pt>
                <c:pt idx="29">
                  <c:v>0.20410246137456578</c:v>
                </c:pt>
                <c:pt idx="30">
                  <c:v>0.20287448413476794</c:v>
                </c:pt>
                <c:pt idx="31">
                  <c:v>0.20165320390190172</c:v>
                </c:pt>
                <c:pt idx="32">
                  <c:v>0.200438635859158</c:v>
                </c:pt>
                <c:pt idx="33">
                  <c:v>0.19923079409685157</c:v>
                </c:pt>
                <c:pt idx="34">
                  <c:v>0.19802969161498035</c:v>
                </c:pt>
                <c:pt idx="35">
                  <c:v>0.19683534032648248</c:v>
                </c:pt>
                <c:pt idx="36">
                  <c:v>0.19564775106117072</c:v>
                </c:pt>
                <c:pt idx="37">
                  <c:v>0.19446693357033398</c:v>
                </c:pt>
                <c:pt idx="38">
                  <c:v>0.19329289653198531</c:v>
                </c:pt>
                <c:pt idx="39">
                  <c:v>0.19212564755674255</c:v>
                </c:pt>
                <c:pt idx="40">
                  <c:v>0.19096519319432237</c:v>
                </c:pt>
                <c:pt idx="41">
                  <c:v>0.18981153894063149</c:v>
                </c:pt>
                <c:pt idx="42">
                  <c:v>0.18866468924543678</c:v>
                </c:pt>
                <c:pt idx="43">
                  <c:v>0.18752464752059508</c:v>
                </c:pt>
                <c:pt idx="44">
                  <c:v>0.18639141614882504</c:v>
                </c:pt>
                <c:pt idx="45">
                  <c:v>0.18526499649300185</c:v>
                </c:pt>
                <c:pt idx="46">
                  <c:v>0.18414538890595536</c:v>
                </c:pt>
                <c:pt idx="47">
                  <c:v>0.18303259274075245</c:v>
                </c:pt>
                <c:pt idx="48">
                  <c:v>0.18192660636144448</c:v>
                </c:pt>
                <c:pt idx="49">
                  <c:v>0.18082742715426026</c:v>
                </c:pt>
                <c:pt idx="50">
                  <c:v>0.17973505153922398</c:v>
                </c:pt>
                <c:pt idx="51">
                  <c:v>0.17864947498217995</c:v>
                </c:pt>
                <c:pt idx="52">
                  <c:v>0.17757069200720282</c:v>
                </c:pt>
                <c:pt idx="53">
                  <c:v>0.17649869620937508</c:v>
                </c:pt>
                <c:pt idx="54">
                  <c:v>0.17543348026791156</c:v>
                </c:pt>
                <c:pt idx="55">
                  <c:v>0.17437503595961085</c:v>
                </c:pt>
                <c:pt idx="56">
                  <c:v>0.17332335417261549</c:v>
                </c:pt>
                <c:pt idx="57">
                  <c:v>0.1722784249204608</c:v>
                </c:pt>
                <c:pt idx="58">
                  <c:v>0.17124023735639352</c:v>
                </c:pt>
                <c:pt idx="59">
                  <c:v>0.17020877978794111</c:v>
                </c:pt>
                <c:pt idx="60">
                  <c:v>0.16918403969171353</c:v>
                </c:pt>
                <c:pt idx="61">
                  <c:v>0.16816600372841914</c:v>
                </c:pt>
                <c:pt idx="62">
                  <c:v>0.16715465775807525</c:v>
                </c:pt>
                <c:pt idx="63">
                  <c:v>0.16614998685539736</c:v>
                </c:pt>
                <c:pt idx="64">
                  <c:v>0.16515197532534806</c:v>
                </c:pt>
                <c:pt idx="65">
                  <c:v>0.16416060671882907</c:v>
                </c:pt>
                <c:pt idx="66">
                  <c:v>0.16317586384849886</c:v>
                </c:pt>
                <c:pt idx="67">
                  <c:v>0.16219772880470013</c:v>
                </c:pt>
                <c:pt idx="68">
                  <c:v>0.16122618297148</c:v>
                </c:pt>
                <c:pt idx="69">
                  <c:v>0.16026120704268765</c:v>
                </c:pt>
                <c:pt idx="70">
                  <c:v>0.159302781038134</c:v>
                </c:pt>
                <c:pt idx="71">
                  <c:v>0.15835088431979771</c:v>
                </c:pt>
                <c:pt idx="72">
                  <c:v>0.15740549560806388</c:v>
                </c:pt>
                <c:pt idx="73">
                  <c:v>0.15646659299797963</c:v>
                </c:pt>
                <c:pt idx="74">
                  <c:v>0.1555341539755154</c:v>
                </c:pt>
                <c:pt idx="75">
                  <c:v>0.15460815543381445</c:v>
                </c:pt>
                <c:pt idx="76">
                  <c:v>0.15368857368942279</c:v>
                </c:pt>
                <c:pt idx="77">
                  <c:v>0.1527753844984816</c:v>
                </c:pt>
                <c:pt idx="78">
                  <c:v>0.15186856307287455</c:v>
                </c:pt>
                <c:pt idx="79">
                  <c:v>0.15096808409631568</c:v>
                </c:pt>
                <c:pt idx="80">
                  <c:v>0.15007392174036693</c:v>
                </c:pt>
                <c:pt idx="81">
                  <c:v>0.14918604968037616</c:v>
                </c:pt>
                <c:pt idx="82">
                  <c:v>0.14830444111132315</c:v>
                </c:pt>
                <c:pt idx="83">
                  <c:v>0.14742906876356474</c:v>
                </c:pt>
                <c:pt idx="84">
                  <c:v>0.1465599049184699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2E-4A01-AB75-4A27079528D6}"/>
            </c:ext>
          </c:extLst>
        </c:ser>
        <c:ser>
          <c:idx val="1"/>
          <c:order val="1"/>
          <c:tx>
            <c:strRef>
              <c:f>Simulation!$AJ$15</c:f>
              <c:strCache>
                <c:ptCount val="1"/>
                <c:pt idx="0">
                  <c:v>0.2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Simulation!$AJ$16:$AJ$100</c:f>
              <c:numCache>
                <c:formatCode>General</c:formatCode>
                <c:ptCount val="85"/>
                <c:pt idx="0">
                  <c:v>0.24251985734837728</c:v>
                </c:pt>
                <c:pt idx="1">
                  <c:v>0.23970124874455376</c:v>
                </c:pt>
                <c:pt idx="2">
                  <c:v>0.23690599420819514</c:v>
                </c:pt>
                <c:pt idx="3">
                  <c:v>0.23413444193348026</c:v>
                </c:pt>
                <c:pt idx="4">
                  <c:v>0.23138692635984406</c:v>
                </c:pt>
                <c:pt idx="5">
                  <c:v>0.22866376757252899</c:v>
                </c:pt>
                <c:pt idx="6">
                  <c:v>0.22596527075158238</c:v>
                </c:pt>
                <c:pt idx="7">
                  <c:v>0.22329172567084599</c:v>
                </c:pt>
                <c:pt idx="8">
                  <c:v>0.22064340624815576</c:v>
                </c:pt>
                <c:pt idx="9">
                  <c:v>0.21802057014764142</c:v>
                </c:pt>
                <c:pt idx="10">
                  <c:v>0.21542345843468952</c:v>
                </c:pt>
                <c:pt idx="11">
                  <c:v>0.21285229528381941</c:v>
                </c:pt>
                <c:pt idx="12">
                  <c:v>0.21030728773941365</c:v>
                </c:pt>
                <c:pt idx="13">
                  <c:v>0.20778862552894917</c:v>
                </c:pt>
                <c:pt idx="14">
                  <c:v>0.20529648092809499</c:v>
                </c:pt>
                <c:pt idx="15">
                  <c:v>0.20283100867677761</c:v>
                </c:pt>
                <c:pt idx="16">
                  <c:v>0.20039234594506741</c:v>
                </c:pt>
                <c:pt idx="17">
                  <c:v>0.19798061234750897</c:v>
                </c:pt>
                <c:pt idx="18">
                  <c:v>0.19559591000431206</c:v>
                </c:pt>
                <c:pt idx="19">
                  <c:v>0.19323832364762955</c:v>
                </c:pt>
                <c:pt idx="20">
                  <c:v>0.19090792077097979</c:v>
                </c:pt>
                <c:pt idx="21">
                  <c:v>0.18860475181972913</c:v>
                </c:pt>
                <c:pt idx="22">
                  <c:v>0.18632885042042066</c:v>
                </c:pt>
                <c:pt idx="23">
                  <c:v>0.18408023364663506</c:v>
                </c:pt>
                <c:pt idx="24">
                  <c:v>0.18185890231898655</c:v>
                </c:pt>
                <c:pt idx="25">
                  <c:v>0.17966484133679334</c:v>
                </c:pt>
                <c:pt idx="26">
                  <c:v>0.17749802003892168</c:v>
                </c:pt>
                <c:pt idx="27">
                  <c:v>0.17535839259127589</c:v>
                </c:pt>
                <c:pt idx="28">
                  <c:v>0.17324589839840474</c:v>
                </c:pt>
                <c:pt idx="29">
                  <c:v>0.17116046253670086</c:v>
                </c:pt>
                <c:pt idx="30">
                  <c:v>0.16910199620669908</c:v>
                </c:pt>
                <c:pt idx="31">
                  <c:v>0.1670703972020188</c:v>
                </c:pt>
                <c:pt idx="32">
                  <c:v>0.16506555039254822</c:v>
                </c:pt>
                <c:pt idx="33">
                  <c:v>0.16308732821953387</c:v>
                </c:pt>
                <c:pt idx="34">
                  <c:v>0.1611355912003137</c:v>
                </c:pt>
                <c:pt idx="35">
                  <c:v>0.15921018844051615</c:v>
                </c:pt>
                <c:pt idx="36">
                  <c:v>0.15731095815163817</c:v>
                </c:pt>
                <c:pt idx="37">
                  <c:v>0.15543772817201579</c:v>
                </c:pt>
                <c:pt idx="38">
                  <c:v>0.15359031648930088</c:v>
                </c:pt>
                <c:pt idx="39">
                  <c:v>0.15176853176266769</c:v>
                </c:pt>
                <c:pt idx="40">
                  <c:v>0.14997217384308156</c:v>
                </c:pt>
                <c:pt idx="41">
                  <c:v>0.1482010342900737</c:v>
                </c:pt>
                <c:pt idx="42">
                  <c:v>0.14645489688358101</c:v>
                </c:pt>
                <c:pt idx="43">
                  <c:v>0.14473353812951978</c:v>
                </c:pt>
                <c:pt idx="44">
                  <c:v>0.14303672775787771</c:v>
                </c:pt>
                <c:pt idx="45">
                  <c:v>0.14136422921221628</c:v>
                </c:pt>
                <c:pt idx="46">
                  <c:v>0.13971580012958576</c:v>
                </c:pt>
                <c:pt idx="47">
                  <c:v>0.13809119280996063</c:v>
                </c:pt>
                <c:pt idx="48">
                  <c:v>0.13649015467440567</c:v>
                </c:pt>
                <c:pt idx="49">
                  <c:v>0.1349124287112814</c:v>
                </c:pt>
                <c:pt idx="50">
                  <c:v>0.13335775390989341</c:v>
                </c:pt>
                <c:pt idx="51">
                  <c:v>0.13182586568108035</c:v>
                </c:pt>
                <c:pt idx="52">
                  <c:v>0.13031649626432099</c:v>
                </c:pt>
                <c:pt idx="53">
                  <c:v>0.12882937512102283</c:v>
                </c:pt>
                <c:pt idx="54">
                  <c:v>0.12736422931373298</c:v>
                </c:pt>
                <c:pt idx="55">
                  <c:v>0.12592078387107924</c:v>
                </c:pt>
                <c:pt idx="56">
                  <c:v>0.12449876213832264</c:v>
                </c:pt>
                <c:pt idx="57">
                  <c:v>0.12309788611346006</c:v>
                </c:pt>
                <c:pt idx="58">
                  <c:v>0.12171787676887472</c:v>
                </c:pt>
                <c:pt idx="59">
                  <c:v>0.12035845435858583</c:v>
                </c:pt>
                <c:pt idx="60">
                  <c:v>0.11901933871119492</c:v>
                </c:pt>
                <c:pt idx="61">
                  <c:v>0.11770024950867264</c:v>
                </c:pt>
                <c:pt idx="62">
                  <c:v>0.11640090655116578</c:v>
                </c:pt>
                <c:pt idx="63">
                  <c:v>0.1151210300080437</c:v>
                </c:pt>
                <c:pt idx="64">
                  <c:v>0.11386034065543091</c:v>
                </c:pt>
                <c:pt idx="65">
                  <c:v>0.11261856010050228</c:v>
                </c:pt>
                <c:pt idx="66">
                  <c:v>0.11139541099284139</c:v>
                </c:pt>
                <c:pt idx="67">
                  <c:v>0.1101906172231817</c:v>
                </c:pt>
                <c:pt idx="68">
                  <c:v>0.10900390410986921</c:v>
                </c:pt>
                <c:pt idx="69">
                  <c:v>0.10783499857339995</c:v>
                </c:pt>
                <c:pt idx="70">
                  <c:v>0.10668362929939537</c:v>
                </c:pt>
                <c:pt idx="71">
                  <c:v>0.10554952689039127</c:v>
                </c:pt>
                <c:pt idx="72">
                  <c:v>0.10443242400681951</c:v>
                </c:pt>
                <c:pt idx="73">
                  <c:v>0.10333205549756941</c:v>
                </c:pt>
                <c:pt idx="74">
                  <c:v>0.10224815852051583</c:v>
                </c:pt>
                <c:pt idx="75">
                  <c:v>0.10118047265340452</c:v>
                </c:pt>
                <c:pt idx="76">
                  <c:v>0.10012873999548277</c:v>
                </c:pt>
                <c:pt idx="77">
                  <c:v>9.909270526026176E-2</c:v>
                </c:pt>
                <c:pt idx="78">
                  <c:v>9.8072115859794445E-2</c:v>
                </c:pt>
                <c:pt idx="79">
                  <c:v>9.7066721980846482E-2</c:v>
                </c:pt>
                <c:pt idx="80">
                  <c:v>9.607627665333443E-2</c:v>
                </c:pt>
                <c:pt idx="81">
                  <c:v>9.5100535811395742E-2</c:v>
                </c:pt>
                <c:pt idx="82">
                  <c:v>9.413925834745128E-2</c:v>
                </c:pt>
                <c:pt idx="83">
                  <c:v>9.3192206159610103E-2</c:v>
                </c:pt>
                <c:pt idx="84">
                  <c:v>9.2259144192758921E-2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2E-4A01-AB75-4A27079528D6}"/>
            </c:ext>
          </c:extLst>
        </c:ser>
        <c:ser>
          <c:idx val="2"/>
          <c:order val="2"/>
          <c:tx>
            <c:strRef>
              <c:f>Simulation!$AK$15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Simulation!$AK$16:$AK$100</c:f>
              <c:numCache>
                <c:formatCode>General</c:formatCode>
                <c:ptCount val="85"/>
                <c:pt idx="0">
                  <c:v>0.24251985734837728</c:v>
                </c:pt>
                <c:pt idx="1">
                  <c:v>0.23549557350292857</c:v>
                </c:pt>
                <c:pt idx="2">
                  <c:v>0.22862026303793764</c:v>
                </c:pt>
                <c:pt idx="3">
                  <c:v>0.22189897232919945</c:v>
                </c:pt>
                <c:pt idx="4">
                  <c:v>0.2153361565542998</c:v>
                </c:pt>
                <c:pt idx="5">
                  <c:v>0.20893563599967296</c:v>
                </c:pt>
                <c:pt idx="6">
                  <c:v>0.20270056522705923</c:v>
                </c:pt>
                <c:pt idx="7">
                  <c:v>0.19663341517155766</c:v>
                </c:pt>
                <c:pt idx="8">
                  <c:v>0.19073596779542701</c:v>
                </c:pt>
                <c:pt idx="9">
                  <c:v>0.18500932253280719</c:v>
                </c:pt>
                <c:pt idx="10">
                  <c:v>0.17945391344424147</c:v>
                </c:pt>
                <c:pt idx="11">
                  <c:v>0.1740695357637819</c:v>
                </c:pt>
                <c:pt idx="12">
                  <c:v>0.16885538036716241</c:v>
                </c:pt>
                <c:pt idx="13">
                  <c:v>0.16381007461351621</c:v>
                </c:pt>
                <c:pt idx="14">
                  <c:v>0.15893172800773825</c:v>
                </c:pt>
                <c:pt idx="15">
                  <c:v>0.15421798118533039</c:v>
                </c:pt>
                <c:pt idx="16">
                  <c:v>0.14966605682422129</c:v>
                </c:pt>
                <c:pt idx="17">
                  <c:v>0.14527281122591018</c:v>
                </c:pt>
                <c:pt idx="18">
                  <c:v>0.14103478546904019</c:v>
                </c:pt>
                <c:pt idx="19">
                  <c:v>0.13694825521100037</c:v>
                </c:pt>
                <c:pt idx="20">
                  <c:v>0.13300927838780574</c:v>
                </c:pt>
                <c:pt idx="21">
                  <c:v>0.12921374023160676</c:v>
                </c:pt>
                <c:pt idx="22">
                  <c:v>0.12555739518290202</c:v>
                </c:pt>
                <c:pt idx="23">
                  <c:v>0.12203590541687083</c:v>
                </c:pt>
                <c:pt idx="24">
                  <c:v>0.11864487582781577</c:v>
                </c:pt>
                <c:pt idx="25">
                  <c:v>0.11537988542148009</c:v>
                </c:pt>
                <c:pt idx="26">
                  <c:v>0.11223651515204419</c:v>
                </c:pt>
                <c:pt idx="27">
                  <c:v>0.10921037230978815</c:v>
                </c:pt>
                <c:pt idx="28">
                  <c:v>0.10629711161817153</c:v>
                </c:pt>
                <c:pt idx="29">
                  <c:v>0.10349245323721407</c:v>
                </c:pt>
                <c:pt idx="30">
                  <c:v>0.10079219789552785</c:v>
                </c:pt>
                <c:pt idx="31">
                  <c:v>9.8192239388127919E-2</c:v>
                </c:pt>
                <c:pt idx="32">
                  <c:v>9.5688574683168631E-2</c:v>
                </c:pt>
                <c:pt idx="33">
                  <c:v>9.3277311879785593E-2</c:v>
                </c:pt>
                <c:pt idx="34">
                  <c:v>9.0954676252870292E-2</c:v>
                </c:pt>
                <c:pt idx="35">
                  <c:v>8.8717014610267222E-2</c:v>
                </c:pt>
                <c:pt idx="36">
                  <c:v>8.6560798174740883E-2</c:v>
                </c:pt>
                <c:pt idx="37">
                  <c:v>8.44826241881141E-2</c:v>
                </c:pt>
                <c:pt idx="38">
                  <c:v>8.2479216419021617E-2</c:v>
                </c:pt>
                <c:pt idx="39">
                  <c:v>8.0547424739399617E-2</c:v>
                </c:pt>
                <c:pt idx="40">
                  <c:v>7.8684223918626783E-2</c:v>
                </c:pt>
                <c:pt idx="41">
                  <c:v>7.6886711768514512E-2</c:v>
                </c:pt>
                <c:pt idx="42">
                  <c:v>7.5152106757369649E-2</c:v>
                </c:pt>
                <c:pt idx="43">
                  <c:v>7.3477745197304156E-2</c:v>
                </c:pt>
                <c:pt idx="44">
                  <c:v>7.1861078095941375E-2</c:v>
                </c:pt>
                <c:pt idx="45">
                  <c:v>7.0299667751725109E-2</c:v>
                </c:pt>
                <c:pt idx="46">
                  <c:v>6.8791184161187582E-2</c:v>
                </c:pt>
                <c:pt idx="47">
                  <c:v>6.7333401296750417E-2</c:v>
                </c:pt>
                <c:pt idx="48">
                  <c:v>6.5924193304885692E-2</c:v>
                </c:pt>
                <c:pt idx="49">
                  <c:v>6.4561530666688363E-2</c:v>
                </c:pt>
                <c:pt idx="50">
                  <c:v>6.3243476356043271E-2</c:v>
                </c:pt>
                <c:pt idx="51">
                  <c:v>6.1968182024544294E-2</c:v>
                </c:pt>
                <c:pt idx="52">
                  <c:v>6.0733884237051838E-2</c:v>
                </c:pt>
                <c:pt idx="53">
                  <c:v>5.9538900777208234E-2</c:v>
                </c:pt>
                <c:pt idx="54">
                  <c:v>5.8381627038273001E-2</c:v>
                </c:pt>
                <c:pt idx="55">
                  <c:v>5.7260532511247825E-2</c:v>
                </c:pt>
                <c:pt idx="56">
                  <c:v>5.6174157379355022E-2</c:v>
                </c:pt>
                <c:pt idx="57">
                  <c:v>5.5121109225466397E-2</c:v>
                </c:pt>
                <c:pt idx="58">
                  <c:v>5.4100059856993093E-2</c:v>
                </c:pt>
                <c:pt idx="59">
                  <c:v>5.3109742250995823E-2</c:v>
                </c:pt>
                <c:pt idx="60">
                  <c:v>5.2148947620814817E-2</c:v>
                </c:pt>
                <c:pt idx="61">
                  <c:v>5.1216522604311768E-2</c:v>
                </c:pt>
                <c:pt idx="62">
                  <c:v>5.0311366572827115E-2</c:v>
                </c:pt>
                <c:pt idx="63">
                  <c:v>4.9432429059154057E-2</c:v>
                </c:pt>
                <c:pt idx="64">
                  <c:v>4.8578707302190757E-2</c:v>
                </c:pt>
                <c:pt idx="65">
                  <c:v>4.7749243905429062E-2</c:v>
                </c:pt>
                <c:pt idx="66">
                  <c:v>4.6943124606049928E-2</c:v>
                </c:pt>
                <c:pt idx="67">
                  <c:v>4.61594761511099E-2</c:v>
                </c:pt>
                <c:pt idx="68">
                  <c:v>4.539746427709479E-2</c:v>
                </c:pt>
                <c:pt idx="69">
                  <c:v>4.4656291788982706E-2</c:v>
                </c:pt>
                <c:pt idx="70">
                  <c:v>4.3935196734879667E-2</c:v>
                </c:pt>
                <c:pt idx="71">
                  <c:v>4.3233450672259581E-2</c:v>
                </c:pt>
                <c:pt idx="72">
                  <c:v>4.2550357021849325E-2</c:v>
                </c:pt>
                <c:pt idx="73">
                  <c:v>4.188524950523892E-2</c:v>
                </c:pt>
                <c:pt idx="74">
                  <c:v>4.1237490662362347E-2</c:v>
                </c:pt>
                <c:pt idx="75">
                  <c:v>4.0606470445078695E-2</c:v>
                </c:pt>
                <c:pt idx="76">
                  <c:v>3.9991604883185379E-2</c:v>
                </c:pt>
                <c:pt idx="77">
                  <c:v>3.9392334819305853E-2</c:v>
                </c:pt>
                <c:pt idx="78">
                  <c:v>3.8808124709215762E-2</c:v>
                </c:pt>
                <c:pt idx="79">
                  <c:v>3.8238461484298429E-2</c:v>
                </c:pt>
                <c:pt idx="80">
                  <c:v>3.7682853472949709E-2</c:v>
                </c:pt>
                <c:pt idx="81">
                  <c:v>3.7140829377885209E-2</c:v>
                </c:pt>
                <c:pt idx="82">
                  <c:v>3.6611937306435027E-2</c:v>
                </c:pt>
                <c:pt idx="83">
                  <c:v>3.6095743851042458E-2</c:v>
                </c:pt>
                <c:pt idx="84">
                  <c:v>3.5591833217312796E-2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2E-4A01-AB75-4A27079528D6}"/>
            </c:ext>
          </c:extLst>
        </c:ser>
        <c:ser>
          <c:idx val="3"/>
          <c:order val="3"/>
          <c:tx>
            <c:strRef>
              <c:f>Simulation!$AL$15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Simulation!$AL$16:$AL$100</c:f>
              <c:numCache>
                <c:formatCode>General</c:formatCode>
                <c:ptCount val="85"/>
                <c:pt idx="0">
                  <c:v>0.24251985734837728</c:v>
                </c:pt>
                <c:pt idx="1">
                  <c:v>0.23131749213786088</c:v>
                </c:pt>
                <c:pt idx="2">
                  <c:v>0.22050388231053955</c:v>
                </c:pt>
                <c:pt idx="3">
                  <c:v>0.21009795614527332</c:v>
                </c:pt>
                <c:pt idx="4">
                  <c:v>0.20011449249997754</c:v>
                </c:pt>
                <c:pt idx="5">
                  <c:v>0.19056382777027137</c:v>
                </c:pt>
                <c:pt idx="6">
                  <c:v>0.18145177700861065</c:v>
                </c:pt>
                <c:pt idx="7">
                  <c:v>0.17277975122439387</c:v>
                </c:pt>
                <c:pt idx="8">
                  <c:v>0.16454503950209179</c:v>
                </c:pt>
                <c:pt idx="9">
                  <c:v>0.15674121667714266</c:v>
                </c:pt>
                <c:pt idx="10">
                  <c:v>0.14935863475535976</c:v>
                </c:pt>
                <c:pt idx="11">
                  <c:v>0.1423849581766255</c:v>
                </c:pt>
                <c:pt idx="12">
                  <c:v>0.13580570812824763</c:v>
                </c:pt>
                <c:pt idx="13">
                  <c:v>0.12960478803860609</c:v>
                </c:pt>
                <c:pt idx="14">
                  <c:v>0.12376496990844164</c:v>
                </c:pt>
                <c:pt idx="15">
                  <c:v>0.11826832833284485</c:v>
                </c:pt>
                <c:pt idx="16">
                  <c:v>0.11309661532784025</c:v>
                </c:pt>
                <c:pt idx="17">
                  <c:v>0.1082315740992668</c:v>
                </c:pt>
                <c:pt idx="18">
                  <c:v>0.10365519361287726</c:v>
                </c:pt>
                <c:pt idx="19">
                  <c:v>9.934990833774987E-2</c:v>
                </c:pt>
                <c:pt idx="20">
                  <c:v>9.52987490243766E-2</c:v>
                </c:pt>
                <c:pt idx="21">
                  <c:v>9.1485451062744777E-2</c:v>
                </c:pt>
                <c:pt idx="22">
                  <c:v>8.7894527059702826E-2</c:v>
                </c:pt>
                <c:pt idx="23">
                  <c:v>8.4511309969009213E-2</c:v>
                </c:pt>
                <c:pt idx="24">
                  <c:v>8.1321972556805802E-2</c:v>
                </c:pt>
                <c:pt idx="25">
                  <c:v>7.831352830824867E-2</c:v>
                </c:pt>
                <c:pt idx="26">
                  <c:v>7.5473818162604719E-2</c:v>
                </c:pt>
                <c:pt idx="27">
                  <c:v>7.2791486761210056E-2</c:v>
                </c:pt>
                <c:pt idx="28">
                  <c:v>7.0255951240265679E-2</c:v>
                </c:pt>
                <c:pt idx="29">
                  <c:v>6.7857365017295113E-2</c:v>
                </c:pt>
                <c:pt idx="30">
                  <c:v>6.5586578513605914E-2</c:v>
                </c:pt>
                <c:pt idx="31">
                  <c:v>6.343509832521585E-2</c:v>
                </c:pt>
                <c:pt idx="32">
                  <c:v>6.1395045996771466E-2</c:v>
                </c:pt>
                <c:pt idx="33">
                  <c:v>5.9459117259882316E-2</c:v>
                </c:pt>
                <c:pt idx="34">
                  <c:v>5.7620542360854385E-2</c:v>
                </c:pt>
                <c:pt idx="35">
                  <c:v>5.5873047914739224E-2</c:v>
                </c:pt>
                <c:pt idx="36">
                  <c:v>5.4210820575087006E-2</c:v>
                </c:pt>
                <c:pt idx="37">
                  <c:v>5.2628472694692986E-2</c:v>
                </c:pt>
                <c:pt idx="38">
                  <c:v>5.112101006573793E-2</c:v>
                </c:pt>
                <c:pt idx="39">
                  <c:v>4.9683801762707661E-2</c:v>
                </c:pt>
                <c:pt idx="40">
                  <c:v>4.8312552063853084E-2</c:v>
                </c:pt>
                <c:pt idx="41">
                  <c:v>4.7003274393011316E-2</c:v>
                </c:pt>
                <c:pt idx="42">
                  <c:v>4.5752267200311059E-2</c:v>
                </c:pt>
                <c:pt idx="43">
                  <c:v>4.455609168518454E-2</c:v>
                </c:pt>
                <c:pt idx="44">
                  <c:v>4.3411551256229322E-2</c:v>
                </c:pt>
                <c:pt idx="45">
                  <c:v>4.2315672618254099E-2</c:v>
                </c:pt>
                <c:pt idx="46">
                  <c:v>4.1265688376070267E-2</c:v>
                </c:pt>
                <c:pt idx="47">
                  <c:v>4.0259021046294474E-2</c:v>
                </c:pt>
                <c:pt idx="48">
                  <c:v>3.9293268371872983E-2</c:v>
                </c:pt>
                <c:pt idx="49">
                  <c:v>3.8366189838644885E-2</c:v>
                </c:pt>
                <c:pt idx="50">
                  <c:v>3.7475694298607282E-2</c:v>
                </c:pt>
                <c:pt idx="51">
                  <c:v>3.6619828610299728E-2</c:v>
                </c:pt>
                <c:pt idx="52">
                  <c:v>3.5796767212650009E-2</c:v>
                </c:pt>
                <c:pt idx="53">
                  <c:v>3.500480255454505E-2</c:v>
                </c:pt>
                <c:pt idx="54">
                  <c:v>3.4242336308184559E-2</c:v>
                </c:pt>
                <c:pt idx="55">
                  <c:v>3.3507871299854323E-2</c:v>
                </c:pt>
                <c:pt idx="56">
                  <c:v>3.2800004097069249E-2</c:v>
                </c:pt>
                <c:pt idx="57">
                  <c:v>3.2117418196044245E-2</c:v>
                </c:pt>
                <c:pt idx="58">
                  <c:v>3.1458877758140477E-2</c:v>
                </c:pt>
                <c:pt idx="59">
                  <c:v>3.0823221848299456E-2</c:v>
                </c:pt>
                <c:pt idx="60">
                  <c:v>3.020935913251778E-2</c:v>
                </c:pt>
                <c:pt idx="61">
                  <c:v>2.9616262995146154E-2</c:v>
                </c:pt>
                <c:pt idx="62">
                  <c:v>2.904296704022561E-2</c:v>
                </c:pt>
                <c:pt idx="63">
                  <c:v>2.8488560944219143E-2</c:v>
                </c:pt>
                <c:pt idx="64">
                  <c:v>2.7952186630379551E-2</c:v>
                </c:pt>
                <c:pt idx="65">
                  <c:v>2.7433034737622944E-2</c:v>
                </c:pt>
                <c:pt idx="66">
                  <c:v>2.693034135918148E-2</c:v>
                </c:pt>
                <c:pt idx="67">
                  <c:v>2.6443385028496851E-2</c:v>
                </c:pt>
                <c:pt idx="68">
                  <c:v>2.5971483931809154E-2</c:v>
                </c:pt>
                <c:pt idx="69">
                  <c:v>2.5513993328711217E-2</c:v>
                </c:pt>
                <c:pt idx="70">
                  <c:v>2.5070303163587458E-2</c:v>
                </c:pt>
                <c:pt idx="71">
                  <c:v>2.4639835852357649E-2</c:v>
                </c:pt>
                <c:pt idx="72">
                  <c:v>2.4222044230308978E-2</c:v>
                </c:pt>
                <c:pt idx="73">
                  <c:v>2.3816409648041149E-2</c:v>
                </c:pt>
                <c:pt idx="74">
                  <c:v>2.3422440203673504E-2</c:v>
                </c:pt>
                <c:pt idx="75">
                  <c:v>2.3039669100490118E-2</c:v>
                </c:pt>
                <c:pt idx="76">
                  <c:v>2.2667653120127453E-2</c:v>
                </c:pt>
                <c:pt idx="77">
                  <c:v>2.2305971202256941E-2</c:v>
                </c:pt>
                <c:pt idx="78">
                  <c:v>2.1954223122484379E-2</c:v>
                </c:pt>
                <c:pt idx="79">
                  <c:v>2.1612028260887615E-2</c:v>
                </c:pt>
                <c:pt idx="80">
                  <c:v>2.1279024454252539E-2</c:v>
                </c:pt>
                <c:pt idx="81">
                  <c:v>2.095486692564592E-2</c:v>
                </c:pt>
                <c:pt idx="82">
                  <c:v>2.0639227285493472E-2</c:v>
                </c:pt>
                <c:pt idx="83">
                  <c:v>2.0331792598811394E-2</c:v>
                </c:pt>
                <c:pt idx="84">
                  <c:v>2.0032264513679593E-2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2E-4A01-AB75-4A27079528D6}"/>
            </c:ext>
          </c:extLst>
        </c:ser>
        <c:ser>
          <c:idx val="4"/>
          <c:order val="4"/>
          <c:tx>
            <c:strRef>
              <c:f>Simulation!$AM$15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Simulation!$AM$16:$AM$100</c:f>
              <c:numCache>
                <c:formatCode>General</c:formatCode>
                <c:ptCount val="85"/>
                <c:pt idx="0">
                  <c:v>0.24251985734837728</c:v>
                </c:pt>
                <c:pt idx="1">
                  <c:v>0.2285479337147801</c:v>
                </c:pt>
                <c:pt idx="2">
                  <c:v>0.2151908340821585</c:v>
                </c:pt>
                <c:pt idx="3">
                  <c:v>0.20248314199466377</c:v>
                </c:pt>
                <c:pt idx="4">
                  <c:v>0.19044897470985886</c:v>
                </c:pt>
                <c:pt idx="5">
                  <c:v>0.17910142453794181</c:v>
                </c:pt>
                <c:pt idx="6">
                  <c:v>0.16844277835798208</c:v>
                </c:pt>
                <c:pt idx="7">
                  <c:v>0.158465382140074</c:v>
                </c:pt>
                <c:pt idx="8">
                  <c:v>0.14915296525775615</c:v>
                </c:pt>
                <c:pt idx="9">
                  <c:v>0.14048222660509313</c:v>
                </c:pt>
                <c:pt idx="10">
                  <c:v>0.13242450290163427</c:v>
                </c:pt>
                <c:pt idx="11">
                  <c:v>0.12494737695527025</c:v>
                </c:pt>
                <c:pt idx="12">
                  <c:v>0.1180161281144023</c:v>
                </c:pt>
                <c:pt idx="13">
                  <c:v>0.11159496954214307</c:v>
                </c:pt>
                <c:pt idx="14">
                  <c:v>0.10564805186269954</c:v>
                </c:pt>
                <c:pt idx="15">
                  <c:v>0.10014023808283726</c:v>
                </c:pt>
                <c:pt idx="16">
                  <c:v>9.5037670759752058E-2</c:v>
                </c:pt>
                <c:pt idx="17">
                  <c:v>9.0308160749674779E-2</c:v>
                </c:pt>
                <c:pt idx="18">
                  <c:v>8.5921429560774198E-2</c:v>
                </c:pt>
                <c:pt idx="19">
                  <c:v>8.1849236295149702E-2</c:v>
                </c:pt>
                <c:pt idx="20">
                  <c:v>7.8065416991915881E-2</c:v>
                </c:pt>
                <c:pt idx="21">
                  <c:v>7.4545860043650686E-2</c:v>
                </c:pt>
                <c:pt idx="22">
                  <c:v>7.1268437024986406E-2</c:v>
                </c:pt>
                <c:pt idx="23">
                  <c:v>6.8212904203695149E-2</c:v>
                </c:pt>
                <c:pt idx="24">
                  <c:v>6.5360786433579871E-2</c:v>
                </c:pt>
                <c:pt idx="25">
                  <c:v>6.2695252137756508E-2</c:v>
                </c:pt>
                <c:pt idx="26">
                  <c:v>6.0200985673605614E-2</c:v>
                </c:pt>
                <c:pt idx="27">
                  <c:v>5.7864061472094538E-2</c:v>
                </c:pt>
                <c:pt idx="28">
                  <c:v>5.5671822889276426E-2</c:v>
                </c:pt>
                <c:pt idx="29">
                  <c:v>5.3612767617711346E-2</c:v>
                </c:pt>
                <c:pt idx="30">
                  <c:v>5.1676440706687289E-2</c:v>
                </c:pt>
                <c:pt idx="31">
                  <c:v>4.9853335668200369E-2</c:v>
                </c:pt>
                <c:pt idx="32">
                  <c:v>4.8134803747088062E-2</c:v>
                </c:pt>
                <c:pt idx="33">
                  <c:v>4.6512971165194962E-2</c:v>
                </c:pt>
                <c:pt idx="34">
                  <c:v>4.4980663976852277E-2</c:v>
                </c:pt>
                <c:pt idx="35">
                  <c:v>4.3531340069878077E-2</c:v>
                </c:pt>
                <c:pt idx="36">
                  <c:v>4.2159027792683157E-2</c:v>
                </c:pt>
                <c:pt idx="37">
                  <c:v>4.0858270668850311E-2</c:v>
                </c:pt>
                <c:pt idx="38">
                  <c:v>3.9624077664619367E-2</c:v>
                </c:pt>
                <c:pt idx="39">
                  <c:v>3.8451878493932473E-2</c:v>
                </c:pt>
                <c:pt idx="40">
                  <c:v>3.7337483474236058E-2</c:v>
                </c:pt>
                <c:pt idx="41">
                  <c:v>3.6277047479952633E-2</c:v>
                </c:pt>
                <c:pt idx="42">
                  <c:v>3.5267037576556755E-2</c:v>
                </c:pt>
                <c:pt idx="43">
                  <c:v>3.4304203954554392E-2</c:v>
                </c:pt>
                <c:pt idx="44">
                  <c:v>3.3385553818095479E-2</c:v>
                </c:pt>
                <c:pt idx="45">
                  <c:v>3.2508327916638526E-2</c:v>
                </c:pt>
                <c:pt idx="46">
                  <c:v>3.1669979439568764E-2</c:v>
                </c:pt>
                <c:pt idx="47">
                  <c:v>3.0868155022720587E-2</c:v>
                </c:pt>
                <c:pt idx="48">
                  <c:v>3.0100677642298714E-2</c:v>
                </c:pt>
                <c:pt idx="49">
                  <c:v>2.9365531195770921E-2</c:v>
                </c:pt>
                <c:pt idx="50">
                  <c:v>2.8660846591022249E-2</c:v>
                </c:pt>
                <c:pt idx="51">
                  <c:v>2.7984889184560151E-2</c:v>
                </c:pt>
                <c:pt idx="52">
                  <c:v>2.7336047427010568E-2</c:v>
                </c:pt>
                <c:pt idx="53">
                  <c:v>2.6712822589719527E-2</c:v>
                </c:pt>
                <c:pt idx="54">
                  <c:v>2.6113819460144273E-2</c:v>
                </c:pt>
                <c:pt idx="55">
                  <c:v>2.5537737906055007E-2</c:v>
                </c:pt>
                <c:pt idx="56">
                  <c:v>2.4983365219526384E-2</c:v>
                </c:pt>
                <c:pt idx="57">
                  <c:v>2.4449569161423206E-2</c:v>
                </c:pt>
                <c:pt idx="58">
                  <c:v>2.3935291635715589E-2</c:v>
                </c:pt>
                <c:pt idx="59">
                  <c:v>2.3439542930611779E-2</c:v>
                </c:pt>
                <c:pt idx="60">
                  <c:v>2.2961396470285049E-2</c:v>
                </c:pt>
                <c:pt idx="61">
                  <c:v>2.2499984026992773E-2</c:v>
                </c:pt>
                <c:pt idx="62">
                  <c:v>2.2054491348726765E-2</c:v>
                </c:pt>
                <c:pt idx="63">
                  <c:v>2.1624154162275797E-2</c:v>
                </c:pt>
                <c:pt idx="64">
                  <c:v>2.120825451579058E-2</c:v>
                </c:pt>
                <c:pt idx="65">
                  <c:v>2.0806117428681273E-2</c:v>
                </c:pt>
                <c:pt idx="66">
                  <c:v>2.0417107820002802E-2</c:v>
                </c:pt>
                <c:pt idx="67">
                  <c:v>2.0040627689439899E-2</c:v>
                </c:pt>
                <c:pt idx="68">
                  <c:v>1.9676113527637103E-2</c:v>
                </c:pt>
                <c:pt idx="69">
                  <c:v>1.9323033934963801E-2</c:v>
                </c:pt>
                <c:pt idx="70">
                  <c:v>1.8980887429895798E-2</c:v>
                </c:pt>
                <c:pt idx="71">
                  <c:v>1.8649200430060412E-2</c:v>
                </c:pt>
                <c:pt idx="72">
                  <c:v>1.8327525390658628E-2</c:v>
                </c:pt>
                <c:pt idx="73">
                  <c:v>1.8015439086467501E-2</c:v>
                </c:pt>
                <c:pt idx="74">
                  <c:v>1.7712541024957635E-2</c:v>
                </c:pt>
                <c:pt idx="75">
                  <c:v>1.7418451979255005E-2</c:v>
                </c:pt>
                <c:pt idx="76">
                  <c:v>1.7132812630744457E-2</c:v>
                </c:pt>
                <c:pt idx="77">
                  <c:v>1.6855282312072322E-2</c:v>
                </c:pt>
                <c:pt idx="78">
                  <c:v>1.6585537842166494E-2</c:v>
                </c:pt>
                <c:pt idx="79">
                  <c:v>1.6323272445666552E-2</c:v>
                </c:pt>
                <c:pt idx="80">
                  <c:v>1.6068194749852091E-2</c:v>
                </c:pt>
                <c:pt idx="81">
                  <c:v>1.5820027852785558E-2</c:v>
                </c:pt>
                <c:pt idx="82">
                  <c:v>1.5578508456949306E-2</c:v>
                </c:pt>
                <c:pt idx="83">
                  <c:v>1.5343386063167049E-2</c:v>
                </c:pt>
                <c:pt idx="84">
                  <c:v>1.5114422220059206E-2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2E-4A01-AB75-4A27079528D6}"/>
            </c:ext>
          </c:extLst>
        </c:ser>
        <c:ser>
          <c:idx val="5"/>
          <c:order val="5"/>
          <c:tx>
            <c:strRef>
              <c:f>Simulation!$AN$15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Simulation!$AN$16:$AN$100</c:f>
              <c:numCache>
                <c:formatCode>General</c:formatCode>
                <c:ptCount val="85"/>
                <c:pt idx="0">
                  <c:v>0.24251985734837728</c:v>
                </c:pt>
                <c:pt idx="1">
                  <c:v>0.21490106825677169</c:v>
                </c:pt>
                <c:pt idx="2">
                  <c:v>0.18987385687767941</c:v>
                </c:pt>
                <c:pt idx="3">
                  <c:v>0.16761202575222411</c:v>
                </c:pt>
                <c:pt idx="4">
                  <c:v>0.14811606400103544</c:v>
                </c:pt>
                <c:pt idx="5">
                  <c:v>0.13123988371450862</c:v>
                </c:pt>
                <c:pt idx="6">
                  <c:v>0.11674086635070438</c:v>
                </c:pt>
                <c:pt idx="7">
                  <c:v>0.10433121439548942</c:v>
                </c:pt>
                <c:pt idx="8">
                  <c:v>9.3717600055580788E-2</c:v>
                </c:pt>
                <c:pt idx="9">
                  <c:v>8.4625815571363977E-2</c:v>
                </c:pt>
                <c:pt idx="10">
                  <c:v>7.6812810077411434E-2</c:v>
                </c:pt>
                <c:pt idx="11">
                  <c:v>7.0070219997357908E-2</c:v>
                </c:pt>
                <c:pt idx="12">
                  <c:v>6.4223061027893893E-2</c:v>
                </c:pt>
                <c:pt idx="13">
                  <c:v>5.9126146592837034E-2</c:v>
                </c:pt>
                <c:pt idx="14">
                  <c:v>5.4659772861461939E-2</c:v>
                </c:pt>
                <c:pt idx="15">
                  <c:v>5.0725482519310527E-2</c:v>
                </c:pt>
                <c:pt idx="16">
                  <c:v>4.7242272202468585E-2</c:v>
                </c:pt>
                <c:pt idx="17">
                  <c:v>4.4143361170065162E-2</c:v>
                </c:pt>
                <c:pt idx="18">
                  <c:v>4.1373515404980826E-2</c:v>
                </c:pt>
                <c:pt idx="19">
                  <c:v>3.8886868057163237E-2</c:v>
                </c:pt>
                <c:pt idx="20">
                  <c:v>3.6645160560091761E-2</c:v>
                </c:pt>
                <c:pt idx="21">
                  <c:v>3.4616329750576914E-2</c:v>
                </c:pt>
                <c:pt idx="22">
                  <c:v>3.2773374648326095E-2</c:v>
                </c:pt>
                <c:pt idx="23">
                  <c:v>3.1093447032083894E-2</c:v>
                </c:pt>
                <c:pt idx="24">
                  <c:v>2.9557120179451064E-2</c:v>
                </c:pt>
                <c:pt idx="25">
                  <c:v>2.8147799150091298E-2</c:v>
                </c:pt>
                <c:pt idx="26">
                  <c:v>2.6851243525047502E-2</c:v>
                </c:pt>
                <c:pt idx="27">
                  <c:v>2.565517962618126E-2</c:v>
                </c:pt>
                <c:pt idx="28">
                  <c:v>2.4548984111218107E-2</c:v>
                </c:pt>
                <c:pt idx="29">
                  <c:v>2.3523424683177072E-2</c:v>
                </c:pt>
                <c:pt idx="30">
                  <c:v>2.2570446667795133E-2</c:v>
                </c:pt>
                <c:pt idx="31">
                  <c:v>2.1682996571172838E-2</c:v>
                </c:pt>
                <c:pt idx="32">
                  <c:v>2.0854875573969714E-2</c:v>
                </c:pt>
                <c:pt idx="33">
                  <c:v>2.0080617361486017E-2</c:v>
                </c:pt>
                <c:pt idx="34">
                  <c:v>1.9355385820186921E-2</c:v>
                </c:pt>
                <c:pt idx="35">
                  <c:v>1.8674889020268485E-2</c:v>
                </c:pt>
                <c:pt idx="36">
                  <c:v>1.8035306604702046E-2</c:v>
                </c:pt>
                <c:pt idx="37">
                  <c:v>1.7433228259526982E-2</c:v>
                </c:pt>
                <c:pt idx="38">
                  <c:v>1.6865601380200108E-2</c:v>
                </c:pt>
                <c:pt idx="39">
                  <c:v>1.6329686399426679E-2</c:v>
                </c:pt>
                <c:pt idx="40">
                  <c:v>1.5823018522337876E-2</c:v>
                </c:pt>
                <c:pt idx="41">
                  <c:v>1.53433748400562E-2</c:v>
                </c:pt>
                <c:pt idx="42">
                  <c:v>1.4888745974192378E-2</c:v>
                </c:pt>
                <c:pt idx="43">
                  <c:v>1.4457311551683515E-2</c:v>
                </c:pt>
                <c:pt idx="44">
                  <c:v>1.4047418928669328E-2</c:v>
                </c:pt>
                <c:pt idx="45">
                  <c:v>1.3657564679357295E-2</c:v>
                </c:pt>
                <c:pt idx="46">
                  <c:v>1.3286378445407766E-2</c:v>
                </c:pt>
                <c:pt idx="47">
                  <c:v>1.2932608806724939E-2</c:v>
                </c:pt>
                <c:pt idx="48">
                  <c:v>1.25951108883988E-2</c:v>
                </c:pt>
                <c:pt idx="49">
                  <c:v>1.2272835463084678E-2</c:v>
                </c:pt>
                <c:pt idx="50">
                  <c:v>1.1964819345062643E-2</c:v>
                </c:pt>
                <c:pt idx="51">
                  <c:v>1.1670176902985323E-2</c:v>
                </c:pt>
                <c:pt idx="52">
                  <c:v>1.1388092544013247E-2</c:v>
                </c:pt>
                <c:pt idx="53">
                  <c:v>1.1117814043559274E-2</c:v>
                </c:pt>
                <c:pt idx="54">
                  <c:v>1.085864661294632E-2</c:v>
                </c:pt>
                <c:pt idx="55">
                  <c:v>1.0609947612520213E-2</c:v>
                </c:pt>
                <c:pt idx="56">
                  <c:v>1.0371121830637131E-2</c:v>
                </c:pt>
                <c:pt idx="57">
                  <c:v>1.0141617259856938E-2</c:v>
                </c:pt>
                <c:pt idx="58">
                  <c:v>9.9209213109456591E-3</c:v>
                </c:pt>
                <c:pt idx="59">
                  <c:v>9.7085574131899628E-3</c:v>
                </c:pt>
                <c:pt idx="60">
                  <c:v>9.5040819562721007E-3</c:v>
                </c:pt>
                <c:pt idx="61">
                  <c:v>9.3070815347304318E-3</c:v>
                </c:pt>
                <c:pt idx="62">
                  <c:v>9.117170460987872E-3</c:v>
                </c:pt>
                <c:pt idx="63">
                  <c:v>8.9339885171954674E-3</c:v>
                </c:pt>
                <c:pt idx="64">
                  <c:v>8.7571989198146939E-3</c:v>
                </c:pt>
                <c:pt idx="65">
                  <c:v>8.5864864740402471E-3</c:v>
                </c:pt>
                <c:pt idx="66">
                  <c:v>8.4215558979160166E-3</c:v>
                </c:pt>
                <c:pt idx="67">
                  <c:v>8.2621302983845249E-3</c:v>
                </c:pt>
                <c:pt idx="68">
                  <c:v>8.1079497835872903E-3</c:v>
                </c:pt>
                <c:pt idx="69">
                  <c:v>7.9587701975409944E-3</c:v>
                </c:pt>
                <c:pt idx="70">
                  <c:v>7.8143619648953395E-3</c:v>
                </c:pt>
                <c:pt idx="71">
                  <c:v>7.674509034857821E-3</c:v>
                </c:pt>
                <c:pt idx="72">
                  <c:v>7.5390079145823807E-3</c:v>
                </c:pt>
                <c:pt idx="73">
                  <c:v>7.4076667833799514E-3</c:v>
                </c:pt>
                <c:pt idx="74">
                  <c:v>7.2803046800436564E-3</c:v>
                </c:pt>
                <c:pt idx="75">
                  <c:v>7.1567507564038301E-3</c:v>
                </c:pt>
                <c:pt idx="76">
                  <c:v>7.036843590953825E-3</c:v>
                </c:pt>
                <c:pt idx="77">
                  <c:v>6.9204305570291155E-3</c:v>
                </c:pt>
                <c:pt idx="78">
                  <c:v>6.8073672405896766E-3</c:v>
                </c:pt>
                <c:pt idx="79">
                  <c:v>6.6975169031588087E-3</c:v>
                </c:pt>
                <c:pt idx="80">
                  <c:v>6.5907499859184492E-3</c:v>
                </c:pt>
                <c:pt idx="81">
                  <c:v>6.486943651358143E-3</c:v>
                </c:pt>
                <c:pt idx="82">
                  <c:v>6.3859813592280247E-3</c:v>
                </c:pt>
                <c:pt idx="83">
                  <c:v>6.2877524738620388E-3</c:v>
                </c:pt>
                <c:pt idx="84">
                  <c:v>6.1921519002185507E-3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2E-4A01-AB75-4A2707952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36575"/>
        <c:axId val="43732415"/>
      </c:lineChart>
      <c:catAx>
        <c:axId val="43736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32415"/>
        <c:crosses val="autoZero"/>
        <c:auto val="1"/>
        <c:lblAlgn val="ctr"/>
        <c:lblOffset val="100"/>
        <c:noMultiLvlLbl val="0"/>
      </c:catAx>
      <c:valAx>
        <c:axId val="4373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3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0351141107550483"/>
          <c:y val="6.9064924619888224E-2"/>
          <c:w val="0.16297083372508153"/>
          <c:h val="0.328463445553861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</xdr:colOff>
      <xdr:row>1</xdr:row>
      <xdr:rowOff>95250</xdr:rowOff>
    </xdr:from>
    <xdr:to>
      <xdr:col>10</xdr:col>
      <xdr:colOff>381300</xdr:colOff>
      <xdr:row>16</xdr:row>
      <xdr:rowOff>25538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1EA821-21B3-6D34-E205-66AFC8BDE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279400"/>
          <a:ext cx="5835950" cy="2692538"/>
        </a:xfrm>
        <a:prstGeom prst="rect">
          <a:avLst/>
        </a:prstGeom>
      </xdr:spPr>
    </xdr:pic>
    <xdr:clientData/>
  </xdr:twoCellAnchor>
  <xdr:oneCellAnchor>
    <xdr:from>
      <xdr:col>1</xdr:col>
      <xdr:colOff>171450</xdr:colOff>
      <xdr:row>21</xdr:row>
      <xdr:rowOff>88900</xdr:rowOff>
    </xdr:from>
    <xdr:ext cx="2171700" cy="3284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3E3516FF-1ADA-458B-A338-B4FD36716CEE}"/>
                </a:ext>
              </a:extLst>
            </xdr:cNvPr>
            <xdr:cNvSpPr txBox="1"/>
          </xdr:nvSpPr>
          <xdr:spPr>
            <a:xfrm>
              <a:off x="425450" y="4140200"/>
              <a:ext cx="2171700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den>
                    </m:f>
                    <m:r>
                      <a:rPr lang="en-U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∂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3E3516FF-1ADA-458B-A338-B4FD36716CEE}"/>
                </a:ext>
              </a:extLst>
            </xdr:cNvPr>
            <xdr:cNvSpPr txBox="1"/>
          </xdr:nvSpPr>
          <xdr:spPr>
            <a:xfrm>
              <a:off x="425450" y="4140200"/>
              <a:ext cx="2171700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𝐸_𝑇𝑜𝑡𝑎𝑙)/𝜕𝑤5=𝜕(𝐸1+𝐸2)/𝜕𝑤5=∂𝐸1/𝜕𝑤5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171450</xdr:colOff>
      <xdr:row>22</xdr:row>
      <xdr:rowOff>77454</xdr:rowOff>
    </xdr:from>
    <xdr:ext cx="2187575" cy="32194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A2DF46ED-D8DB-401D-B3D9-554862298114}"/>
                </a:ext>
              </a:extLst>
            </xdr:cNvPr>
            <xdr:cNvSpPr txBox="1"/>
          </xdr:nvSpPr>
          <xdr:spPr>
            <a:xfrm>
              <a:off x="425450" y="4636754"/>
              <a:ext cx="2187575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A2DF46ED-D8DB-401D-B3D9-554862298114}"/>
                </a:ext>
              </a:extLst>
            </xdr:cNvPr>
            <xdr:cNvSpPr txBox="1"/>
          </xdr:nvSpPr>
          <xdr:spPr>
            <a:xfrm>
              <a:off x="425450" y="4636754"/>
              <a:ext cx="2187575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𝐸_1)/𝜕𝑤5=(𝜕𝐸_1)/𝜕𝑎𝑜1∗𝜕𝑎01/𝜕𝑜1∗𝜕𝑜1/𝜕𝑤5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171450</xdr:colOff>
      <xdr:row>23</xdr:row>
      <xdr:rowOff>59468</xdr:rowOff>
    </xdr:from>
    <xdr:ext cx="2187575" cy="32194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562FF6F8-EBF3-489A-8D8E-30C9E4E1E840}"/>
                </a:ext>
              </a:extLst>
            </xdr:cNvPr>
            <xdr:cNvSpPr txBox="1"/>
          </xdr:nvSpPr>
          <xdr:spPr>
            <a:xfrm>
              <a:off x="425450" y="5126768"/>
              <a:ext cx="2187575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01−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562FF6F8-EBF3-489A-8D8E-30C9E4E1E840}"/>
                </a:ext>
              </a:extLst>
            </xdr:cNvPr>
            <xdr:cNvSpPr txBox="1"/>
          </xdr:nvSpPr>
          <xdr:spPr>
            <a:xfrm>
              <a:off x="425450" y="5126768"/>
              <a:ext cx="2187575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𝐸_1)/𝜕𝑎01=𝑎01−𝑡1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171450</xdr:colOff>
      <xdr:row>24</xdr:row>
      <xdr:rowOff>41482</xdr:rowOff>
    </xdr:from>
    <xdr:ext cx="2940050" cy="3810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D8A1EF31-9F50-42F7-9971-6C00B7EF6749}"/>
                </a:ext>
              </a:extLst>
            </xdr:cNvPr>
            <xdr:cNvSpPr txBox="1"/>
          </xdr:nvSpPr>
          <xdr:spPr>
            <a:xfrm>
              <a:off x="425450" y="5616782"/>
              <a:ext cx="29400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(1/(1+</m:t>
                        </m:r>
                        <m:func>
                          <m:func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exp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𝑜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</m:func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𝑎𝑜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1∗(1−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01)</m:t>
                    </m:r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D8A1EF31-9F50-42F7-9971-6C00B7EF6749}"/>
                </a:ext>
              </a:extLst>
            </xdr:cNvPr>
            <xdr:cNvSpPr txBox="1"/>
          </xdr:nvSpPr>
          <xdr:spPr>
            <a:xfrm>
              <a:off x="425450" y="5616782"/>
              <a:ext cx="294005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𝑎01/𝜕𝑜1=(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𝜕(1/(1+exp⁡(−𝑜1))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𝜕𝑜1=𝑎𝑜1∗(1−𝑎01)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196850</xdr:colOff>
      <xdr:row>33</xdr:row>
      <xdr:rowOff>101600</xdr:rowOff>
    </xdr:from>
    <xdr:ext cx="5911850" cy="3284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A5A063DE-6E6D-4A27-B7DD-F53F13208DAA}"/>
                </a:ext>
              </a:extLst>
            </xdr:cNvPr>
            <xdr:cNvSpPr txBox="1"/>
          </xdr:nvSpPr>
          <xdr:spPr>
            <a:xfrm>
              <a:off x="450850" y="9112250"/>
              <a:ext cx="5911850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𝐸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2)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𝐸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1+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𝐸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2)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A5A063DE-6E6D-4A27-B7DD-F53F13208DAA}"/>
                </a:ext>
              </a:extLst>
            </xdr:cNvPr>
            <xdr:cNvSpPr txBox="1"/>
          </xdr:nvSpPr>
          <xdr:spPr>
            <a:xfrm>
              <a:off x="450850" y="9112250"/>
              <a:ext cx="5911850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𝐸_𝑇𝑜𝑡𝑎𝑙)/𝜕𝑤1=𝜕(𝐸1+𝐸2)/𝜕𝑤1=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+𝐸2)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)/𝜕𝑎ℎ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∗𝜕𝑎ℎ1/𝜕ℎ1∗𝜕ℎ1/𝜕𝑤1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(𝜕(𝐸1+𝐸2))/𝜕𝑎ℎ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∗𝜕𝑎ℎ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/𝜕ℎ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∗𝜕ℎ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/𝜕𝑤1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196850</xdr:colOff>
      <xdr:row>34</xdr:row>
      <xdr:rowOff>101600</xdr:rowOff>
    </xdr:from>
    <xdr:ext cx="4114800" cy="32194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D20E7E5E-EEB1-4DF9-A954-3E5C11460DC7}"/>
                </a:ext>
              </a:extLst>
            </xdr:cNvPr>
            <xdr:cNvSpPr txBox="1"/>
          </xdr:nvSpPr>
          <xdr:spPr>
            <a:xfrm>
              <a:off x="450850" y="9620250"/>
              <a:ext cx="4114800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1 −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1∗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𝑎𝑜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e>
                        </m:d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D20E7E5E-EEB1-4DF9-A954-3E5C11460DC7}"/>
                </a:ext>
              </a:extLst>
            </xdr:cNvPr>
            <xdr:cNvSpPr txBox="1"/>
          </xdr:nvSpPr>
          <xdr:spPr>
            <a:xfrm>
              <a:off x="450850" y="9620250"/>
              <a:ext cx="4114800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𝐸1/𝜕𝑎ℎ1=𝜕𝐸1/𝜕𝑎𝑜1∗𝜕𝑎𝑜1/𝜕𝑜1∗𝜕𝑜1/𝜕𝑎ℎ1=(𝑎𝑜1 −𝑡1)∗(𝑎𝑜1∗(1−𝑎𝑜1))∗𝑤5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196850</xdr:colOff>
      <xdr:row>35</xdr:row>
      <xdr:rowOff>104775</xdr:rowOff>
    </xdr:from>
    <xdr:ext cx="4114800" cy="32194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A204B930-C9D6-46B4-9E63-AC5645D6E9C9}"/>
                </a:ext>
              </a:extLst>
            </xdr:cNvPr>
            <xdr:cNvSpPr txBox="1"/>
          </xdr:nvSpPr>
          <xdr:spPr>
            <a:xfrm>
              <a:off x="450850" y="10131425"/>
              <a:ext cx="4114800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2 −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2∗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𝑎𝑜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</m:t>
                    </m:r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A204B930-C9D6-46B4-9E63-AC5645D6E9C9}"/>
                </a:ext>
              </a:extLst>
            </xdr:cNvPr>
            <xdr:cNvSpPr txBox="1"/>
          </xdr:nvSpPr>
          <xdr:spPr>
            <a:xfrm>
              <a:off x="450850" y="10131425"/>
              <a:ext cx="4114800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𝐸2/𝜕𝑎ℎ1=𝜕𝐸2/𝜕𝑎𝑜2∗𝜕𝑎𝑜2/𝜕𝑜2∗𝜕𝑜2/𝜕𝑎ℎ1=(𝑎𝑜2 −𝑡2)∗(𝑎𝑜2∗(1−𝑎𝑜2))∗𝑤6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82550</xdr:colOff>
      <xdr:row>40</xdr:row>
      <xdr:rowOff>69850</xdr:rowOff>
    </xdr:from>
    <xdr:ext cx="6991350" cy="3218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250E377E-7061-49A5-9F75-A57234661DF1}"/>
                </a:ext>
              </a:extLst>
            </xdr:cNvPr>
            <xdr:cNvSpPr txBox="1"/>
          </xdr:nvSpPr>
          <xdr:spPr>
            <a:xfrm>
              <a:off x="336550" y="12636500"/>
              <a:ext cx="699135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5</m:t>
                        </m:r>
                      </m:e>
                    </m:d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7)</m:t>
                        </m:r>
                      </m:e>
                    </m:d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𝑎h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1∗(1−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1)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250E377E-7061-49A5-9F75-A57234661DF1}"/>
                </a:ext>
              </a:extLst>
            </xdr:cNvPr>
            <xdr:cNvSpPr txBox="1"/>
          </xdr:nvSpPr>
          <xdr:spPr>
            <a:xfrm>
              <a:off x="336550" y="12636500"/>
              <a:ext cx="699135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𝐸_𝑇𝑜𝑡𝑎𝑙)/𝜕𝑤1=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((𝑎𝑜1 −𝑡1)∗𝑎𝑜1∗(1−𝑎𝑜1)∗𝑤5)+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(𝑎𝑜2 −𝑡2)∗𝑎𝑜2∗(1−𝑎𝑜2)∗𝑤7)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𝑎ℎ1∗(1−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ℎ1)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∗i1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152400</xdr:colOff>
      <xdr:row>26</xdr:row>
      <xdr:rowOff>95250</xdr:rowOff>
    </xdr:from>
    <xdr:ext cx="3340100" cy="3619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9B6D24E3-6D7B-4C9D-B02A-A1F51B588B91}"/>
                </a:ext>
              </a:extLst>
            </xdr:cNvPr>
            <xdr:cNvSpPr txBox="1"/>
          </xdr:nvSpPr>
          <xdr:spPr>
            <a:xfrm>
              <a:off x="406400" y="6686550"/>
              <a:ext cx="3340100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IN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𝑎𝑜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*(1-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ao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1))* 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ah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</m:oMath>
                </m:oMathPara>
              </a14:m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Choice>
      <mc:Fallback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9B6D24E3-6D7B-4C9D-B02A-A1F51B588B91}"/>
                </a:ext>
              </a:extLst>
            </xdr:cNvPr>
            <xdr:cNvSpPr txBox="1"/>
          </xdr:nvSpPr>
          <xdr:spPr>
            <a:xfrm>
              <a:off x="406400" y="6686550"/>
              <a:ext cx="3340100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</a:t>
              </a:r>
              <a:r>
                <a:rPr lang="en-I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𝑇𝑜𝑡𝑎𝑙)/𝜕𝑤5=(𝑎𝑜1−𝑡1)∗𝑎𝑜1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*(1-ao1))* ah1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203200</xdr:colOff>
      <xdr:row>28</xdr:row>
      <xdr:rowOff>76200</xdr:rowOff>
    </xdr:from>
    <xdr:ext cx="3340100" cy="3619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3D22D437-450A-4D21-953D-431CD74605F4}"/>
                </a:ext>
              </a:extLst>
            </xdr:cNvPr>
            <xdr:cNvSpPr txBox="1"/>
          </xdr:nvSpPr>
          <xdr:spPr>
            <a:xfrm>
              <a:off x="457200" y="7683500"/>
              <a:ext cx="3340100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IN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6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𝑎𝑜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*(1-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ao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1) * 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ah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</m:t>
                    </m:r>
                  </m:oMath>
                </m:oMathPara>
              </a14:m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Choice>
      <mc:Fallback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3D22D437-450A-4D21-953D-431CD74605F4}"/>
                </a:ext>
              </a:extLst>
            </xdr:cNvPr>
            <xdr:cNvSpPr txBox="1"/>
          </xdr:nvSpPr>
          <xdr:spPr>
            <a:xfrm>
              <a:off x="457200" y="7683500"/>
              <a:ext cx="3340100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</a:t>
              </a:r>
              <a:r>
                <a:rPr lang="en-I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𝑇𝑜𝑡𝑎𝑙)/𝜕𝑤6=(𝑎𝑜1−𝑡1)∗𝑎𝑜1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*(1-ao1) * ah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203200</xdr:colOff>
      <xdr:row>29</xdr:row>
      <xdr:rowOff>127000</xdr:rowOff>
    </xdr:from>
    <xdr:ext cx="3340100" cy="3619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0E14FF56-C56F-476B-864D-23691CBAFA4C}"/>
                </a:ext>
              </a:extLst>
            </xdr:cNvPr>
            <xdr:cNvSpPr txBox="1"/>
          </xdr:nvSpPr>
          <xdr:spPr>
            <a:xfrm>
              <a:off x="457200" y="8242300"/>
              <a:ext cx="3340100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IN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7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𝑎𝑜</m:t>
                    </m:r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*(1-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ao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 * 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ah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</m:oMath>
                </m:oMathPara>
              </a14:m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Choice>
      <mc:Fallback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0E14FF56-C56F-476B-864D-23691CBAFA4C}"/>
                </a:ext>
              </a:extLst>
            </xdr:cNvPr>
            <xdr:cNvSpPr txBox="1"/>
          </xdr:nvSpPr>
          <xdr:spPr>
            <a:xfrm>
              <a:off x="457200" y="8242300"/>
              <a:ext cx="3340100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</a:t>
              </a:r>
              <a:r>
                <a:rPr lang="en-I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𝑇𝑜𝑡𝑎𝑙)/𝜕𝑤7=(𝑎𝑜2−𝑡2)∗𝑎𝑜"2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*(1-ao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* ah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203200</xdr:colOff>
      <xdr:row>30</xdr:row>
      <xdr:rowOff>120650</xdr:rowOff>
    </xdr:from>
    <xdr:ext cx="3340100" cy="3619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018E8A80-4F29-43B0-8F4F-C36D2DE79869}"/>
                </a:ext>
              </a:extLst>
            </xdr:cNvPr>
            <xdr:cNvSpPr txBox="1"/>
          </xdr:nvSpPr>
          <xdr:spPr>
            <a:xfrm>
              <a:off x="457200" y="8743950"/>
              <a:ext cx="3340100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IN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8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𝑎𝑜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𝑎𝑜</m:t>
                    </m:r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*(1-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ao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 * 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ah</m:t>
                    </m:r>
                    <m:r>
                      <m:rPr>
                        <m:nor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</m:t>
                    </m:r>
                  </m:oMath>
                </m:oMathPara>
              </a14:m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Choice>
      <mc:Fallback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018E8A80-4F29-43B0-8F4F-C36D2DE79869}"/>
                </a:ext>
              </a:extLst>
            </xdr:cNvPr>
            <xdr:cNvSpPr txBox="1"/>
          </xdr:nvSpPr>
          <xdr:spPr>
            <a:xfrm>
              <a:off x="457200" y="8743950"/>
              <a:ext cx="3340100" cy="36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</a:t>
              </a:r>
              <a:r>
                <a:rPr lang="en-I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𝑇𝑜𝑡𝑎𝑙)/𝜕𝑤8=(𝑎𝑜2−𝑡2)∗𝑎𝑜"2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*(1-ao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* ah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171450</xdr:colOff>
      <xdr:row>25</xdr:row>
      <xdr:rowOff>82550</xdr:rowOff>
    </xdr:from>
    <xdr:ext cx="2940050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B5A6BBCA-C278-4F88-973F-9FA81B968E2E}"/>
                </a:ext>
              </a:extLst>
            </xdr:cNvPr>
            <xdr:cNvSpPr txBox="1"/>
          </xdr:nvSpPr>
          <xdr:spPr>
            <a:xfrm>
              <a:off x="425450" y="6165850"/>
              <a:ext cx="2940050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5∗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 +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6∗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5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𝑎h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B5A6BBCA-C278-4F88-973F-9FA81B968E2E}"/>
                </a:ext>
              </a:extLst>
            </xdr:cNvPr>
            <xdr:cNvSpPr txBox="1"/>
          </xdr:nvSpPr>
          <xdr:spPr>
            <a:xfrm>
              <a:off x="425450" y="6165850"/>
              <a:ext cx="2940050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01/𝜕𝑤5=(𝜕(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𝑤5∗𝑎ℎ1 + 𝑤6∗𝑎ℎ2)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𝜕𝑤5= 𝑎ℎ1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190500</xdr:colOff>
      <xdr:row>36</xdr:row>
      <xdr:rowOff>57150</xdr:rowOff>
    </xdr:from>
    <xdr:ext cx="6731000" cy="3968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9120F6C4-15B8-4927-AD58-0451CF639547}"/>
                </a:ext>
              </a:extLst>
            </xdr:cNvPr>
            <xdr:cNvSpPr txBox="1"/>
          </xdr:nvSpPr>
          <xdr:spPr>
            <a:xfrm>
              <a:off x="444500" y="10591800"/>
              <a:ext cx="6731000" cy="3968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𝐸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</m:den>
                    </m:f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5</m:t>
                        </m:r>
                      </m:e>
                    </m:d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7</m:t>
                        </m:r>
                      </m:e>
                    </m:d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9120F6C4-15B8-4927-AD58-0451CF639547}"/>
                </a:ext>
              </a:extLst>
            </xdr:cNvPr>
            <xdr:cNvSpPr txBox="1"/>
          </xdr:nvSpPr>
          <xdr:spPr>
            <a:xfrm>
              <a:off x="444500" y="10591800"/>
              <a:ext cx="6731000" cy="3968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(𝐸1+𝐸2))/𝜕𝑎ℎ1=𝜕𝐸1/𝜕𝑎ℎ1+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𝜕𝐸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/𝜕𝑎ℎ1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(𝑎𝑜1 −𝑡1)∗𝑎𝑜1∗(1−𝑎𝑜1)∗𝑤5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)+(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(𝑎𝑜2 −𝑡2)∗𝑎𝑜2∗(1−𝑎𝑜2)∗𝑤7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 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158750</xdr:colOff>
      <xdr:row>37</xdr:row>
      <xdr:rowOff>69850</xdr:rowOff>
    </xdr:from>
    <xdr:ext cx="6737350" cy="3968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E606BA5E-3F0F-4C01-A646-0315F3C0D969}"/>
                </a:ext>
              </a:extLst>
            </xdr:cNvPr>
            <xdr:cNvSpPr txBox="1"/>
          </xdr:nvSpPr>
          <xdr:spPr>
            <a:xfrm>
              <a:off x="412750" y="11112500"/>
              <a:ext cx="6737350" cy="3968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𝐸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</m:t>
                        </m:r>
                      </m:e>
                    </m:d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8</m:t>
                        </m:r>
                      </m:e>
                    </m:d>
                  </m:oMath>
                </m:oMathPara>
              </a14:m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Choice>
      <mc:Fallback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E606BA5E-3F0F-4C01-A646-0315F3C0D969}"/>
                </a:ext>
              </a:extLst>
            </xdr:cNvPr>
            <xdr:cNvSpPr txBox="1"/>
          </xdr:nvSpPr>
          <xdr:spPr>
            <a:xfrm>
              <a:off x="412750" y="11112500"/>
              <a:ext cx="6737350" cy="3968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(𝐸1+𝐸2))/𝜕𝑎ℎ2=𝜕𝐸1/𝜕𝑎ℎ2+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𝜕𝐸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/𝜕𝑎ℎ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(𝑎𝑜1 −𝑡1)∗𝑎𝑜1∗(1−𝑎𝑜1)∗𝑤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6)+(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(𝑎𝑜2 −𝑡2)∗𝑎𝑜2∗(1−𝑎𝑜2)∗𝑤8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IN">
                <a:effectLst/>
              </a:endParaRPr>
            </a:p>
            <a:p>
              <a:pPr algn="l"/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158750</xdr:colOff>
      <xdr:row>38</xdr:row>
      <xdr:rowOff>69850</xdr:rowOff>
    </xdr:from>
    <xdr:ext cx="3181350" cy="3325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34CEE0AC-B266-4DFA-A0A5-91C5880AB326}"/>
                </a:ext>
              </a:extLst>
            </xdr:cNvPr>
            <xdr:cNvSpPr txBox="1"/>
          </xdr:nvSpPr>
          <xdr:spPr>
            <a:xfrm>
              <a:off x="412750" y="11620500"/>
              <a:ext cx="3181350" cy="3325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(1/(1+</m:t>
                        </m:r>
                        <m:func>
                          <m:func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exp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h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</m:func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𝑎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1∗(1−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34CEE0AC-B266-4DFA-A0A5-91C5880AB326}"/>
                </a:ext>
              </a:extLst>
            </xdr:cNvPr>
            <xdr:cNvSpPr txBox="1"/>
          </xdr:nvSpPr>
          <xdr:spPr>
            <a:xfrm>
              <a:off x="412750" y="11620500"/>
              <a:ext cx="3181350" cy="3325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𝑎ℎ1/𝜕ℎ1=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(𝜕(1/(1+exp⁡(−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1)))/𝜕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1=𝑎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1∗(1−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𝑎ℎ1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177800</xdr:colOff>
      <xdr:row>39</xdr:row>
      <xdr:rowOff>88900</xdr:rowOff>
    </xdr:from>
    <xdr:ext cx="3181350" cy="3325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F4A113CF-198D-4776-A8F0-5A6747C099DF}"/>
                </a:ext>
              </a:extLst>
            </xdr:cNvPr>
            <xdr:cNvSpPr txBox="1"/>
          </xdr:nvSpPr>
          <xdr:spPr>
            <a:xfrm>
              <a:off x="431800" y="12147550"/>
              <a:ext cx="3181350" cy="3325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1*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1+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2=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F4A113CF-198D-4776-A8F0-5A6747C099DF}"/>
                </a:ext>
              </a:extLst>
            </xdr:cNvPr>
            <xdr:cNvSpPr txBox="1"/>
          </xdr:nvSpPr>
          <xdr:spPr>
            <a:xfrm>
              <a:off x="431800" y="12147550"/>
              <a:ext cx="3181350" cy="3325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ℎ1/𝜕𝑤1=𝑤1*𝑖1+𝑤2𝑖2= 𝑖1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82550</xdr:colOff>
      <xdr:row>42</xdr:row>
      <xdr:rowOff>57150</xdr:rowOff>
    </xdr:from>
    <xdr:ext cx="6991350" cy="3218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D1BA1F0A-5BE9-4ECA-9F7B-5822AF844AA6}"/>
                </a:ext>
              </a:extLst>
            </xdr:cNvPr>
            <xdr:cNvSpPr txBox="1"/>
          </xdr:nvSpPr>
          <xdr:spPr>
            <a:xfrm>
              <a:off x="336550" y="13639800"/>
              <a:ext cx="699135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1∗</m:t>
                            </m:r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𝑎𝑜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e>
                    </m:d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2 −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𝑤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7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𝑎h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∗(1−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D1BA1F0A-5BE9-4ECA-9F7B-5822AF844AA6}"/>
                </a:ext>
              </a:extLst>
            </xdr:cNvPr>
            <xdr:cNvSpPr txBox="1"/>
          </xdr:nvSpPr>
          <xdr:spPr>
            <a:xfrm>
              <a:off x="336550" y="13639800"/>
              <a:ext cx="699135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𝐸_𝑇𝑜𝑡𝑎𝑙)/𝜕𝑤2=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((𝑎𝑜1 −𝑡1)∗(𝑎𝑜1∗(1−𝑎𝑜1))∗𝑤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)+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(𝑎𝑜2 −𝑡2)∗(𝑎𝑜2∗(1−𝑎𝑜2))∗𝑤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∗(1−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∗i2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82550</xdr:colOff>
      <xdr:row>43</xdr:row>
      <xdr:rowOff>44450</xdr:rowOff>
    </xdr:from>
    <xdr:ext cx="6991350" cy="3218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D1FC51F9-9669-4C33-9B46-577BEAB33741}"/>
                </a:ext>
              </a:extLst>
            </xdr:cNvPr>
            <xdr:cNvSpPr txBox="1"/>
          </xdr:nvSpPr>
          <xdr:spPr>
            <a:xfrm>
              <a:off x="336550" y="14135100"/>
              <a:ext cx="699135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1∗</m:t>
                            </m:r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𝑎𝑜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</m:t>
                        </m:r>
                      </m:e>
                    </m:d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2 −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𝑤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8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𝑎h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∗(1−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D1FC51F9-9669-4C33-9B46-577BEAB33741}"/>
                </a:ext>
              </a:extLst>
            </xdr:cNvPr>
            <xdr:cNvSpPr txBox="1"/>
          </xdr:nvSpPr>
          <xdr:spPr>
            <a:xfrm>
              <a:off x="336550" y="14135100"/>
              <a:ext cx="699135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𝐸_𝑇𝑜𝑡𝑎𝑙)/𝜕𝑤3=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((𝑎𝑜1 −𝑡1)∗(𝑎𝑜1∗(1−𝑎𝑜1))∗𝑤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)+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(𝑎𝑜2 −𝑡2)∗(𝑎𝑜2∗(1−𝑎𝑜2))∗𝑤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∗(1−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∗i1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</xdr:col>
      <xdr:colOff>82550</xdr:colOff>
      <xdr:row>44</xdr:row>
      <xdr:rowOff>82550</xdr:rowOff>
    </xdr:from>
    <xdr:ext cx="6991350" cy="3218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0FE1AF7A-5787-4897-B531-3F6B36CE289B}"/>
                </a:ext>
              </a:extLst>
            </xdr:cNvPr>
            <xdr:cNvSpPr txBox="1"/>
          </xdr:nvSpPr>
          <xdr:spPr>
            <a:xfrm>
              <a:off x="336550" y="14681200"/>
              <a:ext cx="699135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𝑇𝑜𝑡𝑎𝑙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4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1 −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1∗</m:t>
                            </m:r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𝑎𝑜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</m:t>
                        </m:r>
                      </m:e>
                    </m:d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m:rPr>
                        <m:nor/>
                      </m:rPr>
                      <a:rPr lang="en-I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2 −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𝑎𝑜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2∗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𝑎𝑜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𝑤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8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𝑎h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∗(1−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0FE1AF7A-5787-4897-B531-3F6B36CE289B}"/>
                </a:ext>
              </a:extLst>
            </xdr:cNvPr>
            <xdr:cNvSpPr txBox="1"/>
          </xdr:nvSpPr>
          <xdr:spPr>
            <a:xfrm>
              <a:off x="336550" y="14681200"/>
              <a:ext cx="6991350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I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𝐸_𝑇𝑜𝑡𝑎𝑙)/𝜕𝑤4=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((𝑎𝑜1 −𝑡1)∗(𝑎𝑜1∗(1−𝑎𝑜1))∗𝑤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)+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(𝑎𝑜2 −𝑡2)∗(𝑎𝑜2∗(1−𝑎𝑜2))∗𝑤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∗(1−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∗i2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IN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159455</xdr:colOff>
      <xdr:row>0</xdr:row>
      <xdr:rowOff>189794</xdr:rowOff>
    </xdr:from>
    <xdr:to>
      <xdr:col>11</xdr:col>
      <xdr:colOff>273717</xdr:colOff>
      <xdr:row>13</xdr:row>
      <xdr:rowOff>91723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87B395E-3C29-49A5-B317-3BB05F842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9788" y="189794"/>
          <a:ext cx="4968485" cy="2293762"/>
        </a:xfrm>
        <a:prstGeom prst="rect">
          <a:avLst/>
        </a:prstGeom>
      </xdr:spPr>
    </xdr:pic>
    <xdr:clientData/>
  </xdr:twoCellAnchor>
  <xdr:twoCellAnchor>
    <xdr:from>
      <xdr:col>11</xdr:col>
      <xdr:colOff>331539</xdr:colOff>
      <xdr:row>0</xdr:row>
      <xdr:rowOff>28222</xdr:rowOff>
    </xdr:from>
    <xdr:to>
      <xdr:col>19</xdr:col>
      <xdr:colOff>388334</xdr:colOff>
      <xdr:row>13</xdr:row>
      <xdr:rowOff>98778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BA653E7B-B052-45B5-F5CF-63978E4488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E8D98-5241-480D-99F4-181076171E8F}" name="Table1" displayName="Table1" ref="A15:AE100" totalsRowShown="0">
  <autoFilter ref="A15:AE100" xr:uid="{B5BE8D98-5241-480D-99F4-181076171E8F}"/>
  <tableColumns count="31">
    <tableColumn id="1" xr3:uid="{0024E813-E3AD-4729-AB91-C5DD4ECF7C64}" name="t1"/>
    <tableColumn id="2" xr3:uid="{3825A423-9A3B-461D-A60A-F8C37FA9DAAB}" name="t2"/>
    <tableColumn id="3" xr3:uid="{A269C990-9247-46F1-8599-893981EF27F1}" name="i1"/>
    <tableColumn id="4" xr3:uid="{181C5CBE-EDC5-4778-8246-2208B1488B4A}" name="i2"/>
    <tableColumn id="5" xr3:uid="{ED3BD0C8-424D-4040-8B30-E1308E858A10}" name="w1"/>
    <tableColumn id="6" xr3:uid="{3F8EB14B-2437-49A2-8955-892760809A51}" name="w2"/>
    <tableColumn id="7" xr3:uid="{7E72BD13-BB84-4FBD-81EF-29CD84AFADA7}" name="w3"/>
    <tableColumn id="8" xr3:uid="{FDB64D2A-2EED-4064-9F23-0697685BC073}" name="w4"/>
    <tableColumn id="9" xr3:uid="{4606A994-07DF-435F-B72B-5E181027B54A}" name="w5"/>
    <tableColumn id="10" xr3:uid="{2B18343F-1505-4C9D-961B-CA65B90ECEF1}" name="w6"/>
    <tableColumn id="11" xr3:uid="{CAAA57F7-0B28-48D0-BA8E-BDF5FF03F7DC}" name="w7"/>
    <tableColumn id="12" xr3:uid="{AE002997-1F6C-4403-86A7-E4EFBFA41E5F}" name="w8"/>
    <tableColumn id="13" xr3:uid="{F9F9D4E4-D21A-4841-877E-4113DA833F8B}" name="h1">
      <calculatedColumnFormula>Table1[[#This Row],[w1]]*Table1[[#This Row],[i1]]+Table1[[#This Row],[w2]]*Table1[[#This Row],[i2]]</calculatedColumnFormula>
    </tableColumn>
    <tableColumn id="14" xr3:uid="{E041AA42-74F0-46BB-BC6B-01C12E21DCE6}" name="ah1">
      <calculatedColumnFormula>1/(1+EXP(-Table1[[#This Row],[h1]]))</calculatedColumnFormula>
    </tableColumn>
    <tableColumn id="15" xr3:uid="{0AAF4929-66B1-4AB4-BF29-963E90B399FA}" name="h2">
      <calculatedColumnFormula>Table1[[#This Row],[w3]]*Table1[[#This Row],[i1]]+Table1[[#This Row],[w4]]*Table1[[#This Row],[i2]]</calculatedColumnFormula>
    </tableColumn>
    <tableColumn id="16" xr3:uid="{85734C75-D530-40DE-981A-6152C43D1419}" name="ah2">
      <calculatedColumnFormula>1/(1+EXP(-Table1[[#This Row],[h2]]))</calculatedColumnFormula>
    </tableColumn>
    <tableColumn id="17" xr3:uid="{8FCCA563-AC57-4FEE-BE88-ED086E9A90F5}" name="o1" dataDxfId="4">
      <calculatedColumnFormula>Table1[[#This Row],[w5]]*Table1[[#This Row],[ah1]]+Table1[[#This Row],[w6]]*Table1[[#This Row],[ah2]]</calculatedColumnFormula>
    </tableColumn>
    <tableColumn id="18" xr3:uid="{6975F8D1-7F09-4FFB-BD96-F4CA144EC8BF}" name="ao1">
      <calculatedColumnFormula>1/(1+EXP(-Table1[[#This Row],[o1]]))</calculatedColumnFormula>
    </tableColumn>
    <tableColumn id="19" xr3:uid="{74A5F651-A89F-4A3F-A511-2FC41C6E6212}" name="o2">
      <calculatedColumnFormula>Table1[[#This Row],[w7]]*Table1[[#This Row],[ah1]]+Table1[[#This Row],[w8]]*Table1[[#This Row],[ah2]]</calculatedColumnFormula>
    </tableColumn>
    <tableColumn id="20" xr3:uid="{C9AAF26A-623F-46DF-898A-293DCE446C9B}" name="ao2">
      <calculatedColumnFormula>1/(1+EXP(-S16))</calculatedColumnFormula>
    </tableColumn>
    <tableColumn id="21" xr3:uid="{7D69F1E4-DC52-4242-8710-6A7B118BB6E1}" name="E1">
      <calculatedColumnFormula>1/2*(Table1[[#This Row],[t1]]-Table1[[#This Row],[ao1]])^2</calculatedColumnFormula>
    </tableColumn>
    <tableColumn id="22" xr3:uid="{245293C8-F3F9-4CEE-88A9-F3A4CD032BA8}" name="E2">
      <calculatedColumnFormula>1/2*(Table1[[#This Row],[t2]]-Table1[[#This Row],[ao2]])^2</calculatedColumnFormula>
    </tableColumn>
    <tableColumn id="23" xr3:uid="{4A7F1732-8555-4536-AC4C-C8F5A1ADB38B}" name="E_Total">
      <calculatedColumnFormula>Table1[[#This Row],[E1]]+Table1[[#This Row],[E2]]</calculatedColumnFormula>
    </tableColumn>
    <tableColumn id="28" xr3:uid="{B702F607-F90E-4D3C-BAF4-296F0C54A66C}" name="𝜕ETotal/ 𝜕w1" dataDxfId="3">
      <calculatedColumnFormula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calculatedColumnFormula>
    </tableColumn>
    <tableColumn id="29" xr3:uid="{74314BBA-E320-4FD5-B28C-72FB3A3F6FB7}" name="𝜕ETotal/ 𝜕w2" dataDxfId="2">
      <calculatedColumnFormula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calculatedColumnFormula>
    </tableColumn>
    <tableColumn id="30" xr3:uid="{48CCB489-301B-4460-BAA3-3AAA66AA0CFD}" name="𝜕ETotal/ 𝜕w3" dataDxfId="1">
      <calculatedColumnFormula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calculatedColumnFormula>
    </tableColumn>
    <tableColumn id="31" xr3:uid="{EE8A4FCF-A54A-464F-9951-219A6208FD0A}" name="𝜕ETotal/ 𝜕w4" dataDxfId="0">
      <calculatedColumnFormula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calculatedColumnFormula>
    </tableColumn>
    <tableColumn id="24" xr3:uid="{60AED726-2983-44FC-8B7E-F796C193AB8E}" name="𝜕ETotal/ 𝜕w5">
      <calculatedColumnFormula>(Table1[[#This Row],[ao1]]-Table1[[#This Row],[t1]])*(Table1[[#This Row],[ao1]]*(1-Table1[[#This Row],[ao1]]))*Table1[[#This Row],[ah1]]</calculatedColumnFormula>
    </tableColumn>
    <tableColumn id="25" xr3:uid="{BE45B52B-5C7E-480B-A487-539EE6874139}" name="𝜕ETotal/ 𝜕w6">
      <calculatedColumnFormula>(Table1[[#This Row],[ao1]]-Table1[[#This Row],[t1]])*(Table1[[#This Row],[ao1]]*(1-Table1[[#This Row],[ao1]]))*Table1[[#This Row],[ah2]]</calculatedColumnFormula>
    </tableColumn>
    <tableColumn id="26" xr3:uid="{61AC4E8E-FAFB-4475-A388-7C628F0E1293}" name="𝜕ETotal/ 𝜕w7">
      <calculatedColumnFormula>(Table1[[#This Row],[ao2]]-Table1[[#This Row],[t2]])*(Table1[[#This Row],[ao2]]*(1-Table1[[#This Row],[ao2]]))*Table1[[#This Row],[ah1]]</calculatedColumnFormula>
    </tableColumn>
    <tableColumn id="27" xr3:uid="{C6EFCFE3-7D26-43A0-8870-AC013CAFC0F6}" name="𝜕ETotal/ 𝜕w8">
      <calculatedColumnFormula>(Table1[[#This Row],[ao2]]-Table1[[#This Row],[t2]])*(Table1[[#This Row],[ao2]]*(1-Table1[[#This Row],[ao2]]))*Table1[[#This Row],[ah2]]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5498-D486-4CCE-B857-56F846D4B141}">
  <dimension ref="A4:Q93"/>
  <sheetViews>
    <sheetView showGridLines="0" tabSelected="1" workbookViewId="0">
      <selection activeCell="O2" sqref="O2"/>
    </sheetView>
  </sheetViews>
  <sheetFormatPr defaultRowHeight="14.5" x14ac:dyDescent="0.35"/>
  <cols>
    <col min="1" max="1" width="3.6328125" style="1" customWidth="1"/>
  </cols>
  <sheetData>
    <row r="4" spans="13:17" x14ac:dyDescent="0.35">
      <c r="M4" s="20" t="s">
        <v>43</v>
      </c>
      <c r="N4" s="21"/>
      <c r="O4" s="21"/>
      <c r="P4" s="21"/>
      <c r="Q4" s="22"/>
    </row>
    <row r="5" spans="13:17" x14ac:dyDescent="0.35">
      <c r="M5" s="2">
        <v>1</v>
      </c>
      <c r="N5" s="4" t="s">
        <v>0</v>
      </c>
      <c r="O5" s="4"/>
      <c r="P5" s="4"/>
      <c r="Q5" s="4"/>
    </row>
    <row r="6" spans="13:17" x14ac:dyDescent="0.35">
      <c r="M6" s="2">
        <v>2</v>
      </c>
      <c r="N6" s="4" t="s">
        <v>1</v>
      </c>
      <c r="O6" s="4"/>
      <c r="P6" s="4"/>
      <c r="Q6" s="4"/>
    </row>
    <row r="7" spans="13:17" x14ac:dyDescent="0.35">
      <c r="M7" s="2">
        <v>3</v>
      </c>
      <c r="N7" s="4" t="s">
        <v>2</v>
      </c>
      <c r="O7" s="4"/>
      <c r="P7" s="4"/>
      <c r="Q7" s="4"/>
    </row>
    <row r="8" spans="13:17" x14ac:dyDescent="0.35">
      <c r="M8" s="2">
        <v>4</v>
      </c>
      <c r="N8" s="4" t="s">
        <v>3</v>
      </c>
      <c r="O8" s="4"/>
      <c r="P8" s="4"/>
      <c r="Q8" s="4"/>
    </row>
    <row r="9" spans="13:17" x14ac:dyDescent="0.35">
      <c r="M9" s="2">
        <v>5</v>
      </c>
      <c r="N9" s="4" t="s">
        <v>42</v>
      </c>
      <c r="O9" s="4"/>
      <c r="P9" s="4"/>
      <c r="Q9" s="4"/>
    </row>
    <row r="10" spans="13:17" x14ac:dyDescent="0.35">
      <c r="M10" s="2">
        <v>6</v>
      </c>
      <c r="N10" s="4" t="s">
        <v>4</v>
      </c>
      <c r="O10" s="4"/>
      <c r="P10" s="4"/>
      <c r="Q10" s="4"/>
    </row>
    <row r="11" spans="13:17" x14ac:dyDescent="0.35">
      <c r="M11" s="2">
        <v>7</v>
      </c>
      <c r="N11" s="4" t="s">
        <v>5</v>
      </c>
      <c r="O11" s="4"/>
      <c r="P11" s="4"/>
      <c r="Q11" s="4"/>
    </row>
    <row r="12" spans="13:17" x14ac:dyDescent="0.35">
      <c r="M12" s="2">
        <v>8</v>
      </c>
      <c r="N12" s="4" t="s">
        <v>6</v>
      </c>
      <c r="O12" s="4"/>
      <c r="P12" s="4"/>
      <c r="Q12" s="4"/>
    </row>
    <row r="13" spans="13:17" x14ac:dyDescent="0.35">
      <c r="M13" s="2">
        <v>9</v>
      </c>
      <c r="N13" s="4" t="s">
        <v>7</v>
      </c>
      <c r="O13" s="4"/>
      <c r="P13" s="4"/>
      <c r="Q13" s="4"/>
    </row>
    <row r="14" spans="13:17" x14ac:dyDescent="0.35">
      <c r="M14" s="2">
        <v>10</v>
      </c>
      <c r="N14" s="4" t="s">
        <v>8</v>
      </c>
      <c r="O14" s="4"/>
      <c r="P14" s="4"/>
      <c r="Q14" s="4"/>
    </row>
    <row r="15" spans="13:17" x14ac:dyDescent="0.35">
      <c r="M15" s="2">
        <v>11</v>
      </c>
      <c r="N15" s="4" t="s">
        <v>9</v>
      </c>
      <c r="O15" s="4"/>
      <c r="P15" s="4"/>
      <c r="Q15" s="4"/>
    </row>
    <row r="18" spans="1:16" x14ac:dyDescent="0.35">
      <c r="A18" s="19" t="s">
        <v>44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</row>
    <row r="19" spans="1:16" ht="15" thickBot="1" x14ac:dyDescent="0.4"/>
    <row r="20" spans="1:16" ht="15" thickBot="1" x14ac:dyDescent="0.4">
      <c r="A20" s="23" t="s">
        <v>54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5"/>
    </row>
    <row r="21" spans="1:16" x14ac:dyDescent="0.35">
      <c r="A21" s="23" t="s">
        <v>48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5"/>
    </row>
    <row r="22" spans="1:16" ht="40" customHeight="1" x14ac:dyDescent="0.35">
      <c r="A22" s="7">
        <v>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14" t="s">
        <v>45</v>
      </c>
      <c r="O22" s="14"/>
      <c r="P22" s="15"/>
    </row>
    <row r="23" spans="1:16" s="5" customFormat="1" ht="40" customHeight="1" x14ac:dyDescent="0.35">
      <c r="A23" s="7">
        <v>2</v>
      </c>
      <c r="B23" s="9"/>
      <c r="C23" s="9"/>
      <c r="D23" s="9"/>
      <c r="E23" s="9"/>
      <c r="F23" s="9"/>
      <c r="G23" s="9"/>
      <c r="H23" s="9"/>
      <c r="I23" s="9"/>
      <c r="J23" s="8"/>
      <c r="K23" s="8"/>
      <c r="L23" s="8"/>
      <c r="M23" s="9"/>
      <c r="N23" s="14" t="s">
        <v>46</v>
      </c>
      <c r="O23" s="14"/>
      <c r="P23" s="15"/>
    </row>
    <row r="24" spans="1:16" s="5" customFormat="1" ht="40" customHeight="1" x14ac:dyDescent="0.35">
      <c r="A24" s="7">
        <v>3</v>
      </c>
      <c r="B24" s="9"/>
      <c r="C24" s="9"/>
      <c r="D24" s="9"/>
      <c r="E24" s="9"/>
      <c r="F24" s="9"/>
      <c r="G24" s="9"/>
      <c r="H24" s="9"/>
      <c r="I24" s="9"/>
      <c r="J24" s="8"/>
      <c r="K24" s="8"/>
      <c r="L24" s="8"/>
      <c r="M24" s="9"/>
      <c r="N24" s="9"/>
      <c r="O24" s="9"/>
      <c r="P24" s="10"/>
    </row>
    <row r="25" spans="1:16" s="5" customFormat="1" ht="40" customHeight="1" x14ac:dyDescent="0.35">
      <c r="A25" s="7">
        <v>4</v>
      </c>
      <c r="B25" s="9"/>
      <c r="C25" s="9"/>
      <c r="D25" s="9"/>
      <c r="E25" s="9"/>
      <c r="F25" s="9"/>
      <c r="G25" s="9"/>
      <c r="H25" s="9"/>
      <c r="I25" s="9"/>
      <c r="J25" s="8"/>
      <c r="K25" s="8"/>
      <c r="L25" s="8"/>
      <c r="M25" s="9"/>
      <c r="N25" s="14" t="s">
        <v>47</v>
      </c>
      <c r="O25" s="14"/>
      <c r="P25" s="15"/>
    </row>
    <row r="26" spans="1:16" s="5" customFormat="1" ht="40" customHeight="1" x14ac:dyDescent="0.35">
      <c r="A26" s="7">
        <v>5</v>
      </c>
      <c r="B26" s="9"/>
      <c r="C26" s="9"/>
      <c r="D26" s="9"/>
      <c r="E26" s="9"/>
      <c r="F26" s="9"/>
      <c r="G26" s="9"/>
      <c r="H26" s="9"/>
      <c r="I26" s="9"/>
      <c r="J26" s="8"/>
      <c r="K26" s="8"/>
      <c r="L26" s="8"/>
      <c r="M26" s="9"/>
      <c r="N26" s="9"/>
      <c r="O26" s="9"/>
      <c r="P26" s="10"/>
    </row>
    <row r="27" spans="1:16" s="5" customFormat="1" ht="40" customHeight="1" thickBot="1" x14ac:dyDescent="0.4">
      <c r="A27" s="11">
        <v>6</v>
      </c>
      <c r="B27" s="12"/>
      <c r="C27" s="12"/>
      <c r="D27" s="12"/>
      <c r="E27" s="12"/>
      <c r="F27" s="12"/>
      <c r="G27" s="12"/>
      <c r="H27" s="12"/>
      <c r="I27" s="12"/>
      <c r="J27" s="33"/>
      <c r="K27" s="33"/>
      <c r="L27" s="33"/>
      <c r="M27" s="12"/>
      <c r="N27" s="16" t="s">
        <v>49</v>
      </c>
      <c r="O27" s="16"/>
      <c r="P27" s="17"/>
    </row>
    <row r="28" spans="1:16" s="5" customFormat="1" x14ac:dyDescent="0.35">
      <c r="A28" s="26" t="s">
        <v>55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8"/>
    </row>
    <row r="29" spans="1:16" s="5" customFormat="1" ht="40" customHeight="1" x14ac:dyDescent="0.35">
      <c r="A29" s="7">
        <v>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10"/>
    </row>
    <row r="30" spans="1:16" s="5" customFormat="1" ht="40" customHeight="1" x14ac:dyDescent="0.35">
      <c r="A30" s="7">
        <v>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0"/>
    </row>
    <row r="31" spans="1:16" s="5" customFormat="1" ht="40" customHeight="1" thickBot="1" x14ac:dyDescent="0.4">
      <c r="A31" s="7">
        <v>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0"/>
    </row>
    <row r="32" spans="1:16" s="5" customFormat="1" x14ac:dyDescent="0.35">
      <c r="A32" s="23" t="s">
        <v>56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5"/>
    </row>
    <row r="33" spans="1:16" s="5" customFormat="1" x14ac:dyDescent="0.35">
      <c r="A33" s="31" t="s">
        <v>50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32"/>
    </row>
    <row r="34" spans="1:16" s="5" customFormat="1" ht="40" customHeight="1" x14ac:dyDescent="0.35">
      <c r="A34" s="7">
        <v>10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4" t="s">
        <v>58</v>
      </c>
      <c r="O34" s="14"/>
      <c r="P34" s="15"/>
    </row>
    <row r="35" spans="1:16" s="5" customFormat="1" ht="40" customHeight="1" x14ac:dyDescent="0.35">
      <c r="A35" s="7">
        <v>11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0"/>
    </row>
    <row r="36" spans="1:16" s="5" customFormat="1" ht="40" customHeight="1" x14ac:dyDescent="0.35">
      <c r="A36" s="7">
        <v>12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10"/>
    </row>
    <row r="37" spans="1:16" s="5" customFormat="1" ht="40" customHeight="1" x14ac:dyDescent="0.35">
      <c r="A37" s="7">
        <v>13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 t="s">
        <v>51</v>
      </c>
      <c r="O37" s="9"/>
      <c r="P37" s="10"/>
    </row>
    <row r="38" spans="1:16" s="5" customFormat="1" ht="40" customHeight="1" x14ac:dyDescent="0.35">
      <c r="A38" s="7">
        <v>14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4" t="s">
        <v>53</v>
      </c>
      <c r="O38" s="14"/>
      <c r="P38" s="15"/>
    </row>
    <row r="39" spans="1:16" s="5" customFormat="1" ht="40" customHeight="1" x14ac:dyDescent="0.35">
      <c r="A39" s="7">
        <v>15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</row>
    <row r="40" spans="1:16" s="5" customFormat="1" ht="40" customHeight="1" x14ac:dyDescent="0.35">
      <c r="A40" s="7">
        <v>16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10"/>
    </row>
    <row r="41" spans="1:16" s="5" customFormat="1" ht="40" customHeight="1" thickBot="1" x14ac:dyDescent="0.4">
      <c r="A41" s="11">
        <v>17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6" t="s">
        <v>52</v>
      </c>
      <c r="O41" s="16"/>
      <c r="P41" s="17"/>
    </row>
    <row r="42" spans="1:16" s="5" customFormat="1" x14ac:dyDescent="0.35">
      <c r="A42" s="29" t="s">
        <v>57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4"/>
    </row>
    <row r="43" spans="1:16" s="5" customFormat="1" ht="40" customHeight="1" x14ac:dyDescent="0.35">
      <c r="A43" s="7">
        <v>18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10"/>
    </row>
    <row r="44" spans="1:16" s="5" customFormat="1" ht="40" customHeight="1" x14ac:dyDescent="0.35">
      <c r="A44" s="7">
        <v>19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10"/>
    </row>
    <row r="45" spans="1:16" s="5" customFormat="1" ht="40" customHeight="1" thickBot="1" x14ac:dyDescent="0.4">
      <c r="A45" s="11">
        <v>20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3"/>
    </row>
    <row r="46" spans="1:16" s="5" customFormat="1" ht="40" customHeight="1" x14ac:dyDescent="0.35">
      <c r="A46" s="6"/>
    </row>
    <row r="47" spans="1:16" s="5" customFormat="1" ht="40" customHeight="1" x14ac:dyDescent="0.35">
      <c r="A47" s="6"/>
    </row>
    <row r="48" spans="1:16" s="5" customFormat="1" ht="40" customHeight="1" x14ac:dyDescent="0.35">
      <c r="A48" s="6"/>
    </row>
    <row r="49" spans="1:1" s="5" customFormat="1" ht="40" customHeight="1" x14ac:dyDescent="0.35">
      <c r="A49" s="6"/>
    </row>
    <row r="50" spans="1:1" s="5" customFormat="1" ht="40" customHeight="1" x14ac:dyDescent="0.35">
      <c r="A50" s="6"/>
    </row>
    <row r="51" spans="1:1" s="5" customFormat="1" ht="40" customHeight="1" x14ac:dyDescent="0.35">
      <c r="A51" s="6"/>
    </row>
    <row r="52" spans="1:1" s="5" customFormat="1" ht="40" customHeight="1" x14ac:dyDescent="0.35">
      <c r="A52" s="6"/>
    </row>
    <row r="53" spans="1:1" s="5" customFormat="1" ht="40" customHeight="1" x14ac:dyDescent="0.35">
      <c r="A53" s="6"/>
    </row>
    <row r="54" spans="1:1" s="5" customFormat="1" ht="40" customHeight="1" x14ac:dyDescent="0.35">
      <c r="A54" s="6"/>
    </row>
    <row r="55" spans="1:1" s="5" customFormat="1" ht="40" customHeight="1" x14ac:dyDescent="0.35">
      <c r="A55" s="6"/>
    </row>
    <row r="56" spans="1:1" s="5" customFormat="1" ht="40" customHeight="1" x14ac:dyDescent="0.35">
      <c r="A56" s="6"/>
    </row>
    <row r="57" spans="1:1" ht="40" customHeight="1" x14ac:dyDescent="0.35"/>
    <row r="58" spans="1:1" ht="40" customHeight="1" x14ac:dyDescent="0.35"/>
    <row r="59" spans="1:1" ht="40" customHeight="1" x14ac:dyDescent="0.35"/>
    <row r="60" spans="1:1" ht="40" customHeight="1" x14ac:dyDescent="0.35"/>
    <row r="61" spans="1:1" ht="40" customHeight="1" x14ac:dyDescent="0.35"/>
    <row r="62" spans="1:1" ht="40" customHeight="1" x14ac:dyDescent="0.35"/>
    <row r="63" spans="1:1" ht="40" customHeight="1" x14ac:dyDescent="0.35"/>
    <row r="64" spans="1:1" ht="40" customHeight="1" x14ac:dyDescent="0.35"/>
    <row r="65" ht="40" customHeight="1" x14ac:dyDescent="0.35"/>
    <row r="66" ht="40" customHeight="1" x14ac:dyDescent="0.35"/>
    <row r="67" ht="40" customHeight="1" x14ac:dyDescent="0.35"/>
    <row r="68" ht="40" customHeight="1" x14ac:dyDescent="0.35"/>
    <row r="69" ht="40" customHeight="1" x14ac:dyDescent="0.35"/>
    <row r="70" ht="40" customHeight="1" x14ac:dyDescent="0.35"/>
    <row r="71" ht="40" customHeight="1" x14ac:dyDescent="0.35"/>
    <row r="72" ht="40" customHeight="1" x14ac:dyDescent="0.35"/>
    <row r="73" ht="40" customHeight="1" x14ac:dyDescent="0.35"/>
    <row r="74" ht="40" customHeight="1" x14ac:dyDescent="0.35"/>
    <row r="75" ht="40" customHeight="1" x14ac:dyDescent="0.35"/>
    <row r="76" ht="40" customHeight="1" x14ac:dyDescent="0.35"/>
    <row r="77" ht="40" customHeight="1" x14ac:dyDescent="0.35"/>
    <row r="78" ht="40" customHeight="1" x14ac:dyDescent="0.35"/>
    <row r="79" ht="40" customHeight="1" x14ac:dyDescent="0.35"/>
    <row r="80" ht="40" customHeight="1" x14ac:dyDescent="0.35"/>
    <row r="81" ht="40" customHeight="1" x14ac:dyDescent="0.35"/>
    <row r="82" ht="40" customHeight="1" x14ac:dyDescent="0.35"/>
    <row r="83" ht="40" customHeight="1" x14ac:dyDescent="0.35"/>
    <row r="84" ht="40" customHeight="1" x14ac:dyDescent="0.35"/>
    <row r="85" ht="40" customHeight="1" x14ac:dyDescent="0.35"/>
    <row r="86" ht="40" customHeight="1" x14ac:dyDescent="0.35"/>
    <row r="87" ht="40" customHeight="1" x14ac:dyDescent="0.35"/>
    <row r="88" ht="40" customHeight="1" x14ac:dyDescent="0.35"/>
    <row r="89" ht="40" customHeight="1" x14ac:dyDescent="0.35"/>
    <row r="90" ht="40" customHeight="1" x14ac:dyDescent="0.35"/>
    <row r="91" ht="40" customHeight="1" x14ac:dyDescent="0.35"/>
    <row r="92" ht="40" customHeight="1" x14ac:dyDescent="0.35"/>
    <row r="93" ht="40" customHeight="1" x14ac:dyDescent="0.35"/>
  </sheetData>
  <mergeCells count="26">
    <mergeCell ref="N27:P27"/>
    <mergeCell ref="N34:P34"/>
    <mergeCell ref="N41:P41"/>
    <mergeCell ref="N38:P38"/>
    <mergeCell ref="A18:P18"/>
    <mergeCell ref="A42:P42"/>
    <mergeCell ref="A33:P33"/>
    <mergeCell ref="A32:P32"/>
    <mergeCell ref="A28:P28"/>
    <mergeCell ref="A21:P21"/>
    <mergeCell ref="A20:P20"/>
    <mergeCell ref="N22:P22"/>
    <mergeCell ref="M4:Q4"/>
    <mergeCell ref="N23:P23"/>
    <mergeCell ref="N25:P25"/>
    <mergeCell ref="N11:Q11"/>
    <mergeCell ref="N12:Q12"/>
    <mergeCell ref="N13:Q13"/>
    <mergeCell ref="N14:Q14"/>
    <mergeCell ref="N15:Q15"/>
    <mergeCell ref="N5:Q5"/>
    <mergeCell ref="N6:Q6"/>
    <mergeCell ref="N7:Q7"/>
    <mergeCell ref="N8:Q8"/>
    <mergeCell ref="N9:Q9"/>
    <mergeCell ref="N10:Q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168A-DD55-4EEF-B4F3-7E34F39495FC}">
  <dimension ref="A1:AN100"/>
  <sheetViews>
    <sheetView topLeftCell="A19" zoomScale="90" zoomScaleNormal="90" workbookViewId="0">
      <selection sqref="A1:B1"/>
    </sheetView>
  </sheetViews>
  <sheetFormatPr defaultRowHeight="14.5" x14ac:dyDescent="0.35"/>
  <cols>
    <col min="23" max="23" width="9.08984375" customWidth="1"/>
    <col min="24" max="31" width="14.1796875" customWidth="1"/>
    <col min="34" max="34" width="12.453125" bestFit="1" customWidth="1"/>
  </cols>
  <sheetData>
    <row r="1" spans="1:40" ht="15" thickBot="1" x14ac:dyDescent="0.4">
      <c r="A1" s="35" t="s">
        <v>41</v>
      </c>
      <c r="B1" s="36"/>
      <c r="C1" s="3">
        <v>2</v>
      </c>
    </row>
    <row r="15" spans="1:40" x14ac:dyDescent="0.35">
      <c r="A15" t="s">
        <v>12</v>
      </c>
      <c r="B15" t="s">
        <v>13</v>
      </c>
      <c r="C15" t="s">
        <v>10</v>
      </c>
      <c r="D15" t="s">
        <v>11</v>
      </c>
      <c r="E15" t="s">
        <v>14</v>
      </c>
      <c r="F15" t="s">
        <v>15</v>
      </c>
      <c r="G15" t="s">
        <v>18</v>
      </c>
      <c r="H15" t="s">
        <v>19</v>
      </c>
      <c r="I15" t="s">
        <v>22</v>
      </c>
      <c r="J15" t="s">
        <v>23</v>
      </c>
      <c r="K15" t="s">
        <v>26</v>
      </c>
      <c r="L15" t="s">
        <v>27</v>
      </c>
      <c r="M15" t="s">
        <v>16</v>
      </c>
      <c r="N15" t="s">
        <v>17</v>
      </c>
      <c r="O15" t="s">
        <v>20</v>
      </c>
      <c r="P15" t="s">
        <v>21</v>
      </c>
      <c r="Q15" t="s">
        <v>24</v>
      </c>
      <c r="R15" t="s">
        <v>25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37</v>
      </c>
      <c r="Y15" t="s">
        <v>38</v>
      </c>
      <c r="Z15" t="s">
        <v>39</v>
      </c>
      <c r="AA15" t="s">
        <v>40</v>
      </c>
      <c r="AB15" t="s">
        <v>33</v>
      </c>
      <c r="AC15" t="s">
        <v>34</v>
      </c>
      <c r="AD15" t="s">
        <v>35</v>
      </c>
      <c r="AE15" t="s">
        <v>36</v>
      </c>
      <c r="AH15" s="2" t="s">
        <v>41</v>
      </c>
      <c r="AI15" s="2">
        <v>0.1</v>
      </c>
      <c r="AJ15" s="2">
        <v>0.2</v>
      </c>
      <c r="AK15" s="2">
        <v>0.5</v>
      </c>
      <c r="AL15" s="2">
        <v>0.8</v>
      </c>
      <c r="AM15" s="2">
        <v>1</v>
      </c>
      <c r="AN15" s="2">
        <v>2</v>
      </c>
    </row>
    <row r="16" spans="1:40" x14ac:dyDescent="0.35">
      <c r="A16">
        <v>0.01</v>
      </c>
      <c r="B16">
        <v>0.99</v>
      </c>
      <c r="C16">
        <v>0.05</v>
      </c>
      <c r="D16">
        <v>0.1</v>
      </c>
      <c r="E16">
        <v>0.15</v>
      </c>
      <c r="F16">
        <v>0.2</v>
      </c>
      <c r="G16">
        <v>0.25</v>
      </c>
      <c r="H16">
        <v>0.3</v>
      </c>
      <c r="I16">
        <v>0.4</v>
      </c>
      <c r="J16">
        <v>0.45</v>
      </c>
      <c r="K16">
        <v>0.5</v>
      </c>
      <c r="L16">
        <v>0.55000000000000004</v>
      </c>
      <c r="M16">
        <f>Table1[[#This Row],[w1]]*Table1[[#This Row],[i1]]+Table1[[#This Row],[w2]]*Table1[[#This Row],[i2]]</f>
        <v>2.7500000000000004E-2</v>
      </c>
      <c r="N16">
        <f>1/(1+EXP(-Table1[[#This Row],[h1]]))</f>
        <v>0.50687456676453424</v>
      </c>
      <c r="O16">
        <f>Table1[[#This Row],[w3]]*Table1[[#This Row],[i1]]+Table1[[#This Row],[w4]]*Table1[[#This Row],[i2]]</f>
        <v>4.2499999999999996E-2</v>
      </c>
      <c r="P16">
        <f>1/(1+EXP(-Table1[[#This Row],[h2]]))</f>
        <v>0.51062340100496373</v>
      </c>
      <c r="Q16">
        <f>Table1[[#This Row],[w5]]*Table1[[#This Row],[ah1]]+Table1[[#This Row],[w6]]*Table1[[#This Row],[ah2]]</f>
        <v>0.43253035715804738</v>
      </c>
      <c r="R16">
        <f>1/(1+EXP(-Table1[[#This Row],[o1]]))</f>
        <v>0.60647773220672796</v>
      </c>
      <c r="S16">
        <f>Table1[[#This Row],[w7]]*Table1[[#This Row],[ah1]]+Table1[[#This Row],[w8]]*Table1[[#This Row],[ah2]]</f>
        <v>0.53428015393499717</v>
      </c>
      <c r="T16">
        <f>1/(1+EXP(-S16))</f>
        <v>0.63048083545063482</v>
      </c>
      <c r="U16">
        <f>1/2*(Table1[[#This Row],[t1]]-Table1[[#This Row],[ao1]])^2</f>
        <v>0.17789284250924053</v>
      </c>
      <c r="V16">
        <f>1/2*(Table1[[#This Row],[t2]]-Table1[[#This Row],[ao2]])^2</f>
        <v>6.4627014839136757E-2</v>
      </c>
      <c r="W16">
        <f>Table1[[#This Row],[E1]]+Table1[[#This Row],[E2]]</f>
        <v>0.24251985734837728</v>
      </c>
      <c r="X16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-1.6756921146789079E-4</v>
      </c>
      <c r="Y16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3.765113338802242E-4</v>
      </c>
      <c r="Z1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-2.6485058582350067E-4</v>
      </c>
      <c r="AA1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-5.2970117164700134E-4</v>
      </c>
      <c r="AB16">
        <f>(Table1[[#This Row],[ao1]]-Table1[[#This Row],[t1]])*(Table1[[#This Row],[ao1]]*(1-Table1[[#This Row],[ao1]]))*Table1[[#This Row],[ah1]]</f>
        <v>7.2157072912136244E-2</v>
      </c>
      <c r="AC16">
        <f>(Table1[[#This Row],[ao1]]-Table1[[#This Row],[t1]])*(Table1[[#This Row],[ao1]]*(1-Table1[[#This Row],[ao1]]))*Table1[[#This Row],[ah2]]</f>
        <v>7.2690745191944767E-2</v>
      </c>
      <c r="AD16">
        <f>(Table1[[#This Row],[ao2]]-Table1[[#This Row],[t2]])*(Table1[[#This Row],[ao2]]*(1-Table1[[#This Row],[ao2]]))*Table1[[#This Row],[ah1]]</f>
        <v>-4.2455250092604709E-2</v>
      </c>
      <c r="AE16">
        <f>(Table1[[#This Row],[ao2]]-Table1[[#This Row],[t2]])*(Table1[[#This Row],[ao2]]*(1-Table1[[#This Row],[ao2]]))*Table1[[#This Row],[ah2]]</f>
        <v>-4.276924828006376E-2</v>
      </c>
      <c r="AH16" s="2">
        <f>Table1[[#This Row],[E_Total]]</f>
        <v>0.24251985734837728</v>
      </c>
      <c r="AI16" s="2">
        <f t="dataTable" ref="AI16:AN100" dt2D="0" dtr="1" r1="C1"/>
        <v>0.24251985734837728</v>
      </c>
      <c r="AJ16" s="2">
        <v>0.24251985734837728</v>
      </c>
      <c r="AK16" s="2">
        <v>0.24251985734837728</v>
      </c>
      <c r="AL16" s="2">
        <v>0.24251985734837728</v>
      </c>
      <c r="AM16" s="2">
        <v>0.24251985734837728</v>
      </c>
      <c r="AN16" s="2">
        <v>0.24251985734837728</v>
      </c>
    </row>
    <row r="17" spans="1:40" x14ac:dyDescent="0.35">
      <c r="A17">
        <v>0.01</v>
      </c>
      <c r="B17">
        <v>0.99</v>
      </c>
      <c r="C17">
        <v>0.05</v>
      </c>
      <c r="D17">
        <v>0.1</v>
      </c>
      <c r="E17">
        <f>E16-Learning_Rate*X16</f>
        <v>0.15033513842293578</v>
      </c>
      <c r="F17">
        <f>F16-Learning_Rate*Y16</f>
        <v>0.19924697733223956</v>
      </c>
      <c r="G17">
        <f>G16-Learning_Rate*Z16</f>
        <v>0.25052970117164702</v>
      </c>
      <c r="H17">
        <f>H16-Learning_Rate*AA16</f>
        <v>0.30105940234329398</v>
      </c>
      <c r="I17">
        <f>I16-Learning_Rate*AB16</f>
        <v>0.25568585417572753</v>
      </c>
      <c r="J17">
        <f>J16-Learning_Rate*AC16</f>
        <v>0.30461850961611048</v>
      </c>
      <c r="K17">
        <f>K16-Learning_Rate*AD16</f>
        <v>0.5849105001852094</v>
      </c>
      <c r="L17">
        <f>L16-Learning_Rate*AE16</f>
        <v>0.63553849656012762</v>
      </c>
      <c r="M17">
        <f>Table1[[#This Row],[w1]]*Table1[[#This Row],[i1]]+Table1[[#This Row],[w2]]*Table1[[#This Row],[i2]]</f>
        <v>2.7441454654370749E-2</v>
      </c>
      <c r="N17">
        <f>1/(1+EXP(-Table1[[#This Row],[h1]]))</f>
        <v>0.50685993318907507</v>
      </c>
      <c r="O17">
        <f>Table1[[#This Row],[w3]]*Table1[[#This Row],[i1]]+Table1[[#This Row],[w4]]*Table1[[#This Row],[i2]]</f>
        <v>4.2632425292911752E-2</v>
      </c>
      <c r="P17">
        <f>1/(1+EXP(-Table1[[#This Row],[h2]]))</f>
        <v>0.51065649233651544</v>
      </c>
      <c r="Q17">
        <f>Table1[[#This Row],[w5]]*Table1[[#This Row],[ah1]]+Table1[[#This Row],[w6]]*Table1[[#This Row],[ah2]]</f>
        <v>0.2851523345862409</v>
      </c>
      <c r="R17">
        <f>1/(1+EXP(-Table1[[#This Row],[o1]]))</f>
        <v>0.57080893215241613</v>
      </c>
      <c r="S17">
        <f>Table1[[#This Row],[w7]]*Table1[[#This Row],[ah1]]+Table1[[#This Row],[w8]]*Table1[[#This Row],[ah2]]</f>
        <v>0.62100955644368105</v>
      </c>
      <c r="T17">
        <f>1/(1+EXP(-S17))</f>
        <v>0.65044812159021981</v>
      </c>
      <c r="U17">
        <f>1/2*(Table1[[#This Row],[t1]]-Table1[[#This Row],[ao1]])^2</f>
        <v>0.15725332919096663</v>
      </c>
      <c r="V17">
        <f>1/2*(Table1[[#This Row],[t2]]-Table1[[#This Row],[ao2]])^2</f>
        <v>5.7647739065805073E-2</v>
      </c>
      <c r="W17">
        <f>Table1[[#This Row],[E1]]+Table1[[#This Row],[E2]]</f>
        <v>0.21490106825677169</v>
      </c>
      <c r="X1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-3.0755790946274553E-4</v>
      </c>
      <c r="Y1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-2.5064475197694529E-4</v>
      </c>
      <c r="Z1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-5.4918315939315988E-4</v>
      </c>
      <c r="AA1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-1.0983663187863198E-3</v>
      </c>
      <c r="AB17">
        <f>(Table1[[#This Row],[ao1]]-Table1[[#This Row],[t1]])*(Table1[[#This Row],[ao1]]*(1-Table1[[#This Row],[ao1]]))*Table1[[#This Row],[ah1]]</f>
        <v>6.9637684099272498E-2</v>
      </c>
      <c r="AC17">
        <f>(Table1[[#This Row],[ao1]]-Table1[[#This Row],[t1]])*(Table1[[#This Row],[ao1]]*(1-Table1[[#This Row],[ao1]]))*Table1[[#This Row],[ah2]]</f>
        <v>7.0159294842718337E-2</v>
      </c>
      <c r="AD17">
        <f>(Table1[[#This Row],[ao2]]-Table1[[#This Row],[t2]])*(Table1[[#This Row],[ao2]]*(1-Table1[[#This Row],[ao2]]))*Table1[[#This Row],[ah1]]</f>
        <v>-3.9130770863702292E-2</v>
      </c>
      <c r="AE17">
        <f>(Table1[[#This Row],[ao2]]-Table1[[#This Row],[t2]])*(Table1[[#This Row],[ao2]]*(1-Table1[[#This Row],[ao2]]))*Table1[[#This Row],[ah2]]</f>
        <v>-3.942387409862215E-2</v>
      </c>
      <c r="AH17" s="2">
        <f>Table1[[#This Row],[E_Total]]</f>
        <v>0.21490106825677169</v>
      </c>
      <c r="AI17" s="2">
        <v>0.24110909596124913</v>
      </c>
      <c r="AJ17" s="2">
        <v>0.23970124874455376</v>
      </c>
      <c r="AK17" s="2">
        <v>0.23549557350292857</v>
      </c>
      <c r="AL17" s="2">
        <v>0.23131749213786088</v>
      </c>
      <c r="AM17" s="2">
        <v>0.2285479337147801</v>
      </c>
      <c r="AN17" s="2">
        <v>0.21490106825677169</v>
      </c>
    </row>
    <row r="18" spans="1:40" x14ac:dyDescent="0.35">
      <c r="A18">
        <v>0.01</v>
      </c>
      <c r="B18">
        <v>0.99</v>
      </c>
      <c r="C18">
        <v>0.05</v>
      </c>
      <c r="D18">
        <v>0.1</v>
      </c>
      <c r="E18">
        <f>E17-Learning_Rate*X17</f>
        <v>0.15095025424186126</v>
      </c>
      <c r="F18">
        <f>F17-Learning_Rate*Y17</f>
        <v>0.19974826683619346</v>
      </c>
      <c r="G18">
        <f>G17-Learning_Rate*Z17</f>
        <v>0.25162806749043332</v>
      </c>
      <c r="H18">
        <f>H17-Learning_Rate*AA17</f>
        <v>0.30325613498086662</v>
      </c>
      <c r="I18">
        <f>I17-Learning_Rate*AB17</f>
        <v>0.11641048597718254</v>
      </c>
      <c r="J18">
        <f>J17-Learning_Rate*AC17</f>
        <v>0.1642999199306738</v>
      </c>
      <c r="K18">
        <f>K17-Learning_Rate*AD17</f>
        <v>0.66317204191261403</v>
      </c>
      <c r="L18">
        <f>L17-Learning_Rate*AE17</f>
        <v>0.71438624475737189</v>
      </c>
      <c r="M18">
        <f>Table1[[#This Row],[w1]]*Table1[[#This Row],[i1]]+Table1[[#This Row],[w2]]*Table1[[#This Row],[i2]]</f>
        <v>2.7522339395712411E-2</v>
      </c>
      <c r="N18">
        <f>1/(1+EXP(-Table1[[#This Row],[h1]]))</f>
        <v>0.50688015055685209</v>
      </c>
      <c r="O18">
        <f>Table1[[#This Row],[w3]]*Table1[[#This Row],[i1]]+Table1[[#This Row],[w4]]*Table1[[#This Row],[i2]]</f>
        <v>4.2907016872608332E-2</v>
      </c>
      <c r="P18">
        <f>1/(1+EXP(-Table1[[#This Row],[h2]]))</f>
        <v>0.51072510884737643</v>
      </c>
      <c r="Q18">
        <f>Table1[[#This Row],[w5]]*Table1[[#This Row],[ah1]]+Table1[[#This Row],[w6]]*Table1[[#This Row],[ah2]]</f>
        <v>0.14291825914871922</v>
      </c>
      <c r="R18">
        <f>1/(1+EXP(-Table1[[#This Row],[o1]]))</f>
        <v>0.53566887218366999</v>
      </c>
      <c r="S18">
        <f>Table1[[#This Row],[w7]]*Table1[[#This Row],[ah1]]+Table1[[#This Row],[w8]]*Table1[[#This Row],[ah2]]</f>
        <v>0.70100373706253816</v>
      </c>
      <c r="T18">
        <f t="shared" ref="T18:T81" si="0">1/(1+EXP(-S18))</f>
        <v>0.66841027601537506</v>
      </c>
      <c r="U18">
        <f>1/2*(Table1[[#This Row],[t1]]-Table1[[#This Row],[ao1]])^2</f>
        <v>0.13816388159142579</v>
      </c>
      <c r="V18">
        <f>1/2*(Table1[[#This Row],[t2]]-Table1[[#This Row],[ao2]])^2</f>
        <v>5.1709975286253623E-2</v>
      </c>
      <c r="W18">
        <f>Table1[[#This Row],[E1]]+Table1[[#This Row],[E2]]</f>
        <v>0.18987385687767941</v>
      </c>
      <c r="X18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-4.6459673527518997E-4</v>
      </c>
      <c r="Y18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-8.0105059258106471E-4</v>
      </c>
      <c r="Z1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-8.6941305922087319E-4</v>
      </c>
      <c r="AA1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-1.7388261184417464E-3</v>
      </c>
      <c r="AB18">
        <f>(Table1[[#This Row],[ao1]]-Table1[[#This Row],[t1]])*(Table1[[#This Row],[ao1]]*(1-Table1[[#This Row],[ao1]]))*Table1[[#This Row],[ah1]]</f>
        <v>6.6273781921058691E-2</v>
      </c>
      <c r="AC18">
        <f>(Table1[[#This Row],[ao1]]-Table1[[#This Row],[t1]])*(Table1[[#This Row],[ao1]]*(1-Table1[[#This Row],[ao1]]))*Table1[[#This Row],[ah2]]</f>
        <v>6.6776504166074266E-2</v>
      </c>
      <c r="AD18">
        <f>(Table1[[#This Row],[ao2]]-Table1[[#This Row],[t2]])*(Table1[[#This Row],[ao2]]*(1-Table1[[#This Row],[ao2]]))*Table1[[#This Row],[ah1]]</f>
        <v>-3.6128641261568693E-2</v>
      </c>
      <c r="AE18">
        <f>(Table1[[#This Row],[ao2]]-Table1[[#This Row],[t2]])*(Table1[[#This Row],[ao2]]*(1-Table1[[#This Row],[ao2]]))*Table1[[#This Row],[ah2]]</f>
        <v>-3.6402696417588198E-2</v>
      </c>
      <c r="AH18" s="2">
        <f>Table1[[#This Row],[E_Total]]</f>
        <v>0.18987385687767941</v>
      </c>
      <c r="AI18" s="2">
        <v>0.23970413189171932</v>
      </c>
      <c r="AJ18" s="2">
        <v>0.23690599420819514</v>
      </c>
      <c r="AK18" s="2">
        <v>0.22862026303793764</v>
      </c>
      <c r="AL18" s="2">
        <v>0.22050388231053955</v>
      </c>
      <c r="AM18" s="2">
        <v>0.2151908340821585</v>
      </c>
      <c r="AN18" s="2">
        <v>0.18987385687767941</v>
      </c>
    </row>
    <row r="19" spans="1:40" x14ac:dyDescent="0.35">
      <c r="A19">
        <v>0.01</v>
      </c>
      <c r="B19">
        <v>0.99</v>
      </c>
      <c r="C19">
        <v>0.05</v>
      </c>
      <c r="D19">
        <v>0.1</v>
      </c>
      <c r="E19">
        <f>E18-Learning_Rate*X18</f>
        <v>0.15187944771241163</v>
      </c>
      <c r="F19">
        <f>F18-Learning_Rate*Y18</f>
        <v>0.20135036802135559</v>
      </c>
      <c r="G19">
        <f>G18-Learning_Rate*Z18</f>
        <v>0.25336689360887504</v>
      </c>
      <c r="H19">
        <f>H18-Learning_Rate*AA18</f>
        <v>0.30673378721775013</v>
      </c>
      <c r="I19">
        <f>I18-Learning_Rate*AB18</f>
        <v>-1.6137077864934846E-2</v>
      </c>
      <c r="J19">
        <f>J18-Learning_Rate*AC18</f>
        <v>3.0746911598525273E-2</v>
      </c>
      <c r="K19">
        <f>K18-Learning_Rate*AD18</f>
        <v>0.73542932443575137</v>
      </c>
      <c r="L19">
        <f>L18-Learning_Rate*AE18</f>
        <v>0.78719163759254829</v>
      </c>
      <c r="M19">
        <f>Table1[[#This Row],[w1]]*Table1[[#This Row],[i1]]+Table1[[#This Row],[w2]]*Table1[[#This Row],[i2]]</f>
        <v>2.7729009187756143E-2</v>
      </c>
      <c r="N19">
        <f>1/(1+EXP(-Table1[[#This Row],[h1]]))</f>
        <v>0.50693180814820749</v>
      </c>
      <c r="O19">
        <f>Table1[[#This Row],[w3]]*Table1[[#This Row],[i1]]+Table1[[#This Row],[w4]]*Table1[[#This Row],[i2]]</f>
        <v>4.3341723402218771E-2</v>
      </c>
      <c r="P19">
        <f>1/(1+EXP(-Table1[[#This Row],[h2]]))</f>
        <v>0.51083373496821849</v>
      </c>
      <c r="Q19">
        <f>Table1[[#This Row],[w5]]*Table1[[#This Row],[ah1]]+Table1[[#This Row],[w6]]*Table1[[#This Row],[ah2]]</f>
        <v>7.5261616303124654E-3</v>
      </c>
      <c r="R19">
        <f>1/(1+EXP(-Table1[[#This Row],[o1]]))</f>
        <v>0.50188153152627024</v>
      </c>
      <c r="S19">
        <f>Table1[[#This Row],[w7]]*Table1[[#This Row],[ah1]]+Table1[[#This Row],[w8]]*Table1[[#This Row],[ah2]]</f>
        <v>0.77493656156857993</v>
      </c>
      <c r="T19">
        <f t="shared" si="0"/>
        <v>0.68458780239188377</v>
      </c>
      <c r="U19">
        <f>1/2*(Table1[[#This Row],[t1]]-Table1[[#This Row],[ao1]])^2</f>
        <v>0.12097372052831459</v>
      </c>
      <c r="V19">
        <f>1/2*(Table1[[#This Row],[t2]]-Table1[[#This Row],[ao2]])^2</f>
        <v>4.6638305223909514E-2</v>
      </c>
      <c r="W19">
        <f>Table1[[#This Row],[E1]]+Table1[[#This Row],[E2]]</f>
        <v>0.16761202575222411</v>
      </c>
      <c r="X19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-6.2436242152066185E-4</v>
      </c>
      <c r="Y19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-1.2618473709618424E-3</v>
      </c>
      <c r="Z1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-1.1957472025964611E-3</v>
      </c>
      <c r="AA1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-2.3914944051929223E-3</v>
      </c>
      <c r="AB19">
        <f>(Table1[[#This Row],[ao1]]-Table1[[#This Row],[t1]])*(Table1[[#This Row],[ao1]]*(1-Table1[[#This Row],[ao1]]))*Table1[[#This Row],[ah1]]</f>
        <v>6.2336715802318476E-2</v>
      </c>
      <c r="AC19">
        <f>(Table1[[#This Row],[ao1]]-Table1[[#This Row],[t1]])*(Table1[[#This Row],[ao1]]*(1-Table1[[#This Row],[ao1]]))*Table1[[#This Row],[ah2]]</f>
        <v>6.2816530442770788E-2</v>
      </c>
      <c r="AD19">
        <f>(Table1[[#This Row],[ao2]]-Table1[[#This Row],[t2]])*(Table1[[#This Row],[ao2]]*(1-Table1[[#This Row],[ao2]]))*Table1[[#This Row],[ah1]]</f>
        <v>-3.3430553079888972E-2</v>
      </c>
      <c r="AE19">
        <f>(Table1[[#This Row],[ao2]]-Table1[[#This Row],[t2]])*(Table1[[#This Row],[ao2]]*(1-Table1[[#This Row],[ao2]]))*Table1[[#This Row],[ah2]]</f>
        <v>-3.3687872840798674E-2</v>
      </c>
      <c r="AH19" s="2">
        <f>Table1[[#This Row],[E_Total]]</f>
        <v>0.16761202575222411</v>
      </c>
      <c r="AI19" s="2">
        <v>0.23830500965337978</v>
      </c>
      <c r="AJ19" s="2">
        <v>0.23413444193348026</v>
      </c>
      <c r="AK19" s="2">
        <v>0.22189897232919945</v>
      </c>
      <c r="AL19" s="2">
        <v>0.21009795614527332</v>
      </c>
      <c r="AM19" s="2">
        <v>0.20248314199466377</v>
      </c>
      <c r="AN19" s="2">
        <v>0.16761202575222411</v>
      </c>
    </row>
    <row r="20" spans="1:40" x14ac:dyDescent="0.35">
      <c r="A20">
        <v>0.01</v>
      </c>
      <c r="B20">
        <v>0.99</v>
      </c>
      <c r="C20">
        <v>0.05</v>
      </c>
      <c r="D20">
        <v>0.1</v>
      </c>
      <c r="E20">
        <f>E19-Learning_Rate*X19</f>
        <v>0.15312817255545294</v>
      </c>
      <c r="F20">
        <f>F19-Learning_Rate*Y19</f>
        <v>0.20387406276327927</v>
      </c>
      <c r="G20">
        <f>G19-Learning_Rate*Z19</f>
        <v>0.25575838801406797</v>
      </c>
      <c r="H20">
        <f>H19-Learning_Rate*AA19</f>
        <v>0.31151677602813599</v>
      </c>
      <c r="I20">
        <f>I19-Learning_Rate*AB19</f>
        <v>-0.1408105094695718</v>
      </c>
      <c r="J20">
        <f>J19-Learning_Rate*AC19</f>
        <v>-9.4886149287016303E-2</v>
      </c>
      <c r="K20">
        <f>K19-Learning_Rate*AD19</f>
        <v>0.80229043059552929</v>
      </c>
      <c r="L20">
        <f>L19-Learning_Rate*AE19</f>
        <v>0.85456738327414561</v>
      </c>
      <c r="M20">
        <f>Table1[[#This Row],[w1]]*Table1[[#This Row],[i1]]+Table1[[#This Row],[w2]]*Table1[[#This Row],[i2]]</f>
        <v>2.8043814904100576E-2</v>
      </c>
      <c r="N20">
        <f>1/(1+EXP(-Table1[[#This Row],[h1]]))</f>
        <v>0.50701049427853373</v>
      </c>
      <c r="O20">
        <f>Table1[[#This Row],[w3]]*Table1[[#This Row],[i1]]+Table1[[#This Row],[w4]]*Table1[[#This Row],[i2]]</f>
        <v>4.3939597003517003E-2</v>
      </c>
      <c r="P20">
        <f>1/(1+EXP(-Table1[[#This Row],[h2]]))</f>
        <v>0.5109831322241033</v>
      </c>
      <c r="Q20">
        <f>Table1[[#This Row],[w5]]*Table1[[#This Row],[ah1]]+Table1[[#This Row],[w6]]*Table1[[#This Row],[ah2]]</f>
        <v>-0.11987762777314322</v>
      </c>
      <c r="R20">
        <f>1/(1+EXP(-Table1[[#This Row],[o1]]))</f>
        <v>0.47006643153266114</v>
      </c>
      <c r="S20">
        <f>Table1[[#This Row],[w7]]*Table1[[#This Row],[ah1]]+Table1[[#This Row],[w8]]*Table1[[#This Row],[ah2]]</f>
        <v>0.84343918597315559</v>
      </c>
      <c r="T20">
        <f t="shared" si="0"/>
        <v>0.69918905354358796</v>
      </c>
      <c r="U20">
        <f>1/2*(Table1[[#This Row],[t1]]-Table1[[#This Row],[ao1]])^2</f>
        <v>0.10583056071159838</v>
      </c>
      <c r="V20">
        <f>1/2*(Table1[[#This Row],[t2]]-Table1[[#This Row],[ao2]])^2</f>
        <v>4.2285503289437074E-2</v>
      </c>
      <c r="W20">
        <f>Table1[[#This Row],[E1]]+Table1[[#This Row],[E2]]</f>
        <v>0.14811606400103544</v>
      </c>
      <c r="X20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-7.7508019726743973E-4</v>
      </c>
      <c r="Y20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-1.6299081738923938E-3</v>
      </c>
      <c r="Z2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-1.5037468643696035E-3</v>
      </c>
      <c r="AA2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-3.007493728739207E-3</v>
      </c>
      <c r="AB20">
        <f>(Table1[[#This Row],[ao1]]-Table1[[#This Row],[t1]])*(Table1[[#This Row],[ao1]]*(1-Table1[[#This Row],[ao1]]))*Table1[[#This Row],[ah1]]</f>
        <v>5.8105623268927341E-2</v>
      </c>
      <c r="AC20">
        <f>(Table1[[#This Row],[ao1]]-Table1[[#This Row],[t1]])*(Table1[[#This Row],[ao1]]*(1-Table1[[#This Row],[ao1]]))*Table1[[#This Row],[ah2]]</f>
        <v>5.8560904977006348E-2</v>
      </c>
      <c r="AD20">
        <f>(Table1[[#This Row],[ao2]]-Table1[[#This Row],[t2]])*(Table1[[#This Row],[ao2]]*(1-Table1[[#This Row],[ao2]]))*Table1[[#This Row],[ah1]]</f>
        <v>-3.1011013134752748E-2</v>
      </c>
      <c r="AE20">
        <f>(Table1[[#This Row],[ao2]]-Table1[[#This Row],[t2]])*(Table1[[#This Row],[ao2]]*(1-Table1[[#This Row],[ao2]]))*Table1[[#This Row],[ah2]]</f>
        <v>-3.1253997311411617E-2</v>
      </c>
      <c r="AH20" s="2">
        <f>Table1[[#This Row],[E_Total]]</f>
        <v>0.14811606400103544</v>
      </c>
      <c r="AI20" s="2">
        <v>0.23691177293283644</v>
      </c>
      <c r="AJ20" s="2">
        <v>0.23138692635984406</v>
      </c>
      <c r="AK20" s="2">
        <v>0.2153361565542998</v>
      </c>
      <c r="AL20" s="2">
        <v>0.20011449249997754</v>
      </c>
      <c r="AM20" s="2">
        <v>0.19044897470985886</v>
      </c>
      <c r="AN20" s="2">
        <v>0.14811606400103544</v>
      </c>
    </row>
    <row r="21" spans="1:40" x14ac:dyDescent="0.35">
      <c r="A21">
        <v>0.01</v>
      </c>
      <c r="B21">
        <v>0.99</v>
      </c>
      <c r="C21">
        <v>0.05</v>
      </c>
      <c r="D21">
        <v>0.1</v>
      </c>
      <c r="E21">
        <f>E20-Learning_Rate*X20</f>
        <v>0.15467833294998781</v>
      </c>
      <c r="F21">
        <f>F20-Learning_Rate*Y20</f>
        <v>0.20713387911106407</v>
      </c>
      <c r="G21">
        <f>G20-Learning_Rate*Z20</f>
        <v>0.25876588174280718</v>
      </c>
      <c r="H21">
        <f>H20-Learning_Rate*AA20</f>
        <v>0.3175317634856144</v>
      </c>
      <c r="I21">
        <f>I20-Learning_Rate*AB20</f>
        <v>-0.25702175600742649</v>
      </c>
      <c r="J21">
        <f>J20-Learning_Rate*AC20</f>
        <v>-0.212007959241029</v>
      </c>
      <c r="K21">
        <f>K20-Learning_Rate*AD20</f>
        <v>0.86431245686503477</v>
      </c>
      <c r="L21">
        <f>L20-Learning_Rate*AE20</f>
        <v>0.9170753778969688</v>
      </c>
      <c r="M21">
        <f>Table1[[#This Row],[w1]]*Table1[[#This Row],[i1]]+Table1[[#This Row],[w2]]*Table1[[#This Row],[i2]]</f>
        <v>2.84473045586058E-2</v>
      </c>
      <c r="N21">
        <f>1/(1+EXP(-Table1[[#This Row],[h1]]))</f>
        <v>0.50711134657519641</v>
      </c>
      <c r="O21">
        <f>Table1[[#This Row],[w3]]*Table1[[#This Row],[i1]]+Table1[[#This Row],[w4]]*Table1[[#This Row],[i2]]</f>
        <v>4.4691470435701805E-2</v>
      </c>
      <c r="P21">
        <f>1/(1+EXP(-Table1[[#This Row],[h2]]))</f>
        <v>0.51117100832394624</v>
      </c>
      <c r="Q21">
        <f>Table1[[#This Row],[w5]]*Table1[[#This Row],[ah1]]+Table1[[#This Row],[w6]]*Table1[[#This Row],[ah2]]</f>
        <v>-0.23871097108598652</v>
      </c>
      <c r="R21">
        <f>1/(1+EXP(-Table1[[#This Row],[o1]]))</f>
        <v>0.44060403605433163</v>
      </c>
      <c r="S21">
        <f>Table1[[#This Row],[w7]]*Table1[[#This Row],[ah1]]+Table1[[#This Row],[w8]]*Table1[[#This Row],[ah2]]</f>
        <v>0.90708499949120169</v>
      </c>
      <c r="T21">
        <f t="shared" si="0"/>
        <v>0.71240329331431707</v>
      </c>
      <c r="U21">
        <f>1/2*(Table1[[#This Row],[t1]]-Table1[[#This Row],[ao1]])^2</f>
        <v>9.2709917933140068E-2</v>
      </c>
      <c r="V21">
        <f>1/2*(Table1[[#This Row],[t2]]-Table1[[#This Row],[ao2]])^2</f>
        <v>3.8529965781368539E-2</v>
      </c>
      <c r="W21">
        <f>Table1[[#This Row],[E1]]+Table1[[#This Row],[E2]]</f>
        <v>0.13123988371450862</v>
      </c>
      <c r="X21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-9.0900323085816952E-4</v>
      </c>
      <c r="Y21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-1.9105205577526537E-3</v>
      </c>
      <c r="Z2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-1.7773583780902988E-3</v>
      </c>
      <c r="AA2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-3.5547167561805976E-3</v>
      </c>
      <c r="AB21">
        <f>(Table1[[#This Row],[ao1]]-Table1[[#This Row],[t1]])*(Table1[[#This Row],[ao1]]*(1-Table1[[#This Row],[ao1]]))*Table1[[#This Row],[ah1]]</f>
        <v>5.3820685356997362E-2</v>
      </c>
      <c r="AC21">
        <f>(Table1[[#This Row],[ao1]]-Table1[[#This Row],[t1]])*(Table1[[#This Row],[ao1]]*(1-Table1[[#This Row],[ao1]]))*Table1[[#This Row],[ah2]]</f>
        <v>5.425154492878749E-2</v>
      </c>
      <c r="AD21">
        <f>(Table1[[#This Row],[ao2]]-Table1[[#This Row],[t2]])*(Table1[[#This Row],[ao2]]*(1-Table1[[#This Row],[ao2]]))*Table1[[#This Row],[ah1]]</f>
        <v>-2.884213893020145E-2</v>
      </c>
      <c r="AE21">
        <f>(Table1[[#This Row],[ao2]]-Table1[[#This Row],[t2]])*(Table1[[#This Row],[ao2]]*(1-Table1[[#This Row],[ao2]]))*Table1[[#This Row],[ah2]]</f>
        <v>-2.907303364190103E-2</v>
      </c>
      <c r="AH21" s="2">
        <f>Table1[[#This Row],[E_Total]]</f>
        <v>0.13123988371450862</v>
      </c>
      <c r="AI21" s="2">
        <v>0.2355244645695152</v>
      </c>
      <c r="AJ21" s="2">
        <v>0.22866376757252899</v>
      </c>
      <c r="AK21" s="2">
        <v>0.20893563599967296</v>
      </c>
      <c r="AL21" s="2">
        <v>0.19056382777027137</v>
      </c>
      <c r="AM21" s="2">
        <v>0.17910142453794181</v>
      </c>
      <c r="AN21" s="2">
        <v>0.13123988371450862</v>
      </c>
    </row>
    <row r="22" spans="1:40" x14ac:dyDescent="0.35">
      <c r="A22">
        <v>0.01</v>
      </c>
      <c r="B22">
        <v>0.99</v>
      </c>
      <c r="C22">
        <v>0.05</v>
      </c>
      <c r="D22">
        <v>0.1</v>
      </c>
      <c r="E22">
        <f>E21-Learning_Rate*X21</f>
        <v>0.15649633941170416</v>
      </c>
      <c r="F22">
        <f>F21-Learning_Rate*Y21</f>
        <v>0.21095492022656936</v>
      </c>
      <c r="G22">
        <f>G21-Learning_Rate*Z21</f>
        <v>0.26232059849898776</v>
      </c>
      <c r="H22">
        <f>H21-Learning_Rate*AA21</f>
        <v>0.32464119699797561</v>
      </c>
      <c r="I22">
        <f>I21-Learning_Rate*AB21</f>
        <v>-0.3646631267214212</v>
      </c>
      <c r="J22">
        <f>J21-Learning_Rate*AC21</f>
        <v>-0.32051104909860395</v>
      </c>
      <c r="K22">
        <f>K21-Learning_Rate*AD21</f>
        <v>0.92199673472543764</v>
      </c>
      <c r="L22">
        <f>L21-Learning_Rate*AE21</f>
        <v>0.97522144518077081</v>
      </c>
      <c r="M22">
        <f>Table1[[#This Row],[w1]]*Table1[[#This Row],[i1]]+Table1[[#This Row],[w2]]*Table1[[#This Row],[i2]]</f>
        <v>2.8920308993242147E-2</v>
      </c>
      <c r="N22">
        <f>1/(1+EXP(-Table1[[#This Row],[h1]]))</f>
        <v>0.50722957336354646</v>
      </c>
      <c r="O22">
        <f>Table1[[#This Row],[w3]]*Table1[[#This Row],[i1]]+Table1[[#This Row],[w4]]*Table1[[#This Row],[i2]]</f>
        <v>4.5580149624746949E-2</v>
      </c>
      <c r="P22">
        <f>1/(1+EXP(-Table1[[#This Row],[h2]]))</f>
        <v>0.5113930650025944</v>
      </c>
      <c r="Q22">
        <f>Table1[[#This Row],[w5]]*Table1[[#This Row],[ah1]]+Table1[[#This Row],[w6]]*Table1[[#This Row],[ah2]]</f>
        <v>-0.34887504995405549</v>
      </c>
      <c r="R22">
        <f>1/(1+EXP(-Table1[[#This Row],[o1]]))</f>
        <v>0.4136552450936643</v>
      </c>
      <c r="S22">
        <f>Table1[[#This Row],[w7]]*Table1[[#This Row],[ah1]]+Table1[[#This Row],[w8]]*Table1[[#This Row],[ah2]]</f>
        <v>0.96638549430462062</v>
      </c>
      <c r="T22">
        <f t="shared" si="0"/>
        <v>0.72439846421795195</v>
      </c>
      <c r="U22">
        <f>1/2*(Table1[[#This Row],[t1]]-Table1[[#This Row],[ao1]])^2</f>
        <v>8.14687784458131E-2</v>
      </c>
      <c r="V22">
        <f>1/2*(Table1[[#This Row],[t2]]-Table1[[#This Row],[ao2]])^2</f>
        <v>3.5272087904891274E-2</v>
      </c>
      <c r="W22">
        <f>Table1[[#This Row],[E1]]+Table1[[#This Row],[E2]]</f>
        <v>0.11674086635070438</v>
      </c>
      <c r="X22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-1.0223754190487415E-3</v>
      </c>
      <c r="Y22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-2.1143583350537415E-3</v>
      </c>
      <c r="Z2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-2.0088084549160935E-3</v>
      </c>
      <c r="AA2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-4.0176169098321869E-3</v>
      </c>
      <c r="AB22">
        <f>(Table1[[#This Row],[ao1]]-Table1[[#This Row],[t1]])*(Table1[[#This Row],[ao1]]*(1-Table1[[#This Row],[ao1]]))*Table1[[#This Row],[ah1]]</f>
        <v>4.9660003602468597E-2</v>
      </c>
      <c r="AC22">
        <f>(Table1[[#This Row],[ao1]]-Table1[[#This Row],[t1]])*(Table1[[#This Row],[ao1]]*(1-Table1[[#This Row],[ao1]]))*Table1[[#This Row],[ah2]]</f>
        <v>5.006762772505851E-2</v>
      </c>
      <c r="AD22">
        <f>(Table1[[#This Row],[ao2]]-Table1[[#This Row],[t2]])*(Table1[[#This Row],[ao2]]*(1-Table1[[#This Row],[ao2]]))*Table1[[#This Row],[ah1]]</f>
        <v>-2.6896409155096453E-2</v>
      </c>
      <c r="AE22">
        <f>(Table1[[#This Row],[ao2]]-Table1[[#This Row],[t2]])*(Table1[[#This Row],[ao2]]*(1-Table1[[#This Row],[ao2]]))*Table1[[#This Row],[ah2]]</f>
        <v>-2.7117182904337993E-2</v>
      </c>
      <c r="AH22" s="2">
        <f>Table1[[#This Row],[E_Total]]</f>
        <v>0.11674086635070438</v>
      </c>
      <c r="AI22" s="2">
        <v>0.23414312653618724</v>
      </c>
      <c r="AJ22" s="2">
        <v>0.22596527075158238</v>
      </c>
      <c r="AK22" s="2">
        <v>0.20270056522705923</v>
      </c>
      <c r="AL22" s="2">
        <v>0.18145177700861065</v>
      </c>
      <c r="AM22" s="2">
        <v>0.16844277835798208</v>
      </c>
      <c r="AN22" s="2">
        <v>0.11674086635070438</v>
      </c>
    </row>
    <row r="23" spans="1:40" x14ac:dyDescent="0.35">
      <c r="A23">
        <v>0.01</v>
      </c>
      <c r="B23">
        <v>0.99</v>
      </c>
      <c r="C23">
        <v>0.05</v>
      </c>
      <c r="D23">
        <v>0.1</v>
      </c>
      <c r="E23">
        <f>E22-Learning_Rate*X22</f>
        <v>0.15854109024980165</v>
      </c>
      <c r="F23">
        <f>F22-Learning_Rate*Y22</f>
        <v>0.21518363689667686</v>
      </c>
      <c r="G23">
        <f>G22-Learning_Rate*Z22</f>
        <v>0.26633821540881997</v>
      </c>
      <c r="H23">
        <f>H22-Learning_Rate*AA22</f>
        <v>0.33267643081763998</v>
      </c>
      <c r="I23">
        <f>I22-Learning_Rate*AB22</f>
        <v>-0.46398313392635837</v>
      </c>
      <c r="J23">
        <f>J22-Learning_Rate*AC22</f>
        <v>-0.42064630454872098</v>
      </c>
      <c r="K23">
        <f>K22-Learning_Rate*AD22</f>
        <v>0.97578955303563053</v>
      </c>
      <c r="L23">
        <f>L22-Learning_Rate*AE22</f>
        <v>1.0294558109894467</v>
      </c>
      <c r="M23">
        <f>Table1[[#This Row],[w1]]*Table1[[#This Row],[i1]]+Table1[[#This Row],[w2]]*Table1[[#This Row],[i2]]</f>
        <v>2.9445418202157771E-2</v>
      </c>
      <c r="N23">
        <f>1/(1+EXP(-Table1[[#This Row],[h1]]))</f>
        <v>0.50736082271875382</v>
      </c>
      <c r="O23">
        <f>Table1[[#This Row],[w3]]*Table1[[#This Row],[i1]]+Table1[[#This Row],[w4]]*Table1[[#This Row],[i2]]</f>
        <v>4.6584553852204995E-2</v>
      </c>
      <c r="P23">
        <f>1/(1+EXP(-Table1[[#This Row],[h2]]))</f>
        <v>0.51164403279286763</v>
      </c>
      <c r="Q23">
        <f>Table1[[#This Row],[w5]]*Table1[[#This Row],[ah1]]+Table1[[#This Row],[w6]]*Table1[[#This Row],[ah2]]</f>
        <v>-0.45062803619522729</v>
      </c>
      <c r="R23">
        <f>1/(1+EXP(-Table1[[#This Row],[o1]]))</f>
        <v>0.38921145519805278</v>
      </c>
      <c r="S23">
        <f>Table1[[#This Row],[w7]]*Table1[[#This Row],[ah1]]+Table1[[#This Row],[w8]]*Table1[[#This Row],[ah2]]</f>
        <v>1.0217923131452151</v>
      </c>
      <c r="T23">
        <f t="shared" si="0"/>
        <v>0.73532157327807668</v>
      </c>
      <c r="U23">
        <f>1/2*(Table1[[#This Row],[t1]]-Table1[[#This Row],[ao1]])^2</f>
        <v>7.1900663876712387E-2</v>
      </c>
      <c r="V23">
        <f>1/2*(Table1[[#This Row],[t2]]-Table1[[#This Row],[ao2]])^2</f>
        <v>3.2430550518777031E-2</v>
      </c>
      <c r="W23">
        <f>Table1[[#This Row],[E1]]+Table1[[#This Row],[E2]]</f>
        <v>0.10433121439548942</v>
      </c>
      <c r="X23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-1.1145223649158505E-3</v>
      </c>
      <c r="Y23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-2.2543557017330735E-3</v>
      </c>
      <c r="Z2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-2.196704386178703E-3</v>
      </c>
      <c r="AA2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-4.393408772357406E-3</v>
      </c>
      <c r="AB23">
        <f>(Table1[[#This Row],[ao1]]-Table1[[#This Row],[t1]])*(Table1[[#This Row],[ao1]]*(1-Table1[[#This Row],[ao1]]))*Table1[[#This Row],[ah1]]</f>
        <v>4.573775819590184E-2</v>
      </c>
      <c r="AC23">
        <f>(Table1[[#This Row],[ao1]]-Table1[[#This Row],[t1]])*(Table1[[#This Row],[ao1]]*(1-Table1[[#This Row],[ao1]]))*Table1[[#This Row],[ah2]]</f>
        <v>4.6123882661764794E-2</v>
      </c>
      <c r="AD23">
        <f>(Table1[[#This Row],[ao2]]-Table1[[#This Row],[t2]])*(Table1[[#This Row],[ao2]]*(1-Table1[[#This Row],[ao2]]))*Table1[[#This Row],[ah1]]</f>
        <v>-2.5148086152027418E-2</v>
      </c>
      <c r="AE23">
        <f>(Table1[[#This Row],[ao2]]-Table1[[#This Row],[t2]])*(Table1[[#This Row],[ao2]]*(1-Table1[[#This Row],[ao2]]))*Table1[[#This Row],[ah2]]</f>
        <v>-2.5360389765408217E-2</v>
      </c>
      <c r="AH23" s="2">
        <f>Table1[[#This Row],[E_Total]]</f>
        <v>0.10433121439548942</v>
      </c>
      <c r="AI23" s="2">
        <v>0.23276779992022759</v>
      </c>
      <c r="AJ23" s="2">
        <v>0.22329172567084599</v>
      </c>
      <c r="AK23" s="2">
        <v>0.19663341517155766</v>
      </c>
      <c r="AL23" s="2">
        <v>0.17277975122439387</v>
      </c>
      <c r="AM23" s="2">
        <v>0.158465382140074</v>
      </c>
      <c r="AN23" s="2">
        <v>0.10433121439548942</v>
      </c>
    </row>
    <row r="24" spans="1:40" x14ac:dyDescent="0.35">
      <c r="A24">
        <v>0.01</v>
      </c>
      <c r="B24">
        <v>0.99</v>
      </c>
      <c r="C24">
        <v>0.05</v>
      </c>
      <c r="D24">
        <v>0.1</v>
      </c>
      <c r="E24">
        <f>E23-Learning_Rate*X23</f>
        <v>0.16077013497963336</v>
      </c>
      <c r="F24">
        <f>F23-Learning_Rate*Y23</f>
        <v>0.219692348300143</v>
      </c>
      <c r="G24">
        <f>G23-Learning_Rate*Z23</f>
        <v>0.27073162418117735</v>
      </c>
      <c r="H24">
        <f>H23-Learning_Rate*AA23</f>
        <v>0.34146324836235481</v>
      </c>
      <c r="I24">
        <f>I23-Learning_Rate*AB23</f>
        <v>-0.55545865031816199</v>
      </c>
      <c r="J24">
        <f>J23-Learning_Rate*AC23</f>
        <v>-0.51289406987225061</v>
      </c>
      <c r="K24">
        <f>K23-Learning_Rate*AD23</f>
        <v>1.0260857253396853</v>
      </c>
      <c r="L24">
        <f>L23-Learning_Rate*AE23</f>
        <v>1.0801765905202632</v>
      </c>
      <c r="M24">
        <f>Table1[[#This Row],[w1]]*Table1[[#This Row],[i1]]+Table1[[#This Row],[w2]]*Table1[[#This Row],[i2]]</f>
        <v>3.0007741578995967E-2</v>
      </c>
      <c r="N24">
        <f>1/(1+EXP(-Table1[[#This Row],[h1]]))</f>
        <v>0.50750137250985849</v>
      </c>
      <c r="O24">
        <f>Table1[[#This Row],[w3]]*Table1[[#This Row],[i1]]+Table1[[#This Row],[w4]]*Table1[[#This Row],[i2]]</f>
        <v>4.7682906045294349E-2</v>
      </c>
      <c r="P24">
        <f>1/(1+EXP(-Table1[[#This Row],[h2]]))</f>
        <v>0.5119184683852912</v>
      </c>
      <c r="Q24">
        <f>Table1[[#This Row],[w5]]*Table1[[#This Row],[ah1]]+Table1[[#This Row],[w6]]*Table1[[#This Row],[ah2]]</f>
        <v>-0.54445597410184177</v>
      </c>
      <c r="R24">
        <f>1/(1+EXP(-Table1[[#This Row],[o1]]))</f>
        <v>0.3671516193102955</v>
      </c>
      <c r="S24">
        <f>Table1[[#This Row],[w7]]*Table1[[#This Row],[ah1]]+Table1[[#This Row],[w8]]*Table1[[#This Row],[ah2]]</f>
        <v>1.073702259727443</v>
      </c>
      <c r="T24">
        <f t="shared" si="0"/>
        <v>0.74530034545346135</v>
      </c>
      <c r="U24">
        <f>1/2*(Table1[[#This Row],[t1]]-Table1[[#This Row],[ao1]])^2</f>
        <v>6.3778639587983119E-2</v>
      </c>
      <c r="V24">
        <f>1/2*(Table1[[#This Row],[t2]]-Table1[[#This Row],[ao2]])^2</f>
        <v>2.9938960467597673E-2</v>
      </c>
      <c r="W24">
        <f>Table1[[#This Row],[E1]]+Table1[[#This Row],[E2]]</f>
        <v>9.3717600055580788E-2</v>
      </c>
      <c r="X24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-1.1867257505379528E-3</v>
      </c>
      <c r="Y24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-2.3433980297703156E-3</v>
      </c>
      <c r="Z2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-2.3436952710199984E-3</v>
      </c>
      <c r="AA2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-4.6873905420399967E-3</v>
      </c>
      <c r="AB24">
        <f>(Table1[[#This Row],[ao1]]-Table1[[#This Row],[t1]])*(Table1[[#This Row],[ao1]]*(1-Table1[[#This Row],[ao1]]))*Table1[[#This Row],[ah1]]</f>
        <v>4.2114821646381313E-2</v>
      </c>
      <c r="AC24">
        <f>(Table1[[#This Row],[ao1]]-Table1[[#This Row],[t1]])*(Table1[[#This Row],[ao1]]*(1-Table1[[#This Row],[ao1]]))*Table1[[#This Row],[ah2]]</f>
        <v>4.2481372783117803E-2</v>
      </c>
      <c r="AD24">
        <f>(Table1[[#This Row],[ao2]]-Table1[[#This Row],[t2]])*(Table1[[#This Row],[ao2]]*(1-Table1[[#This Row],[ao2]]))*Table1[[#This Row],[ah1]]</f>
        <v>-2.3573835887469627E-2</v>
      </c>
      <c r="AE24">
        <f>(Table1[[#This Row],[ao2]]-Table1[[#This Row],[t2]])*(Table1[[#This Row],[ao2]]*(1-Table1[[#This Row],[ao2]]))*Table1[[#This Row],[ah2]]</f>
        <v>-2.3779013447387747E-2</v>
      </c>
      <c r="AH24" s="2">
        <f>Table1[[#This Row],[E_Total]]</f>
        <v>9.3717600055580788E-2</v>
      </c>
      <c r="AI24" s="2">
        <v>0.23139852490562335</v>
      </c>
      <c r="AJ24" s="2">
        <v>0.22064340624815576</v>
      </c>
      <c r="AK24" s="2">
        <v>0.19073596779542701</v>
      </c>
      <c r="AL24" s="2">
        <v>0.16454503950209179</v>
      </c>
      <c r="AM24" s="2">
        <v>0.14915296525775615</v>
      </c>
      <c r="AN24" s="2">
        <v>9.3717600055580788E-2</v>
      </c>
    </row>
    <row r="25" spans="1:40" x14ac:dyDescent="0.35">
      <c r="A25">
        <v>0.01</v>
      </c>
      <c r="B25">
        <v>0.99</v>
      </c>
      <c r="C25">
        <v>0.05</v>
      </c>
      <c r="D25">
        <v>0.1</v>
      </c>
      <c r="E25">
        <f>E24-Learning_Rate*X24</f>
        <v>0.16314358648070926</v>
      </c>
      <c r="F25">
        <f>F24-Learning_Rate*Y24</f>
        <v>0.22437914435968365</v>
      </c>
      <c r="G25">
        <f>G24-Learning_Rate*Z24</f>
        <v>0.27541901472321734</v>
      </c>
      <c r="H25">
        <f>H24-Learning_Rate*AA24</f>
        <v>0.35083802944643483</v>
      </c>
      <c r="I25">
        <f>I24-Learning_Rate*AB24</f>
        <v>-0.63968829361092461</v>
      </c>
      <c r="J25">
        <f>J24-Learning_Rate*AC24</f>
        <v>-0.59785681543848623</v>
      </c>
      <c r="K25">
        <f>K24-Learning_Rate*AD24</f>
        <v>1.0732333971146246</v>
      </c>
      <c r="L25">
        <f>L24-Learning_Rate*AE24</f>
        <v>1.1277346174150387</v>
      </c>
      <c r="M25">
        <f>Table1[[#This Row],[w1]]*Table1[[#This Row],[i1]]+Table1[[#This Row],[w2]]*Table1[[#This Row],[i2]]</f>
        <v>3.0595093760003828E-2</v>
      </c>
      <c r="N25">
        <f>1/(1+EXP(-Table1[[#This Row],[h1]]))</f>
        <v>0.50764817685342445</v>
      </c>
      <c r="O25">
        <f>Table1[[#This Row],[w3]]*Table1[[#This Row],[i1]]+Table1[[#This Row],[w4]]*Table1[[#This Row],[i2]]</f>
        <v>4.8854753680804351E-2</v>
      </c>
      <c r="P25">
        <f>1/(1+EXP(-Table1[[#This Row],[h2]]))</f>
        <v>0.51221125971052894</v>
      </c>
      <c r="Q25">
        <f>Table1[[#This Row],[w5]]*Table1[[#This Row],[ah1]]+Table1[[#This Row],[w6]]*Table1[[#This Row],[ah2]]</f>
        <v>-0.63096558856833629</v>
      </c>
      <c r="R25">
        <f>1/(1+EXP(-Table1[[#This Row],[o1]]))</f>
        <v>0.34729162578106043</v>
      </c>
      <c r="S25">
        <f>Table1[[#This Row],[w7]]*Table1[[#This Row],[ah1]]+Table1[[#This Row],[w8]]*Table1[[#This Row],[ah2]]</f>
        <v>1.1224633463887748</v>
      </c>
      <c r="T25">
        <f t="shared" si="0"/>
        <v>0.75444535597722329</v>
      </c>
      <c r="U25">
        <f>1/2*(Table1[[#This Row],[t1]]-Table1[[#This Row],[ao1]])^2</f>
        <v>5.6882820411015451E-2</v>
      </c>
      <c r="V25">
        <f>1/2*(Table1[[#This Row],[t2]]-Table1[[#This Row],[ao2]])^2</f>
        <v>2.7742995160348526E-2</v>
      </c>
      <c r="W25">
        <f>Table1[[#This Row],[E1]]+Table1[[#This Row],[E2]]</f>
        <v>8.4625815571363977E-2</v>
      </c>
      <c r="X25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-1.2412678798932686E-3</v>
      </c>
      <c r="Y25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-2.3930126789395217E-3</v>
      </c>
      <c r="Z2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-2.4544920904057727E-3</v>
      </c>
      <c r="AA2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-4.9089841808115453E-3</v>
      </c>
      <c r="AB25">
        <f>(Table1[[#This Row],[ao1]]-Table1[[#This Row],[t1]])*(Table1[[#This Row],[ao1]]*(1-Table1[[#This Row],[ao1]]))*Table1[[#This Row],[ah1]]</f>
        <v>3.881341765826897E-2</v>
      </c>
      <c r="AC25">
        <f>(Table1[[#This Row],[ao1]]-Table1[[#This Row],[t1]])*(Table1[[#This Row],[ao1]]*(1-Table1[[#This Row],[ao1]]))*Table1[[#This Row],[ah2]]</f>
        <v>3.916229873145604E-2</v>
      </c>
      <c r="AD25">
        <f>(Table1[[#This Row],[ao2]]-Table1[[#This Row],[t2]])*(Table1[[#This Row],[ao2]]*(1-Table1[[#This Row],[ao2]]))*Table1[[#This Row],[ah1]]</f>
        <v>-2.2152892669712015E-2</v>
      </c>
      <c r="AE25">
        <f>(Table1[[#This Row],[ao2]]-Table1[[#This Row],[t2]])*(Table1[[#This Row],[ao2]]*(1-Table1[[#This Row],[ao2]]))*Table1[[#This Row],[ah2]]</f>
        <v>-2.2352017751580727E-2</v>
      </c>
      <c r="AH25" s="2">
        <f>Table1[[#This Row],[E_Total]]</f>
        <v>8.4625815571363977E-2</v>
      </c>
      <c r="AI25" s="2">
        <v>0.230035340755743</v>
      </c>
      <c r="AJ25" s="2">
        <v>0.21802057014764142</v>
      </c>
      <c r="AK25" s="2">
        <v>0.18500932253280719</v>
      </c>
      <c r="AL25" s="2">
        <v>0.15674121667714266</v>
      </c>
      <c r="AM25" s="2">
        <v>0.14048222660509313</v>
      </c>
      <c r="AN25" s="2">
        <v>8.4625815571363977E-2</v>
      </c>
    </row>
    <row r="26" spans="1:40" x14ac:dyDescent="0.35">
      <c r="A26">
        <v>0.01</v>
      </c>
      <c r="B26">
        <v>0.99</v>
      </c>
      <c r="C26">
        <v>0.05</v>
      </c>
      <c r="D26">
        <v>0.1</v>
      </c>
      <c r="E26">
        <f>E25-Learning_Rate*X25</f>
        <v>0.1656261222404958</v>
      </c>
      <c r="F26">
        <f>F25-Learning_Rate*Y25</f>
        <v>0.22916516971756268</v>
      </c>
      <c r="G26">
        <f>G25-Learning_Rate*Z25</f>
        <v>0.28032799890402887</v>
      </c>
      <c r="H26">
        <f>H25-Learning_Rate*AA25</f>
        <v>0.3606559978080579</v>
      </c>
      <c r="I26">
        <f>I25-Learning_Rate*AB25</f>
        <v>-0.71731512892746252</v>
      </c>
      <c r="J26">
        <f>J25-Learning_Rate*AC25</f>
        <v>-0.67618141290139833</v>
      </c>
      <c r="K26">
        <f>K25-Learning_Rate*AD25</f>
        <v>1.1175391824540486</v>
      </c>
      <c r="L26">
        <f>L25-Learning_Rate*AE25</f>
        <v>1.1724386529182</v>
      </c>
      <c r="M26">
        <f>Table1[[#This Row],[w1]]*Table1[[#This Row],[i1]]+Table1[[#This Row],[w2]]*Table1[[#This Row],[i2]]</f>
        <v>3.1197823083781061E-2</v>
      </c>
      <c r="N26">
        <f>1/(1+EXP(-Table1[[#This Row],[h1]]))</f>
        <v>0.5077988232289451</v>
      </c>
      <c r="O26">
        <f>Table1[[#This Row],[w3]]*Table1[[#This Row],[i1]]+Table1[[#This Row],[w4]]*Table1[[#This Row],[i2]]</f>
        <v>5.0081999726007236E-2</v>
      </c>
      <c r="P26">
        <f>1/(1+EXP(-Table1[[#This Row],[h2]]))</f>
        <v>0.51251788358758532</v>
      </c>
      <c r="Q26">
        <f>Table1[[#This Row],[w5]]*Table1[[#This Row],[ah1]]+Table1[[#This Row],[w6]]*Table1[[#This Row],[ah2]]</f>
        <v>-0.71080684501517233</v>
      </c>
      <c r="R26">
        <f>1/(1+EXP(-Table1[[#This Row],[o1]]))</f>
        <v>0.32942058145519854</v>
      </c>
      <c r="S26">
        <f>Table1[[#This Row],[w7]]*Table1[[#This Row],[ah1]]+Table1[[#This Row],[w8]]*Table1[[#This Row],[ah2]]</f>
        <v>1.1683808587923186</v>
      </c>
      <c r="T26">
        <f t="shared" si="0"/>
        <v>0.76285222365683225</v>
      </c>
      <c r="U26">
        <f>1/2*(Table1[[#This Row],[t1]]-Table1[[#This Row],[ao1]])^2</f>
        <v>5.1014753928588556E-2</v>
      </c>
      <c r="V26">
        <f>1/2*(Table1[[#This Row],[t2]]-Table1[[#This Row],[ao2]])^2</f>
        <v>2.5798056148822877E-2</v>
      </c>
      <c r="W26">
        <f>Table1[[#This Row],[E1]]+Table1[[#This Row],[E2]]</f>
        <v>7.6812810077411434E-2</v>
      </c>
      <c r="X26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-1.2807707233640029E-3</v>
      </c>
      <c r="Y26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-2.4128483386850991E-3</v>
      </c>
      <c r="Z2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-2.5345009064011055E-3</v>
      </c>
      <c r="AA2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-5.069001812802211E-3</v>
      </c>
      <c r="AB26">
        <f>(Table1[[#This Row],[ao1]]-Table1[[#This Row],[t1]])*(Table1[[#This Row],[ao1]]*(1-Table1[[#This Row],[ao1]]))*Table1[[#This Row],[ah1]]</f>
        <v>3.5830720014085264E-2</v>
      </c>
      <c r="AC26">
        <f>(Table1[[#This Row],[ao1]]-Table1[[#This Row],[t1]])*(Table1[[#This Row],[ao1]]*(1-Table1[[#This Row],[ao1]]))*Table1[[#This Row],[ah2]]</f>
        <v>3.6163700955956751E-2</v>
      </c>
      <c r="AD26">
        <f>(Table1[[#This Row],[ao2]]-Table1[[#This Row],[t2]])*(Table1[[#This Row],[ao2]]*(1-Table1[[#This Row],[ao2]]))*Table1[[#This Row],[ah1]]</f>
        <v>-2.0866982558214855E-2</v>
      </c>
      <c r="AE26">
        <f>(Table1[[#This Row],[ao2]]-Table1[[#This Row],[t2]])*(Table1[[#This Row],[ao2]]*(1-Table1[[#This Row],[ao2]]))*Table1[[#This Row],[ah2]]</f>
        <v>-2.1060902956786774E-2</v>
      </c>
      <c r="AH26" s="2">
        <f>Table1[[#This Row],[E_Total]]</f>
        <v>7.6812810077411434E-2</v>
      </c>
      <c r="AI26" s="2">
        <v>0.22867828579688029</v>
      </c>
      <c r="AJ26" s="2">
        <v>0.21542345843468952</v>
      </c>
      <c r="AK26" s="2">
        <v>0.17945391344424147</v>
      </c>
      <c r="AL26" s="2">
        <v>0.14935863475535976</v>
      </c>
      <c r="AM26" s="2">
        <v>0.13242450290163427</v>
      </c>
      <c r="AN26" s="2">
        <v>7.6812810077411434E-2</v>
      </c>
    </row>
    <row r="27" spans="1:40" x14ac:dyDescent="0.35">
      <c r="A27">
        <v>0.01</v>
      </c>
      <c r="B27">
        <v>0.99</v>
      </c>
      <c r="C27">
        <v>0.05</v>
      </c>
      <c r="D27">
        <v>0.1</v>
      </c>
      <c r="E27">
        <f>E26-Learning_Rate*X26</f>
        <v>0.16818766368722382</v>
      </c>
      <c r="F27">
        <f>F26-Learning_Rate*Y26</f>
        <v>0.23399086639493288</v>
      </c>
      <c r="G27">
        <f>G26-Learning_Rate*Z26</f>
        <v>0.28539700071683111</v>
      </c>
      <c r="H27">
        <f>H26-Learning_Rate*AA26</f>
        <v>0.37079400143366231</v>
      </c>
      <c r="I27">
        <f>I26-Learning_Rate*AB26</f>
        <v>-0.78897656895563306</v>
      </c>
      <c r="J27">
        <f>J26-Learning_Rate*AC26</f>
        <v>-0.74850881481331188</v>
      </c>
      <c r="K27">
        <f>K26-Learning_Rate*AD26</f>
        <v>1.1592731475704783</v>
      </c>
      <c r="L27">
        <f>L26-Learning_Rate*AE26</f>
        <v>1.2145604588317735</v>
      </c>
      <c r="M27">
        <f>Table1[[#This Row],[w1]]*Table1[[#This Row],[i1]]+Table1[[#This Row],[w2]]*Table1[[#This Row],[i2]]</f>
        <v>3.1808469823854484E-2</v>
      </c>
      <c r="N27">
        <f>1/(1+EXP(-Table1[[#This Row],[h1]]))</f>
        <v>0.50795144704183803</v>
      </c>
      <c r="O27">
        <f>Table1[[#This Row],[w3]]*Table1[[#This Row],[i1]]+Table1[[#This Row],[w4]]*Table1[[#This Row],[i2]]</f>
        <v>5.1349250179207787E-2</v>
      </c>
      <c r="P27">
        <f>1/(1+EXP(-Table1[[#This Row],[h2]]))</f>
        <v>0.51283449256119029</v>
      </c>
      <c r="Q27">
        <f>Table1[[#This Row],[w5]]*Table1[[#This Row],[ah1]]+Table1[[#This Row],[w6]]*Table1[[#This Row],[ah2]]</f>
        <v>-0.78462292810548107</v>
      </c>
      <c r="R27">
        <f>1/(1+EXP(-Table1[[#This Row],[o1]]))</f>
        <v>0.31332439549964858</v>
      </c>
      <c r="S27">
        <f>Table1[[#This Row],[w7]]*Table1[[#This Row],[ah1]]+Table1[[#This Row],[w8]]*Table1[[#This Row],[ah2]]</f>
        <v>1.2117229694150498</v>
      </c>
      <c r="T27">
        <f t="shared" si="0"/>
        <v>0.77060366664529556</v>
      </c>
      <c r="U27">
        <f>1/2*(Table1[[#This Row],[t1]]-Table1[[#This Row],[ao1]])^2</f>
        <v>4.6002844452613614E-2</v>
      </c>
      <c r="V27">
        <f>1/2*(Table1[[#This Row],[t2]]-Table1[[#This Row],[ao2]])^2</f>
        <v>2.4067375544744297E-2</v>
      </c>
      <c r="W27">
        <f>Table1[[#This Row],[E1]]+Table1[[#This Row],[E2]]</f>
        <v>7.0070219997357908E-2</v>
      </c>
      <c r="X2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-1.3078049589369874E-3</v>
      </c>
      <c r="Y2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-2.4106400604784056E-3</v>
      </c>
      <c r="Z2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-2.5890162142410203E-3</v>
      </c>
      <c r="AA2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-5.1780324284820406E-3</v>
      </c>
      <c r="AB27">
        <f>(Table1[[#This Row],[ao1]]-Table1[[#This Row],[t1]])*(Table1[[#This Row],[ao1]]*(1-Table1[[#This Row],[ao1]]))*Table1[[#This Row],[ah1]]</f>
        <v>3.3149377059257287E-2</v>
      </c>
      <c r="AC27">
        <f>(Table1[[#This Row],[ao1]]-Table1[[#This Row],[t1]])*(Table1[[#This Row],[ao1]]*(1-Table1[[#This Row],[ao1]]))*Table1[[#This Row],[ah2]]</f>
        <v>3.3468049086005529E-2</v>
      </c>
      <c r="AD27">
        <f>(Table1[[#This Row],[ao2]]-Table1[[#This Row],[t2]])*(Table1[[#This Row],[ao2]]*(1-Table1[[#This Row],[ao2]]))*Table1[[#This Row],[ah1]]</f>
        <v>-1.9700130817684867E-2</v>
      </c>
      <c r="AE27">
        <f>(Table1[[#This Row],[ao2]]-Table1[[#This Row],[t2]])*(Table1[[#This Row],[ao2]]*(1-Table1[[#This Row],[ao2]]))*Table1[[#This Row],[ah2]]</f>
        <v>-1.9889512373894955E-2</v>
      </c>
      <c r="AH27" s="2">
        <f>Table1[[#This Row],[E_Total]]</f>
        <v>7.0070219997357908E-2</v>
      </c>
      <c r="AI27" s="2">
        <v>0.22732739740258334</v>
      </c>
      <c r="AJ27" s="2">
        <v>0.21285229528381941</v>
      </c>
      <c r="AK27" s="2">
        <v>0.1740695357637819</v>
      </c>
      <c r="AL27" s="2">
        <v>0.1423849581766255</v>
      </c>
      <c r="AM27" s="2">
        <v>0.12494737695527025</v>
      </c>
      <c r="AN27" s="2">
        <v>7.0070219997357908E-2</v>
      </c>
    </row>
    <row r="28" spans="1:40" x14ac:dyDescent="0.35">
      <c r="A28">
        <v>0.01</v>
      </c>
      <c r="B28">
        <v>0.99</v>
      </c>
      <c r="C28">
        <v>0.05</v>
      </c>
      <c r="D28">
        <v>0.1</v>
      </c>
      <c r="E28">
        <f>E27-Learning_Rate*X27</f>
        <v>0.17080327360509778</v>
      </c>
      <c r="F28">
        <f>F27-Learning_Rate*Y27</f>
        <v>0.23881214651588969</v>
      </c>
      <c r="G28">
        <f>G27-Learning_Rate*Z27</f>
        <v>0.29057503314531313</v>
      </c>
      <c r="H28">
        <f>H27-Learning_Rate*AA27</f>
        <v>0.38115006629062642</v>
      </c>
      <c r="I28">
        <f>I27-Learning_Rate*AB27</f>
        <v>-0.85527532307414766</v>
      </c>
      <c r="J28">
        <f>J27-Learning_Rate*AC27</f>
        <v>-0.81544491298532296</v>
      </c>
      <c r="K28">
        <f>K27-Learning_Rate*AD27</f>
        <v>1.198673409205848</v>
      </c>
      <c r="L28">
        <f>L27-Learning_Rate*AE27</f>
        <v>1.2543394835795634</v>
      </c>
      <c r="M28">
        <f>Table1[[#This Row],[w1]]*Table1[[#This Row],[i1]]+Table1[[#This Row],[w2]]*Table1[[#This Row],[i2]]</f>
        <v>3.2421378331843859E-2</v>
      </c>
      <c r="N28">
        <f>1/(1+EXP(-Table1[[#This Row],[h1]]))</f>
        <v>0.5081046346660254</v>
      </c>
      <c r="O28">
        <f>Table1[[#This Row],[w3]]*Table1[[#This Row],[i1]]+Table1[[#This Row],[w4]]*Table1[[#This Row],[i2]]</f>
        <v>5.26437582863283E-2</v>
      </c>
      <c r="P28">
        <f>1/(1+EXP(-Table1[[#This Row],[h2]]))</f>
        <v>0.51315790093277491</v>
      </c>
      <c r="Q28">
        <f>Table1[[#This Row],[w5]]*Table1[[#This Row],[ah1]]+Table1[[#This Row],[w6]]*Table1[[#This Row],[ah2]]</f>
        <v>-0.85302135544331426</v>
      </c>
      <c r="R28">
        <f>1/(1+EXP(-Table1[[#This Row],[o1]]))</f>
        <v>0.29879944359130745</v>
      </c>
      <c r="S28">
        <f>Table1[[#This Row],[w7]]*Table1[[#This Row],[ah1]]+Table1[[#This Row],[w8]]*Table1[[#This Row],[ah2]]</f>
        <v>1.2527257311192062</v>
      </c>
      <c r="T28">
        <f t="shared" si="0"/>
        <v>0.77777134162149775</v>
      </c>
      <c r="U28">
        <f>1/2*(Table1[[#This Row],[t1]]-Table1[[#This Row],[ao1]])^2</f>
        <v>4.1702559309324386E-2</v>
      </c>
      <c r="V28">
        <f>1/2*(Table1[[#This Row],[t2]]-Table1[[#This Row],[ao2]])^2</f>
        <v>2.2520501718569504E-2</v>
      </c>
      <c r="W28">
        <f>Table1[[#This Row],[E1]]+Table1[[#This Row],[E2]]</f>
        <v>6.4223061027893893E-2</v>
      </c>
      <c r="X28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-1.3246942240156207E-3</v>
      </c>
      <c r="Y28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-2.3924139883622318E-3</v>
      </c>
      <c r="Z2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-2.622818384988648E-3</v>
      </c>
      <c r="AA2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-5.245636769977296E-3</v>
      </c>
      <c r="AB28">
        <f>(Table1[[#This Row],[ao1]]-Table1[[#This Row],[t1]])*(Table1[[#This Row],[ao1]]*(1-Table1[[#This Row],[ao1]]))*Table1[[#This Row],[ah1]]</f>
        <v>3.0744790991023823E-2</v>
      </c>
      <c r="AC28">
        <f>(Table1[[#This Row],[ao1]]-Table1[[#This Row],[t1]])*(Table1[[#This Row],[ao1]]*(1-Table1[[#This Row],[ao1]]))*Table1[[#This Row],[ah2]]</f>
        <v>3.1050557962221247E-2</v>
      </c>
      <c r="AD28">
        <f>(Table1[[#This Row],[ao2]]-Table1[[#This Row],[t2]])*(Table1[[#This Row],[ao2]]*(1-Table1[[#This Row],[ao2]]))*Table1[[#This Row],[ah1]]</f>
        <v>-1.8638423955805918E-2</v>
      </c>
      <c r="AE28">
        <f>(Table1[[#This Row],[ao2]]-Table1[[#This Row],[t2]])*(Table1[[#This Row],[ao2]]*(1-Table1[[#This Row],[ao2]]))*Table1[[#This Row],[ah2]]</f>
        <v>-1.8823789159378913E-2</v>
      </c>
      <c r="AH28" s="2">
        <f>Table1[[#This Row],[E_Total]]</f>
        <v>6.4223061027893893E-2</v>
      </c>
      <c r="AI28" s="2">
        <v>0.2259827119787769</v>
      </c>
      <c r="AJ28" s="2">
        <v>0.21030728773941365</v>
      </c>
      <c r="AK28" s="2">
        <v>0.16885538036716241</v>
      </c>
      <c r="AL28" s="2">
        <v>0.13580570812824763</v>
      </c>
      <c r="AM28" s="2">
        <v>0.1180161281144023</v>
      </c>
      <c r="AN28" s="2">
        <v>6.4223061027893893E-2</v>
      </c>
    </row>
    <row r="29" spans="1:40" x14ac:dyDescent="0.35">
      <c r="A29">
        <v>0.01</v>
      </c>
      <c r="B29">
        <v>0.99</v>
      </c>
      <c r="C29">
        <v>0.05</v>
      </c>
      <c r="D29">
        <v>0.1</v>
      </c>
      <c r="E29">
        <f>E28-Learning_Rate*X28</f>
        <v>0.17345266205312904</v>
      </c>
      <c r="F29">
        <f>F28-Learning_Rate*Y28</f>
        <v>0.24359697449261417</v>
      </c>
      <c r="G29">
        <f>G28-Learning_Rate*Z28</f>
        <v>0.29582066991529044</v>
      </c>
      <c r="H29">
        <f>H28-Learning_Rate*AA28</f>
        <v>0.39164133983058103</v>
      </c>
      <c r="I29">
        <f>I28-Learning_Rate*AB28</f>
        <v>-0.91676490505619534</v>
      </c>
      <c r="J29">
        <f>J28-Learning_Rate*AC28</f>
        <v>-0.87754602890976541</v>
      </c>
      <c r="K29">
        <f>K28-Learning_Rate*AD28</f>
        <v>1.2359502571174599</v>
      </c>
      <c r="L29">
        <f>L28-Learning_Rate*AE28</f>
        <v>1.2919870618983211</v>
      </c>
      <c r="M29">
        <f>Table1[[#This Row],[w1]]*Table1[[#This Row],[i1]]+Table1[[#This Row],[w2]]*Table1[[#This Row],[i2]]</f>
        <v>3.3032330551917871E-2</v>
      </c>
      <c r="N29">
        <f>1/(1+EXP(-Table1[[#This Row],[h1]]))</f>
        <v>0.50825733182974786</v>
      </c>
      <c r="O29">
        <f>Table1[[#This Row],[w3]]*Table1[[#This Row],[i1]]+Table1[[#This Row],[w4]]*Table1[[#This Row],[i2]]</f>
        <v>5.3955167478822626E-2</v>
      </c>
      <c r="P29">
        <f>1/(1+EXP(-Table1[[#This Row],[h2]]))</f>
        <v>0.51348552048599982</v>
      </c>
      <c r="Q29">
        <f>Table1[[#This Row],[w5]]*Table1[[#This Row],[ah1]]+Table1[[#This Row],[w6]]*Table1[[#This Row],[ah2]]</f>
        <v>-0.9165596639641671</v>
      </c>
      <c r="R29">
        <f>1/(1+EXP(-Table1[[#This Row],[o1]]))</f>
        <v>0.28565940477730939</v>
      </c>
      <c r="S29">
        <f>Table1[[#This Row],[w7]]*Table1[[#This Row],[ah1]]+Table1[[#This Row],[w8]]*Table1[[#This Row],[ah2]]</f>
        <v>1.2915974288968481</v>
      </c>
      <c r="T29">
        <f t="shared" si="0"/>
        <v>0.78441744786219436</v>
      </c>
      <c r="U29">
        <f>1/2*(Table1[[#This Row],[t1]]-Table1[[#This Row],[ao1]])^2</f>
        <v>3.799405372109025E-2</v>
      </c>
      <c r="V29">
        <f>1/2*(Table1[[#This Row],[t2]]-Table1[[#This Row],[ao2]])^2</f>
        <v>2.1132092871746784E-2</v>
      </c>
      <c r="W29">
        <f>Table1[[#This Row],[E1]]+Table1[[#This Row],[E2]]</f>
        <v>5.9126146592837034E-2</v>
      </c>
      <c r="X29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-1.3334414274686912E-3</v>
      </c>
      <c r="Y29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-2.3627756900422856E-3</v>
      </c>
      <c r="Z2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-2.6400232507377479E-3</v>
      </c>
      <c r="AA2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-5.2800465014754957E-3</v>
      </c>
      <c r="AB29">
        <f>(Table1[[#This Row],[ao1]]-Table1[[#This Row],[t1]])*(Table1[[#This Row],[ao1]]*(1-Table1[[#This Row],[ao1]]))*Table1[[#This Row],[ah1]]</f>
        <v>2.8589747815540262E-2</v>
      </c>
      <c r="AC29">
        <f>(Table1[[#This Row],[ao1]]-Table1[[#This Row],[t1]])*(Table1[[#This Row],[ao1]]*(1-Table1[[#This Row],[ao1]]))*Table1[[#This Row],[ah2]]</f>
        <v>2.8883836234641282E-2</v>
      </c>
      <c r="AD29">
        <f>(Table1[[#This Row],[ao2]]-Table1[[#This Row],[t2]])*(Table1[[#This Row],[ao2]]*(1-Table1[[#This Row],[ao2]]))*Table1[[#This Row],[ah1]]</f>
        <v>-1.7669764425264987E-2</v>
      </c>
      <c r="AE29">
        <f>(Table1[[#This Row],[ao2]]-Table1[[#This Row],[t2]])*(Table1[[#This Row],[ao2]]*(1-Table1[[#This Row],[ao2]]))*Table1[[#This Row],[ah2]]</f>
        <v>-1.7851524443549899E-2</v>
      </c>
      <c r="AH29" s="2">
        <f>Table1[[#This Row],[E_Total]]</f>
        <v>5.9126146592837034E-2</v>
      </c>
      <c r="AI29" s="2">
        <v>0.22464426494968778</v>
      </c>
      <c r="AJ29" s="2">
        <v>0.20778862552894917</v>
      </c>
      <c r="AK29" s="2">
        <v>0.16381007461351621</v>
      </c>
      <c r="AL29" s="2">
        <v>0.12960478803860609</v>
      </c>
      <c r="AM29" s="2">
        <v>0.11159496954214307</v>
      </c>
      <c r="AN29" s="2">
        <v>5.9126146592837034E-2</v>
      </c>
    </row>
    <row r="30" spans="1:40" x14ac:dyDescent="0.35">
      <c r="A30">
        <v>0.01</v>
      </c>
      <c r="B30">
        <v>0.99</v>
      </c>
      <c r="C30">
        <v>0.05</v>
      </c>
      <c r="D30">
        <v>0.1</v>
      </c>
      <c r="E30">
        <f>E29-Learning_Rate*X29</f>
        <v>0.17611954490806642</v>
      </c>
      <c r="F30">
        <f>F29-Learning_Rate*Y29</f>
        <v>0.24832252587269874</v>
      </c>
      <c r="G30">
        <f>G29-Learning_Rate*Z29</f>
        <v>0.30110071641676595</v>
      </c>
      <c r="H30">
        <f>H29-Learning_Rate*AA29</f>
        <v>0.40220143283353199</v>
      </c>
      <c r="I30">
        <f>I29-Learning_Rate*AB29</f>
        <v>-0.97394440068727584</v>
      </c>
      <c r="J30">
        <f>J29-Learning_Rate*AC29</f>
        <v>-0.93531370137904801</v>
      </c>
      <c r="K30">
        <f>K29-Learning_Rate*AD29</f>
        <v>1.2712897859679899</v>
      </c>
      <c r="L30">
        <f>L29-Learning_Rate*AE29</f>
        <v>1.3276901107854209</v>
      </c>
      <c r="M30">
        <f>Table1[[#This Row],[w1]]*Table1[[#This Row],[i1]]+Table1[[#This Row],[w2]]*Table1[[#This Row],[i2]]</f>
        <v>3.3638229832673193E-2</v>
      </c>
      <c r="N30">
        <f>1/(1+EXP(-Table1[[#This Row],[h1]]))</f>
        <v>0.50840876457531792</v>
      </c>
      <c r="O30">
        <f>Table1[[#This Row],[w3]]*Table1[[#This Row],[i1]]+Table1[[#This Row],[w4]]*Table1[[#This Row],[i2]]</f>
        <v>5.5275179104191496E-2</v>
      </c>
      <c r="P30">
        <f>1/(1+EXP(-Table1[[#This Row],[h2]]))</f>
        <v>0.51381527741810185</v>
      </c>
      <c r="Q30">
        <f>Table1[[#This Row],[w5]]*Table1[[#This Row],[ah1]]+Table1[[#This Row],[w6]]*Table1[[#This Row],[ah2]]</f>
        <v>-0.97574033846549346</v>
      </c>
      <c r="R30">
        <f>1/(1+EXP(-Table1[[#This Row],[o1]]))</f>
        <v>0.2737378107861948</v>
      </c>
      <c r="S30">
        <f>Table1[[#This Row],[w7]]*Table1[[#This Row],[ah1]]+Table1[[#This Row],[w8]]*Table1[[#This Row],[ah2]]</f>
        <v>1.3285223320996875</v>
      </c>
      <c r="T30">
        <f t="shared" si="0"/>
        <v>0.79059610614476661</v>
      </c>
      <c r="U30">
        <f>1/2*(Table1[[#This Row],[t1]]-Table1[[#This Row],[ao1]])^2</f>
        <v>3.4778816419147346E-2</v>
      </c>
      <c r="V30">
        <f>1/2*(Table1[[#This Row],[t2]]-Table1[[#This Row],[ao2]])^2</f>
        <v>1.9880956442314589E-2</v>
      </c>
      <c r="W30">
        <f>Table1[[#This Row],[E1]]+Table1[[#This Row],[E2]]</f>
        <v>5.4659772861461939E-2</v>
      </c>
      <c r="X30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-1.3357228743080894E-3</v>
      </c>
      <c r="Y30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-2.3251992509251669E-3</v>
      </c>
      <c r="Z3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-2.6440714271029411E-3</v>
      </c>
      <c r="AA3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-5.2881428542058823E-3</v>
      </c>
      <c r="AB30">
        <f>(Table1[[#This Row],[ao1]]-Table1[[#This Row],[t1]])*(Table1[[#This Row],[ao1]]*(1-Table1[[#This Row],[ao1]]))*Table1[[#This Row],[ah1]]</f>
        <v>2.6657145954969846E-2</v>
      </c>
      <c r="AC30">
        <f>(Table1[[#This Row],[ao1]]-Table1[[#This Row],[t1]])*(Table1[[#This Row],[ao1]]*(1-Table1[[#This Row],[ao1]]))*Table1[[#This Row],[ah2]]</f>
        <v>2.6940622975823132E-2</v>
      </c>
      <c r="AD30">
        <f>(Table1[[#This Row],[ao2]]-Table1[[#This Row],[t2]])*(Table1[[#This Row],[ao2]]*(1-Table1[[#This Row],[ao2]]))*Table1[[#This Row],[ah1]]</f>
        <v>-1.6783637377388801E-2</v>
      </c>
      <c r="AE30">
        <f>(Table1[[#This Row],[ao2]]-Table1[[#This Row],[t2]])*(Table1[[#This Row],[ao2]]*(1-Table1[[#This Row],[ao2]]))*Table1[[#This Row],[ah2]]</f>
        <v>-1.6962117681726747E-2</v>
      </c>
      <c r="AH30" s="2">
        <f>Table1[[#This Row],[E_Total]]</f>
        <v>5.4659772861461939E-2</v>
      </c>
      <c r="AI30" s="2">
        <v>0.22331209074457958</v>
      </c>
      <c r="AJ30" s="2">
        <v>0.20529648092809499</v>
      </c>
      <c r="AK30" s="2">
        <v>0.15893172800773825</v>
      </c>
      <c r="AL30" s="2">
        <v>0.12376496990844164</v>
      </c>
      <c r="AM30" s="2">
        <v>0.10564805186269954</v>
      </c>
      <c r="AN30" s="2">
        <v>5.4659772861461939E-2</v>
      </c>
    </row>
    <row r="31" spans="1:40" x14ac:dyDescent="0.35">
      <c r="A31">
        <v>0.01</v>
      </c>
      <c r="B31">
        <v>0.99</v>
      </c>
      <c r="C31">
        <v>0.05</v>
      </c>
      <c r="D31">
        <v>0.1</v>
      </c>
      <c r="E31">
        <f>E30-Learning_Rate*X30</f>
        <v>0.17879099065668261</v>
      </c>
      <c r="F31">
        <f>F30-Learning_Rate*Y30</f>
        <v>0.25297292437454905</v>
      </c>
      <c r="G31">
        <f>G30-Learning_Rate*Z30</f>
        <v>0.30638885927097181</v>
      </c>
      <c r="H31">
        <f>H30-Learning_Rate*AA30</f>
        <v>0.41277771854194378</v>
      </c>
      <c r="I31">
        <f>I30-Learning_Rate*AB30</f>
        <v>-1.0272586925972156</v>
      </c>
      <c r="J31">
        <f>J30-Learning_Rate*AC30</f>
        <v>-0.98919494733069424</v>
      </c>
      <c r="K31">
        <f>K30-Learning_Rate*AD30</f>
        <v>1.3048570607227674</v>
      </c>
      <c r="L31">
        <f>L30-Learning_Rate*AE30</f>
        <v>1.3616143461488743</v>
      </c>
      <c r="M31">
        <f>Table1[[#This Row],[w1]]*Table1[[#This Row],[i1]]+Table1[[#This Row],[w2]]*Table1[[#This Row],[i2]]</f>
        <v>3.4236841970289034E-2</v>
      </c>
      <c r="N31">
        <f>1/(1+EXP(-Table1[[#This Row],[h1]]))</f>
        <v>0.50855837452591846</v>
      </c>
      <c r="O31">
        <f>Table1[[#This Row],[w3]]*Table1[[#This Row],[i1]]+Table1[[#This Row],[w4]]*Table1[[#This Row],[i2]]</f>
        <v>5.659721481774297E-2</v>
      </c>
      <c r="P31">
        <f>1/(1+EXP(-Table1[[#This Row],[h2]]))</f>
        <v>0.51414552794036283</v>
      </c>
      <c r="Q31">
        <f>Table1[[#This Row],[w5]]*Table1[[#This Row],[ah1]]+Table1[[#This Row],[w6]]*Table1[[#This Row],[ah2]]</f>
        <v>-1.0310111693561392</v>
      </c>
      <c r="R31">
        <f>1/(1+EXP(-Table1[[#This Row],[o1]]))</f>
        <v>0.26288811486392394</v>
      </c>
      <c r="S31">
        <f>Table1[[#This Row],[w7]]*Table1[[#This Row],[ah1]]+Table1[[#This Row],[w8]]*Table1[[#This Row],[ah2]]</f>
        <v>1.3636639126417232</v>
      </c>
      <c r="T31">
        <f t="shared" si="0"/>
        <v>0.7963545342663767</v>
      </c>
      <c r="U31">
        <f>1/2*(Table1[[#This Row],[t1]]-Table1[[#This Row],[ao1]])^2</f>
        <v>3.1976199319714592E-2</v>
      </c>
      <c r="V31">
        <f>1/2*(Table1[[#This Row],[t2]]-Table1[[#This Row],[ao2]])^2</f>
        <v>1.8749283199595936E-2</v>
      </c>
      <c r="W31">
        <f>Table1[[#This Row],[E1]]+Table1[[#This Row],[E2]]</f>
        <v>5.0725482519310527E-2</v>
      </c>
      <c r="X31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-1.3329153769965369E-3</v>
      </c>
      <c r="Y31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-2.2822810807978373E-3</v>
      </c>
      <c r="Z3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-2.6377853574271679E-3</v>
      </c>
      <c r="AA3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-5.2755707148543357E-3</v>
      </c>
      <c r="AB31">
        <f>(Table1[[#This Row],[ao1]]-Table1[[#This Row],[t1]])*(Table1[[#This Row],[ao1]]*(1-Table1[[#This Row],[ao1]]))*Table1[[#This Row],[ah1]]</f>
        <v>2.4921466531449572E-2</v>
      </c>
      <c r="AC31">
        <f>(Table1[[#This Row],[ao1]]-Table1[[#This Row],[t1]])*(Table1[[#This Row],[ao1]]*(1-Table1[[#This Row],[ao1]]))*Table1[[#This Row],[ah2]]</f>
        <v>2.5195260187790301E-2</v>
      </c>
      <c r="AD31">
        <f>(Table1[[#This Row],[ao2]]-Table1[[#This Row],[t2]])*(Table1[[#This Row],[ao2]]*(1-Table1[[#This Row],[ao2]]))*Table1[[#This Row],[ah1]]</f>
        <v>-1.5970898313822264E-2</v>
      </c>
      <c r="AE31">
        <f>(Table1[[#This Row],[ao2]]-Table1[[#This Row],[t2]])*(Table1[[#This Row],[ao2]]*(1-Table1[[#This Row],[ao2]]))*Table1[[#This Row],[ah2]]</f>
        <v>-1.6146358720169909E-2</v>
      </c>
      <c r="AH31" s="2">
        <f>Table1[[#This Row],[E_Total]]</f>
        <v>5.0725482519310527E-2</v>
      </c>
      <c r="AI31" s="2">
        <v>0.22198622278530139</v>
      </c>
      <c r="AJ31" s="2">
        <v>0.20283100867677761</v>
      </c>
      <c r="AK31" s="2">
        <v>0.15421798118533039</v>
      </c>
      <c r="AL31" s="2">
        <v>0.11826832833284485</v>
      </c>
      <c r="AM31" s="2">
        <v>0.10014023808283726</v>
      </c>
      <c r="AN31" s="2">
        <v>5.0725482519310527E-2</v>
      </c>
    </row>
    <row r="32" spans="1:40" x14ac:dyDescent="0.35">
      <c r="A32">
        <v>0.01</v>
      </c>
      <c r="B32">
        <v>0.99</v>
      </c>
      <c r="C32">
        <v>0.05</v>
      </c>
      <c r="D32">
        <v>0.1</v>
      </c>
      <c r="E32">
        <f>E31-Learning_Rate*X31</f>
        <v>0.18145682141067568</v>
      </c>
      <c r="F32">
        <f>F31-Learning_Rate*Y31</f>
        <v>0.25753748653614472</v>
      </c>
      <c r="G32">
        <f>G31-Learning_Rate*Z31</f>
        <v>0.31166442998582616</v>
      </c>
      <c r="H32">
        <f>H31-Learning_Rate*AA31</f>
        <v>0.42332885997165248</v>
      </c>
      <c r="I32">
        <f>I31-Learning_Rate*AB31</f>
        <v>-1.0771016256601147</v>
      </c>
      <c r="J32">
        <f>J31-Learning_Rate*AC31</f>
        <v>-1.0395854677062748</v>
      </c>
      <c r="K32">
        <f>K31-Learning_Rate*AD31</f>
        <v>1.3367988573504119</v>
      </c>
      <c r="L32">
        <f>L31-Learning_Rate*AE31</f>
        <v>1.3939070635892141</v>
      </c>
      <c r="M32">
        <f>Table1[[#This Row],[w1]]*Table1[[#This Row],[i1]]+Table1[[#This Row],[w2]]*Table1[[#This Row],[i2]]</f>
        <v>3.482658972414826E-2</v>
      </c>
      <c r="N32">
        <f>1/(1+EXP(-Table1[[#This Row],[h1]]))</f>
        <v>0.50870576751964625</v>
      </c>
      <c r="O32">
        <f>Table1[[#This Row],[w3]]*Table1[[#This Row],[i1]]+Table1[[#This Row],[w4]]*Table1[[#This Row],[i2]]</f>
        <v>5.7916107496456565E-2</v>
      </c>
      <c r="P32">
        <f>1/(1+EXP(-Table1[[#This Row],[h2]]))</f>
        <v>0.51447498101076805</v>
      </c>
      <c r="Q32">
        <f>Table1[[#This Row],[w5]]*Table1[[#This Row],[ah1]]+Table1[[#This Row],[w6]]*Table1[[#This Row],[ah2]]</f>
        <v>-1.0827685229353436</v>
      </c>
      <c r="R32">
        <f>1/(1+EXP(-Table1[[#This Row],[o1]]))</f>
        <v>0.25298245702350058</v>
      </c>
      <c r="S32">
        <f>Table1[[#This Row],[w7]]*Table1[[#This Row],[ah1]]+Table1[[#This Row],[w8]]*Table1[[#This Row],[ah2]]</f>
        <v>1.3971675988186638</v>
      </c>
      <c r="T32">
        <f t="shared" si="0"/>
        <v>0.80173404454400188</v>
      </c>
      <c r="U32">
        <f>1/2*(Table1[[#This Row],[t1]]-Table1[[#This Row],[ao1]])^2</f>
        <v>2.9520237210588652E-2</v>
      </c>
      <c r="V32">
        <f>1/2*(Table1[[#This Row],[t2]]-Table1[[#This Row],[ao2]])^2</f>
        <v>1.7722034991879933E-2</v>
      </c>
      <c r="W32">
        <f>Table1[[#This Row],[E1]]+Table1[[#This Row],[E2]]</f>
        <v>4.7242272202468585E-2</v>
      </c>
      <c r="X32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-1.3261361242364405E-3</v>
      </c>
      <c r="Y32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-2.2359479637734632E-3</v>
      </c>
      <c r="Z3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-2.6234523364718817E-3</v>
      </c>
      <c r="AA3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-5.2469046729437634E-3</v>
      </c>
      <c r="AB32">
        <f>(Table1[[#This Row],[ao1]]-Table1[[#This Row],[t1]])*(Table1[[#This Row],[ao1]]*(1-Table1[[#This Row],[ao1]]))*Table1[[#This Row],[ah1]]</f>
        <v>2.3359459408243469E-2</v>
      </c>
      <c r="AC32">
        <f>(Table1[[#This Row],[ao1]]-Table1[[#This Row],[t1]])*(Table1[[#This Row],[ao1]]*(1-Table1[[#This Row],[ao1]]))*Table1[[#This Row],[ah2]]</f>
        <v>2.3624378182450497E-2</v>
      </c>
      <c r="AD32">
        <f>(Table1[[#This Row],[ao2]]-Table1[[#This Row],[t2]])*(Table1[[#This Row],[ao2]]*(1-Table1[[#This Row],[ao2]]))*Table1[[#This Row],[ah1]]</f>
        <v>-1.5223584676233578E-2</v>
      </c>
      <c r="AE32">
        <f>(Table1[[#This Row],[ao2]]-Table1[[#This Row],[t2]])*(Table1[[#This Row],[ao2]]*(1-Table1[[#This Row],[ao2]]))*Table1[[#This Row],[ah2]]</f>
        <v>-1.5396234792872898E-2</v>
      </c>
      <c r="AH32" s="2">
        <f>Table1[[#This Row],[E_Total]]</f>
        <v>4.7242272202468585E-2</v>
      </c>
      <c r="AI32" s="2">
        <v>0.22066669347465723</v>
      </c>
      <c r="AJ32" s="2">
        <v>0.20039234594506741</v>
      </c>
      <c r="AK32" s="2">
        <v>0.14966605682422129</v>
      </c>
      <c r="AL32" s="2">
        <v>0.11309661532784025</v>
      </c>
      <c r="AM32" s="2">
        <v>9.5037670759752058E-2</v>
      </c>
      <c r="AN32" s="2">
        <v>4.7242272202468585E-2</v>
      </c>
    </row>
    <row r="33" spans="1:40" x14ac:dyDescent="0.35">
      <c r="A33">
        <v>0.01</v>
      </c>
      <c r="B33">
        <v>0.99</v>
      </c>
      <c r="C33">
        <v>0.05</v>
      </c>
      <c r="D33">
        <v>0.1</v>
      </c>
      <c r="E33">
        <f>E32-Learning_Rate*X32</f>
        <v>0.18410909365914857</v>
      </c>
      <c r="F33">
        <f>F32-Learning_Rate*Y32</f>
        <v>0.26200938246369165</v>
      </c>
      <c r="G33">
        <f>G32-Learning_Rate*Z32</f>
        <v>0.31691133465876992</v>
      </c>
      <c r="H33">
        <f>H32-Learning_Rate*AA32</f>
        <v>0.43382266931753999</v>
      </c>
      <c r="I33">
        <f>I32-Learning_Rate*AB32</f>
        <v>-1.1238205444766016</v>
      </c>
      <c r="J33">
        <f>J32-Learning_Rate*AC32</f>
        <v>-1.0868342240711757</v>
      </c>
      <c r="K33">
        <f>K32-Learning_Rate*AD32</f>
        <v>1.367246026702879</v>
      </c>
      <c r="L33">
        <f>L32-Learning_Rate*AE32</f>
        <v>1.4246995331749599</v>
      </c>
      <c r="M33">
        <f>Table1[[#This Row],[w1]]*Table1[[#This Row],[i1]]+Table1[[#This Row],[w2]]*Table1[[#This Row],[i2]]</f>
        <v>3.5406392929326597E-2</v>
      </c>
      <c r="N33">
        <f>1/(1+EXP(-Table1[[#This Row],[h1]]))</f>
        <v>0.5088506736419387</v>
      </c>
      <c r="O33">
        <f>Table1[[#This Row],[w3]]*Table1[[#This Row],[i1]]+Table1[[#This Row],[w4]]*Table1[[#This Row],[i2]]</f>
        <v>5.9227833664692503E-2</v>
      </c>
      <c r="P33">
        <f>1/(1+EXP(-Table1[[#This Row],[h2]]))</f>
        <v>0.51480263144515448</v>
      </c>
      <c r="Q33">
        <f>Table1[[#This Row],[w5]]*Table1[[#This Row],[ah1]]+Table1[[#This Row],[w6]]*Table1[[#This Row],[ah2]]</f>
        <v>-1.1313619596060629</v>
      </c>
      <c r="R33">
        <f>1/(1+EXP(-Table1[[#This Row],[o1]]))</f>
        <v>0.24390984367183355</v>
      </c>
      <c r="S33">
        <f>Table1[[#This Row],[w7]]*Table1[[#This Row],[ah1]]+Table1[[#This Row],[w8]]*Table1[[#This Row],[ah2]]</f>
        <v>1.4291631304191765</v>
      </c>
      <c r="T33">
        <f t="shared" si="0"/>
        <v>0.80677088830224408</v>
      </c>
      <c r="U33">
        <f>1/2*(Table1[[#This Row],[t1]]-Table1[[#This Row],[ao1]])^2</f>
        <v>2.7356907483290803E-2</v>
      </c>
      <c r="V33">
        <f>1/2*(Table1[[#This Row],[t2]]-Table1[[#This Row],[ao2]])^2</f>
        <v>1.6786453686774356E-2</v>
      </c>
      <c r="W33">
        <f>Table1[[#This Row],[E1]]+Table1[[#This Row],[E2]]</f>
        <v>4.4143361170065162E-2</v>
      </c>
      <c r="X33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-1.3162845685971147E-3</v>
      </c>
      <c r="Y33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-2.1876210030651127E-3</v>
      </c>
      <c r="Z3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-2.6029114141310548E-3</v>
      </c>
      <c r="AA3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-5.2058228282621096E-3</v>
      </c>
      <c r="AB33">
        <f>(Table1[[#This Row],[ao1]]-Table1[[#This Row],[t1]])*(Table1[[#This Row],[ao1]]*(1-Table1[[#This Row],[ao1]]))*Table1[[#This Row],[ah1]]</f>
        <v>2.1950365910024597E-2</v>
      </c>
      <c r="AC33">
        <f>(Table1[[#This Row],[ao1]]-Table1[[#This Row],[t1]])*(Table1[[#This Row],[ao1]]*(1-Table1[[#This Row],[ao1]]))*Table1[[#This Row],[ah2]]</f>
        <v>2.220711638404194E-2</v>
      </c>
      <c r="AD33">
        <f>(Table1[[#This Row],[ao2]]-Table1[[#This Row],[t2]])*(Table1[[#This Row],[ao2]]*(1-Table1[[#This Row],[ao2]]))*Table1[[#This Row],[ah1]]</f>
        <v>-1.4534751328604356E-2</v>
      </c>
      <c r="AE33">
        <f>(Table1[[#This Row],[ao2]]-Table1[[#This Row],[t2]])*(Table1[[#This Row],[ao2]]*(1-Table1[[#This Row],[ao2]]))*Table1[[#This Row],[ah2]]</f>
        <v>-1.4704762357515682E-2</v>
      </c>
      <c r="AH33" s="2">
        <f>Table1[[#This Row],[E_Total]]</f>
        <v>4.4143361170065162E-2</v>
      </c>
      <c r="AI33" s="2">
        <v>0.21935353418559622</v>
      </c>
      <c r="AJ33" s="2">
        <v>0.19798061234750897</v>
      </c>
      <c r="AK33" s="2">
        <v>0.14527281122591018</v>
      </c>
      <c r="AL33" s="2">
        <v>0.1082315740992668</v>
      </c>
      <c r="AM33" s="2">
        <v>9.0308160749674779E-2</v>
      </c>
      <c r="AN33" s="2">
        <v>4.4143361170065162E-2</v>
      </c>
    </row>
    <row r="34" spans="1:40" x14ac:dyDescent="0.35">
      <c r="A34">
        <v>0.01</v>
      </c>
      <c r="B34">
        <v>0.99</v>
      </c>
      <c r="C34">
        <v>0.05</v>
      </c>
      <c r="D34">
        <v>0.1</v>
      </c>
      <c r="E34">
        <f>E33-Learning_Rate*X33</f>
        <v>0.1867416627963428</v>
      </c>
      <c r="F34">
        <f>F33-Learning_Rate*Y33</f>
        <v>0.26638462446982186</v>
      </c>
      <c r="G34">
        <f>G33-Learning_Rate*Z33</f>
        <v>0.32211715748703201</v>
      </c>
      <c r="H34">
        <f>H33-Learning_Rate*AA33</f>
        <v>0.44423431497406418</v>
      </c>
      <c r="I34">
        <f>I33-Learning_Rate*AB33</f>
        <v>-1.1677212762966509</v>
      </c>
      <c r="J34">
        <f>J33-Learning_Rate*AC33</f>
        <v>-1.1312484568392596</v>
      </c>
      <c r="K34">
        <f>K33-Learning_Rate*AD33</f>
        <v>1.3963155293600877</v>
      </c>
      <c r="L34">
        <f>L33-Learning_Rate*AE33</f>
        <v>1.4541090578899913</v>
      </c>
      <c r="M34">
        <f>Table1[[#This Row],[w1]]*Table1[[#This Row],[i1]]+Table1[[#This Row],[w2]]*Table1[[#This Row],[i2]]</f>
        <v>3.5975545586799329E-2</v>
      </c>
      <c r="N34">
        <f>1/(1+EXP(-Table1[[#This Row],[h1]]))</f>
        <v>0.50899291650168954</v>
      </c>
      <c r="O34">
        <f>Table1[[#This Row],[w3]]*Table1[[#This Row],[i1]]+Table1[[#This Row],[w4]]*Table1[[#This Row],[i2]]</f>
        <v>6.0529289371758027E-2</v>
      </c>
      <c r="P34">
        <f>1/(1+EXP(-Table1[[#This Row],[h2]]))</f>
        <v>0.51512770389128815</v>
      </c>
      <c r="Q34">
        <f>Table1[[#This Row],[w5]]*Table1[[#This Row],[ah1]]+Table1[[#This Row],[w6]]*Table1[[#This Row],[ah2]]</f>
        <v>-1.1770992781854783</v>
      </c>
      <c r="R34">
        <f>1/(1+EXP(-Table1[[#This Row],[o1]]))</f>
        <v>0.23557415451788566</v>
      </c>
      <c r="S34">
        <f>Table1[[#This Row],[w7]]*Table1[[#This Row],[ah1]]+Table1[[#This Row],[w8]]*Table1[[#This Row],[ah2]]</f>
        <v>1.4597665738439871</v>
      </c>
      <c r="T34">
        <f t="shared" si="0"/>
        <v>0.81149697026800161</v>
      </c>
      <c r="U34">
        <f>1/2*(Table1[[#This Row],[t1]]-Table1[[#This Row],[ao1]])^2</f>
        <v>2.5441849593229475E-2</v>
      </c>
      <c r="V34">
        <f>1/2*(Table1[[#This Row],[t2]]-Table1[[#This Row],[ao2]])^2</f>
        <v>1.5931665811751351E-2</v>
      </c>
      <c r="W34">
        <f>Table1[[#This Row],[E1]]+Table1[[#This Row],[E2]]</f>
        <v>4.1373515404980826E-2</v>
      </c>
      <c r="X34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-1.3040812300454002E-3</v>
      </c>
      <c r="Y34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-2.1383417888232513E-3</v>
      </c>
      <c r="Z3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-2.5776337212537158E-3</v>
      </c>
      <c r="AA3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-5.1552674425074316E-3</v>
      </c>
      <c r="AB34">
        <f>(Table1[[#This Row],[ao1]]-Table1[[#This Row],[t1]])*(Table1[[#This Row],[ao1]]*(1-Table1[[#This Row],[ao1]]))*Table1[[#This Row],[ah1]]</f>
        <v>2.0675883672120275E-2</v>
      </c>
      <c r="AC34">
        <f>(Table1[[#This Row],[ao1]]-Table1[[#This Row],[t1]])*(Table1[[#This Row],[ao1]]*(1-Table1[[#This Row],[ao1]]))*Table1[[#This Row],[ah2]]</f>
        <v>2.0925085863954924E-2</v>
      </c>
      <c r="AD34">
        <f>(Table1[[#This Row],[ao2]]-Table1[[#This Row],[t2]])*(Table1[[#This Row],[ao2]]*(1-Table1[[#This Row],[ao2]]))*Table1[[#This Row],[ah1]]</f>
        <v>-1.3898328351620418E-2</v>
      </c>
      <c r="AE34">
        <f>(Table1[[#This Row],[ao2]]-Table1[[#This Row],[t2]])*(Table1[[#This Row],[ao2]]*(1-Table1[[#This Row],[ao2]]))*Table1[[#This Row],[ah2]]</f>
        <v>-1.406584205710386E-2</v>
      </c>
      <c r="AH34" s="2">
        <f>Table1[[#This Row],[E_Total]]</f>
        <v>4.1373515404980826E-2</v>
      </c>
      <c r="AI34" s="2">
        <v>0.21804677525122815</v>
      </c>
      <c r="AJ34" s="2">
        <v>0.19559591000431206</v>
      </c>
      <c r="AK34" s="2">
        <v>0.14103478546904019</v>
      </c>
      <c r="AL34" s="2">
        <v>0.10365519361287726</v>
      </c>
      <c r="AM34" s="2">
        <v>8.5921429560774198E-2</v>
      </c>
      <c r="AN34" s="2">
        <v>4.1373515404980826E-2</v>
      </c>
    </row>
    <row r="35" spans="1:40" x14ac:dyDescent="0.35">
      <c r="A35">
        <v>0.01</v>
      </c>
      <c r="B35">
        <v>0.99</v>
      </c>
      <c r="C35">
        <v>0.05</v>
      </c>
      <c r="D35">
        <v>0.1</v>
      </c>
      <c r="E35">
        <f>E34-Learning_Rate*X34</f>
        <v>0.1893498252564336</v>
      </c>
      <c r="F35">
        <f>F34-Learning_Rate*Y34</f>
        <v>0.27066130804746835</v>
      </c>
      <c r="G35">
        <f>G34-Learning_Rate*Z34</f>
        <v>0.32727242492953945</v>
      </c>
      <c r="H35">
        <f>H34-Learning_Rate*AA34</f>
        <v>0.45454484985907906</v>
      </c>
      <c r="I35">
        <f>I34-Learning_Rate*AB34</f>
        <v>-1.2090730436408914</v>
      </c>
      <c r="J35">
        <f>J34-Learning_Rate*AC34</f>
        <v>-1.1730986285671694</v>
      </c>
      <c r="K35">
        <f>K34-Learning_Rate*AD34</f>
        <v>1.4241121860633286</v>
      </c>
      <c r="L35">
        <f>L34-Learning_Rate*AE34</f>
        <v>1.482240742004199</v>
      </c>
      <c r="M35">
        <f>Table1[[#This Row],[w1]]*Table1[[#This Row],[i1]]+Table1[[#This Row],[w2]]*Table1[[#This Row],[i2]]</f>
        <v>3.6533622067568515E-2</v>
      </c>
      <c r="N35">
        <f>1/(1+EXP(-Table1[[#This Row],[h1]]))</f>
        <v>0.50913238978521591</v>
      </c>
      <c r="O35">
        <f>Table1[[#This Row],[w3]]*Table1[[#This Row],[i1]]+Table1[[#This Row],[w4]]*Table1[[#This Row],[i2]]</f>
        <v>6.181810623238488E-2</v>
      </c>
      <c r="P35">
        <f>1/(1+EXP(-Table1[[#This Row],[h2]]))</f>
        <v>0.5154496068433766</v>
      </c>
      <c r="Q35">
        <f>Table1[[#This Row],[w5]]*Table1[[#This Row],[ah1]]+Table1[[#This Row],[w6]]*Table1[[#This Row],[ah2]]</f>
        <v>-1.2202514750172235</v>
      </c>
      <c r="R35">
        <f>1/(1+EXP(-Table1[[#This Row],[o1]]))</f>
        <v>0.22789219866913887</v>
      </c>
      <c r="S35">
        <f>Table1[[#This Row],[w7]]*Table1[[#This Row],[ah1]]+Table1[[#This Row],[w8]]*Table1[[#This Row],[ah2]]</f>
        <v>1.4890820483259697</v>
      </c>
      <c r="T35">
        <f t="shared" si="0"/>
        <v>0.81594045308155316</v>
      </c>
      <c r="U35">
        <f>1/2*(Table1[[#This Row],[t1]]-Table1[[#This Row],[ao1]])^2</f>
        <v>2.3738505120435741E-2</v>
      </c>
      <c r="V35">
        <f>1/2*(Table1[[#This Row],[t2]]-Table1[[#This Row],[ao2]])^2</f>
        <v>1.5148362936727496E-2</v>
      </c>
      <c r="W35">
        <f>Table1[[#This Row],[E1]]+Table1[[#This Row],[E2]]</f>
        <v>3.8886868057163237E-2</v>
      </c>
      <c r="X35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-1.290101429537744E-3</v>
      </c>
      <c r="Y35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-2.0888681180897457E-3</v>
      </c>
      <c r="Z3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-2.5487921842718645E-3</v>
      </c>
      <c r="AA3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-5.097584368543729E-3</v>
      </c>
      <c r="AB35">
        <f>(Table1[[#This Row],[ao1]]-Table1[[#This Row],[t1]])*(Table1[[#This Row],[ao1]]*(1-Table1[[#This Row],[ao1]]))*Table1[[#This Row],[ah1]]</f>
        <v>1.9519999710497695E-2</v>
      </c>
      <c r="AC35">
        <f>(Table1[[#This Row],[ao1]]-Table1[[#This Row],[t1]])*(Table1[[#This Row],[ao1]]*(1-Table1[[#This Row],[ao1]]))*Table1[[#This Row],[ah2]]</f>
        <v>1.9762200123632809E-2</v>
      </c>
      <c r="AD35">
        <f>(Table1[[#This Row],[ao2]]-Table1[[#This Row],[t2]])*(Table1[[#This Row],[ao2]]*(1-Table1[[#This Row],[ao2]]))*Table1[[#This Row],[ah1]]</f>
        <v>-1.3308998905678252E-2</v>
      </c>
      <c r="AE35">
        <f>(Table1[[#This Row],[ao2]]-Table1[[#This Row],[t2]])*(Table1[[#This Row],[ao2]]*(1-Table1[[#This Row],[ao2]]))*Table1[[#This Row],[ah2]]</f>
        <v>-1.3474134411886099E-2</v>
      </c>
      <c r="AH35" s="2">
        <f>Table1[[#This Row],[E_Total]]</f>
        <v>3.8886868057163237E-2</v>
      </c>
      <c r="AI35" s="2">
        <v>0.21674644595566347</v>
      </c>
      <c r="AJ35" s="2">
        <v>0.19323832364762955</v>
      </c>
      <c r="AK35" s="2">
        <v>0.13694825521100037</v>
      </c>
      <c r="AL35" s="2">
        <v>9.934990833774987E-2</v>
      </c>
      <c r="AM35" s="2">
        <v>8.1849236295149702E-2</v>
      </c>
      <c r="AN35" s="2">
        <v>3.8886868057163237E-2</v>
      </c>
    </row>
    <row r="36" spans="1:40" x14ac:dyDescent="0.35">
      <c r="A36">
        <v>0.01</v>
      </c>
      <c r="B36">
        <v>0.99</v>
      </c>
      <c r="C36">
        <v>0.05</v>
      </c>
      <c r="D36">
        <v>0.1</v>
      </c>
      <c r="E36">
        <f>E35-Learning_Rate*X35</f>
        <v>0.19193002811550908</v>
      </c>
      <c r="F36">
        <f>F35-Learning_Rate*Y35</f>
        <v>0.27483904428364786</v>
      </c>
      <c r="G36">
        <f>G35-Learning_Rate*Z35</f>
        <v>0.33237000929808319</v>
      </c>
      <c r="H36">
        <f>H35-Learning_Rate*AA35</f>
        <v>0.46474001859616654</v>
      </c>
      <c r="I36">
        <f>I35-Learning_Rate*AB35</f>
        <v>-1.2481130430618868</v>
      </c>
      <c r="J36">
        <f>J35-Learning_Rate*AC35</f>
        <v>-1.2126230288144351</v>
      </c>
      <c r="K36">
        <f>K35-Learning_Rate*AD35</f>
        <v>1.4507301838746851</v>
      </c>
      <c r="L36">
        <f>L35-Learning_Rate*AE35</f>
        <v>1.5091890108279711</v>
      </c>
      <c r="M36">
        <f>Table1[[#This Row],[w1]]*Table1[[#This Row],[i1]]+Table1[[#This Row],[w2]]*Table1[[#This Row],[i2]]</f>
        <v>3.708040583414024E-2</v>
      </c>
      <c r="N36">
        <f>1/(1+EXP(-Table1[[#This Row],[h1]]))</f>
        <v>0.50926903943903901</v>
      </c>
      <c r="O36">
        <f>Table1[[#This Row],[w3]]*Table1[[#This Row],[i1]]+Table1[[#This Row],[w4]]*Table1[[#This Row],[i2]]</f>
        <v>6.3092502324520822E-2</v>
      </c>
      <c r="P36">
        <f>1/(1+EXP(-Table1[[#This Row],[h2]]))</f>
        <v>0.51576789537052503</v>
      </c>
      <c r="Q36">
        <f>Table1[[#This Row],[w5]]*Table1[[#This Row],[ah1]]+Table1[[#This Row],[w6]]*Table1[[#This Row],[ah2]]</f>
        <v>-1.2610573580009157</v>
      </c>
      <c r="R36">
        <f>1/(1+EXP(-Table1[[#This Row],[o1]]))</f>
        <v>0.22079192763062416</v>
      </c>
      <c r="S36">
        <f>Table1[[#This Row],[w7]]*Table1[[#This Row],[ah1]]+Table1[[#This Row],[w8]]*Table1[[#This Row],[ah2]]</f>
        <v>1.5172032070581485</v>
      </c>
      <c r="T36">
        <f t="shared" si="0"/>
        <v>0.82012626934705524</v>
      </c>
      <c r="U36">
        <f>1/2*(Table1[[#This Row],[t1]]-Table1[[#This Row],[ao1]])^2</f>
        <v>2.2216618377117147E-2</v>
      </c>
      <c r="V36">
        <f>1/2*(Table1[[#This Row],[t2]]-Table1[[#This Row],[ao2]])^2</f>
        <v>1.4428542182974612E-2</v>
      </c>
      <c r="W36">
        <f>Table1[[#This Row],[E1]]+Table1[[#This Row],[E2]]</f>
        <v>3.6645160560091761E-2</v>
      </c>
      <c r="X36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-1.2748035714633542E-3</v>
      </c>
      <c r="Y36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-2.0397460099255841E-3</v>
      </c>
      <c r="Z3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-2.5173198929447126E-3</v>
      </c>
      <c r="AA3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-5.0346397858894252E-3</v>
      </c>
      <c r="AB36">
        <f>(Table1[[#This Row],[ao1]]-Table1[[#This Row],[t1]])*(Table1[[#This Row],[ao1]]*(1-Table1[[#This Row],[ao1]]))*Table1[[#This Row],[ah1]]</f>
        <v>1.8468766219518064E-2</v>
      </c>
      <c r="AC36">
        <f>(Table1[[#This Row],[ao1]]-Table1[[#This Row],[t1]])*(Table1[[#This Row],[ao1]]*(1-Table1[[#This Row],[ao1]]))*Table1[[#This Row],[ah2]]</f>
        <v>1.8704448818690305E-2</v>
      </c>
      <c r="AD36">
        <f>(Table1[[#This Row],[ao2]]-Table1[[#This Row],[t2]])*(Table1[[#This Row],[ao2]]*(1-Table1[[#This Row],[ao2]]))*Table1[[#This Row],[ah1]]</f>
        <v>-1.2762094735202912E-2</v>
      </c>
      <c r="AE36">
        <f>(Table1[[#This Row],[ao2]]-Table1[[#This Row],[t2]])*(Table1[[#This Row],[ao2]]*(1-Table1[[#This Row],[ao2]]))*Table1[[#This Row],[ah2]]</f>
        <v>-1.2924953673494975E-2</v>
      </c>
      <c r="AH36" s="2">
        <f>Table1[[#This Row],[E_Total]]</f>
        <v>3.6645160560091761E-2</v>
      </c>
      <c r="AI36" s="2">
        <v>0.21545257452567779</v>
      </c>
      <c r="AJ36" s="2">
        <v>0.19090792077097979</v>
      </c>
      <c r="AK36" s="2">
        <v>0.13300927838780574</v>
      </c>
      <c r="AL36" s="2">
        <v>9.52987490243766E-2</v>
      </c>
      <c r="AM36" s="2">
        <v>7.8065416991915881E-2</v>
      </c>
      <c r="AN36" s="2">
        <v>3.6645160560091761E-2</v>
      </c>
    </row>
    <row r="37" spans="1:40" x14ac:dyDescent="0.35">
      <c r="A37">
        <v>0.01</v>
      </c>
      <c r="B37">
        <v>0.99</v>
      </c>
      <c r="C37">
        <v>0.05</v>
      </c>
      <c r="D37">
        <v>0.1</v>
      </c>
      <c r="E37">
        <f>E36-Learning_Rate*X36</f>
        <v>0.19447963525843578</v>
      </c>
      <c r="F37">
        <f>F36-Learning_Rate*Y36</f>
        <v>0.27891853630349905</v>
      </c>
      <c r="G37">
        <f>G36-Learning_Rate*Z36</f>
        <v>0.33740464908397261</v>
      </c>
      <c r="H37">
        <f>H36-Learning_Rate*AA36</f>
        <v>0.47480929816794537</v>
      </c>
      <c r="I37">
        <f>I36-Learning_Rate*AB36</f>
        <v>-1.2850505755009229</v>
      </c>
      <c r="J37">
        <f>J36-Learning_Rate*AC36</f>
        <v>-1.2500319264518156</v>
      </c>
      <c r="K37">
        <f>K36-Learning_Rate*AD36</f>
        <v>1.476254373345091</v>
      </c>
      <c r="L37">
        <f>L36-Learning_Rate*AE36</f>
        <v>1.5350389181749611</v>
      </c>
      <c r="M37">
        <f>Table1[[#This Row],[w1]]*Table1[[#This Row],[i1]]+Table1[[#This Row],[w2]]*Table1[[#This Row],[i2]]</f>
        <v>3.7615835393271693E-2</v>
      </c>
      <c r="N37">
        <f>1/(1+EXP(-Table1[[#This Row],[h1]]))</f>
        <v>0.5094028501600536</v>
      </c>
      <c r="O37">
        <f>Table1[[#This Row],[w3]]*Table1[[#This Row],[i1]]+Table1[[#This Row],[w4]]*Table1[[#This Row],[i2]]</f>
        <v>6.4351162270993176E-2</v>
      </c>
      <c r="P37">
        <f>1/(1+EXP(-Table1[[#This Row],[h2]]))</f>
        <v>0.51608224114075807</v>
      </c>
      <c r="Q37">
        <f>Table1[[#This Row],[w5]]*Table1[[#This Row],[ah1]]+Table1[[#This Row],[w6]]*Table1[[#This Row],[ah2]]</f>
        <v>-1.2997277038607395</v>
      </c>
      <c r="R37">
        <f>1/(1+EXP(-Table1[[#This Row],[o1]]))</f>
        <v>0.21421084751857575</v>
      </c>
      <c r="S37">
        <f>Table1[[#This Row],[w7]]*Table1[[#This Row],[ah1]]+Table1[[#This Row],[w8]]*Table1[[#This Row],[ah2]]</f>
        <v>1.5442145104732519</v>
      </c>
      <c r="T37">
        <f t="shared" si="0"/>
        <v>0.82407655603592711</v>
      </c>
      <c r="U37">
        <f>1/2*(Table1[[#This Row],[t1]]-Table1[[#This Row],[ao1]])^2</f>
        <v>2.0851035122127496E-2</v>
      </c>
      <c r="V37">
        <f>1/2*(Table1[[#This Row],[t2]]-Table1[[#This Row],[ao2]])^2</f>
        <v>1.3765294628449417E-2</v>
      </c>
      <c r="W37">
        <f>Table1[[#This Row],[E1]]+Table1[[#This Row],[E2]]</f>
        <v>3.4616329750576914E-2</v>
      </c>
      <c r="X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-1.2585523433045519E-3</v>
      </c>
      <c r="Y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-1.9913636404063359E-3</v>
      </c>
      <c r="Z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-2.4839579187971553E-3</v>
      </c>
      <c r="AA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-4.9679158375943106E-3</v>
      </c>
      <c r="AB37">
        <f>(Table1[[#This Row],[ao1]]-Table1[[#This Row],[t1]])*(Table1[[#This Row],[ao1]]*(1-Table1[[#This Row],[ao1]]))*Table1[[#This Row],[ah1]]</f>
        <v>1.7510061322068768E-2</v>
      </c>
      <c r="AC37">
        <f>(Table1[[#This Row],[ao1]]-Table1[[#This Row],[t1]])*(Table1[[#This Row],[ao1]]*(1-Table1[[#This Row],[ao1]]))*Table1[[#This Row],[ah2]]</f>
        <v>1.773965671131612E-2</v>
      </c>
      <c r="AD37">
        <f>(Table1[[#This Row],[ao2]]-Table1[[#This Row],[t2]])*(Table1[[#This Row],[ao2]]*(1-Table1[[#This Row],[ao2]]))*Table1[[#This Row],[ah1]]</f>
        <v>-1.2253506955372402E-2</v>
      </c>
      <c r="AE37">
        <f>(Table1[[#This Row],[ao2]]-Table1[[#This Row],[t2]])*(Table1[[#This Row],[ao2]]*(1-Table1[[#This Row],[ao2]]))*Table1[[#This Row],[ah2]]</f>
        <v>-1.2414177363506158E-2</v>
      </c>
      <c r="AH37" s="2">
        <f>Table1[[#This Row],[E_Total]]</f>
        <v>3.4616329750576914E-2</v>
      </c>
      <c r="AI37" s="2">
        <v>0.21416518812319979</v>
      </c>
      <c r="AJ37" s="2">
        <v>0.18860475181972913</v>
      </c>
      <c r="AK37" s="2">
        <v>0.12921374023160676</v>
      </c>
      <c r="AL37" s="2">
        <v>9.1485451062744777E-2</v>
      </c>
      <c r="AM37" s="2">
        <v>7.4545860043650686E-2</v>
      </c>
      <c r="AN37" s="2">
        <v>3.4616329750576914E-2</v>
      </c>
    </row>
    <row r="38" spans="1:40" x14ac:dyDescent="0.35">
      <c r="A38">
        <v>0.01</v>
      </c>
      <c r="B38">
        <v>0.99</v>
      </c>
      <c r="C38">
        <v>0.05</v>
      </c>
      <c r="D38">
        <v>0.1</v>
      </c>
      <c r="E38">
        <f>E37-Learning_Rate*X37</f>
        <v>0.19699673994504488</v>
      </c>
      <c r="F38">
        <f>F37-Learning_Rate*Y37</f>
        <v>0.28290126358431172</v>
      </c>
      <c r="G38">
        <f>G37-Learning_Rate*Z37</f>
        <v>0.34237256492156692</v>
      </c>
      <c r="H38">
        <f>H37-Learning_Rate*AA37</f>
        <v>0.484745129843134</v>
      </c>
      <c r="I38">
        <f>I37-Learning_Rate*AB37</f>
        <v>-1.3200706981450605</v>
      </c>
      <c r="J38">
        <f>J37-Learning_Rate*AC37</f>
        <v>-1.2855112398744479</v>
      </c>
      <c r="K38">
        <f>K37-Learning_Rate*AD37</f>
        <v>1.5007613872558359</v>
      </c>
      <c r="L38">
        <f>L37-Learning_Rate*AE37</f>
        <v>1.5598672729019734</v>
      </c>
      <c r="M38">
        <f>Table1[[#This Row],[w1]]*Table1[[#This Row],[i1]]+Table1[[#This Row],[w2]]*Table1[[#This Row],[i2]]</f>
        <v>3.8139963355683419E-2</v>
      </c>
      <c r="N38">
        <f>1/(1+EXP(-Table1[[#This Row],[h1]]))</f>
        <v>0.50953383516208961</v>
      </c>
      <c r="O38">
        <f>Table1[[#This Row],[w3]]*Table1[[#This Row],[i1]]+Table1[[#This Row],[w4]]*Table1[[#This Row],[i2]]</f>
        <v>6.5593141230391755E-2</v>
      </c>
      <c r="P38">
        <f>1/(1+EXP(-Table1[[#This Row],[h2]]))</f>
        <v>0.51639240842196676</v>
      </c>
      <c r="Q38">
        <f>Table1[[#This Row],[w5]]*Table1[[#This Row],[ah1]]+Table1[[#This Row],[w6]]*Table1[[#This Row],[ah2]]</f>
        <v>-1.3364489307232246</v>
      </c>
      <c r="R38">
        <f>1/(1+EXP(-Table1[[#This Row],[o1]]))</f>
        <v>0.20809463716252685</v>
      </c>
      <c r="S38">
        <f>Table1[[#This Row],[w7]]*Table1[[#This Row],[ah1]]+Table1[[#This Row],[w8]]*Table1[[#This Row],[ah2]]</f>
        <v>1.5701923231840993</v>
      </c>
      <c r="T38">
        <f t="shared" si="0"/>
        <v>0.82781102372818605</v>
      </c>
      <c r="U38">
        <f>1/2*(Table1[[#This Row],[t1]]-Table1[[#This Row],[ao1]])^2</f>
        <v>1.962074263627658E-2</v>
      </c>
      <c r="V38">
        <f>1/2*(Table1[[#This Row],[t2]]-Table1[[#This Row],[ao2]])^2</f>
        <v>1.3152632012049513E-2</v>
      </c>
      <c r="W38">
        <f>Table1[[#This Row],[E1]]+Table1[[#This Row],[E2]]</f>
        <v>3.2773374648326095E-2</v>
      </c>
      <c r="X38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-1.2416374922262999E-3</v>
      </c>
      <c r="Y38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-1.9439916537768367E-3</v>
      </c>
      <c r="Z3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-2.4492939717897649E-3</v>
      </c>
      <c r="AA3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-4.8985879435795299E-3</v>
      </c>
      <c r="AB38">
        <f>(Table1[[#This Row],[ao1]]-Table1[[#This Row],[t1]])*(Table1[[#This Row],[ao1]]*(1-Table1[[#This Row],[ao1]]))*Table1[[#This Row],[ah1]]</f>
        <v>1.66333573826382E-2</v>
      </c>
      <c r="AC38">
        <f>(Table1[[#This Row],[ao1]]-Table1[[#This Row],[t1]])*(Table1[[#This Row],[ao1]]*(1-Table1[[#This Row],[ao1]]))*Table1[[#This Row],[ah2]]</f>
        <v>1.6857250463517218E-2</v>
      </c>
      <c r="AD38">
        <f>(Table1[[#This Row],[ao2]]-Table1[[#This Row],[t2]])*(Table1[[#This Row],[ao2]]*(1-Table1[[#This Row],[ao2]]))*Table1[[#This Row],[ah1]]</f>
        <v>-1.1779609952823906E-2</v>
      </c>
      <c r="AE38">
        <f>(Table1[[#This Row],[ao2]]-Table1[[#This Row],[t2]])*(Table1[[#This Row],[ao2]]*(1-Table1[[#This Row],[ao2]]))*Table1[[#This Row],[ah2]]</f>
        <v>-1.193816923242213E-2</v>
      </c>
      <c r="AH38" s="2">
        <f>Table1[[#This Row],[E_Total]]</f>
        <v>3.2773374648326095E-2</v>
      </c>
      <c r="AI38" s="2">
        <v>0.21288431283861778</v>
      </c>
      <c r="AJ38" s="2">
        <v>0.18632885042042066</v>
      </c>
      <c r="AK38" s="2">
        <v>0.12555739518290202</v>
      </c>
      <c r="AL38" s="2">
        <v>8.7894527059702826E-2</v>
      </c>
      <c r="AM38" s="2">
        <v>7.1268437024986406E-2</v>
      </c>
      <c r="AN38" s="2">
        <v>3.2773374648326095E-2</v>
      </c>
    </row>
    <row r="39" spans="1:40" x14ac:dyDescent="0.35">
      <c r="A39">
        <v>0.01</v>
      </c>
      <c r="B39">
        <v>0.99</v>
      </c>
      <c r="C39">
        <v>0.05</v>
      </c>
      <c r="D39">
        <v>0.1</v>
      </c>
      <c r="E39">
        <f>E38-Learning_Rate*X38</f>
        <v>0.19948001492949749</v>
      </c>
      <c r="F39">
        <f>F38-Learning_Rate*Y38</f>
        <v>0.28678924689186541</v>
      </c>
      <c r="G39">
        <f>G38-Learning_Rate*Z38</f>
        <v>0.34727115286514643</v>
      </c>
      <c r="H39">
        <f>H38-Learning_Rate*AA38</f>
        <v>0.49454230573029306</v>
      </c>
      <c r="I39">
        <f>I38-Learning_Rate*AB38</f>
        <v>-1.3533374129103368</v>
      </c>
      <c r="J39">
        <f>J38-Learning_Rate*AC38</f>
        <v>-1.3192257408014825</v>
      </c>
      <c r="K39">
        <f>K38-Learning_Rate*AD38</f>
        <v>1.5243206071614837</v>
      </c>
      <c r="L39">
        <f>L38-Learning_Rate*AE38</f>
        <v>1.5837436113668175</v>
      </c>
      <c r="M39">
        <f>Table1[[#This Row],[w1]]*Table1[[#This Row],[i1]]+Table1[[#This Row],[w2]]*Table1[[#This Row],[i2]]</f>
        <v>3.8652925435661414E-2</v>
      </c>
      <c r="N39">
        <f>1/(1+EXP(-Table1[[#This Row],[h1]]))</f>
        <v>0.50966202842716268</v>
      </c>
      <c r="O39">
        <f>Table1[[#This Row],[w3]]*Table1[[#This Row],[i1]]+Table1[[#This Row],[w4]]*Table1[[#This Row],[i2]]</f>
        <v>6.681778821628663E-2</v>
      </c>
      <c r="P39">
        <f>1/(1+EXP(-Table1[[#This Row],[h2]]))</f>
        <v>0.51669823491459566</v>
      </c>
      <c r="Q39">
        <f>Table1[[#This Row],[w5]]*Table1[[#This Row],[ah1]]+Table1[[#This Row],[w6]]*Table1[[#This Row],[ah2]]</f>
        <v>-1.3713863027362767</v>
      </c>
      <c r="R39">
        <f>1/(1+EXP(-Table1[[#This Row],[o1]]))</f>
        <v>0.20239596070292609</v>
      </c>
      <c r="S39">
        <f>Table1[[#This Row],[w7]]*Table1[[#This Row],[ah1]]+Table1[[#This Row],[w8]]*Table1[[#This Row],[ah2]]</f>
        <v>1.5952058611697479</v>
      </c>
      <c r="T39">
        <f t="shared" si="0"/>
        <v>0.83134727115688833</v>
      </c>
      <c r="U39">
        <f>1/2*(Table1[[#This Row],[t1]]-Table1[[#This Row],[ao1]])^2</f>
        <v>1.850810284740094E-2</v>
      </c>
      <c r="V39">
        <f>1/2*(Table1[[#This Row],[t2]]-Table1[[#This Row],[ao2]])^2</f>
        <v>1.2585344184682956E-2</v>
      </c>
      <c r="W39">
        <f>Table1[[#This Row],[E1]]+Table1[[#This Row],[E2]]</f>
        <v>3.1093447032083894E-2</v>
      </c>
      <c r="X39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-1.2242888985271108E-3</v>
      </c>
      <c r="Y39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-1.8978132776675779E-3</v>
      </c>
      <c r="Z3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-2.4137933984489145E-3</v>
      </c>
      <c r="AA3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-4.827586796897829E-3</v>
      </c>
      <c r="AB39">
        <f>(Table1[[#This Row],[ao1]]-Table1[[#This Row],[t1]])*(Table1[[#This Row],[ao1]]*(1-Table1[[#This Row],[ao1]]))*Table1[[#This Row],[ah1]]</f>
        <v>1.582950789648916E-2</v>
      </c>
      <c r="AC39">
        <f>(Table1[[#This Row],[ao1]]-Table1[[#This Row],[t1]])*(Table1[[#This Row],[ao1]]*(1-Table1[[#This Row],[ao1]]))*Table1[[#This Row],[ah2]]</f>
        <v>1.6048044259690222E-2</v>
      </c>
      <c r="AD39">
        <f>(Table1[[#This Row],[ao2]]-Table1[[#This Row],[t2]])*(Table1[[#This Row],[ao2]]*(1-Table1[[#This Row],[ao2]]))*Table1[[#This Row],[ah1]]</f>
        <v>-1.1337196471072078E-2</v>
      </c>
      <c r="AE39">
        <f>(Table1[[#This Row],[ao2]]-Table1[[#This Row],[t2]])*(Table1[[#This Row],[ao2]]*(1-Table1[[#This Row],[ao2]]))*Table1[[#This Row],[ah2]]</f>
        <v>-1.1493713635211684E-2</v>
      </c>
      <c r="AH39" s="2">
        <f>Table1[[#This Row],[E_Total]]</f>
        <v>3.1093447032083894E-2</v>
      </c>
      <c r="AI39" s="2">
        <v>0.21160997368490392</v>
      </c>
      <c r="AJ39" s="2">
        <v>0.18408023364663506</v>
      </c>
      <c r="AK39" s="2">
        <v>0.12203590541687083</v>
      </c>
      <c r="AL39" s="2">
        <v>8.4511309969009213E-2</v>
      </c>
      <c r="AM39" s="2">
        <v>6.8212904203695149E-2</v>
      </c>
      <c r="AN39" s="2">
        <v>3.1093447032083894E-2</v>
      </c>
    </row>
    <row r="40" spans="1:40" x14ac:dyDescent="0.35">
      <c r="A40">
        <v>0.01</v>
      </c>
      <c r="B40">
        <v>0.99</v>
      </c>
      <c r="C40">
        <v>0.05</v>
      </c>
      <c r="D40">
        <v>0.1</v>
      </c>
      <c r="E40">
        <f>E39-Learning_Rate*X39</f>
        <v>0.20192859272655173</v>
      </c>
      <c r="F40">
        <f>F39-Learning_Rate*Y39</f>
        <v>0.29058487344720058</v>
      </c>
      <c r="G40">
        <f>G39-Learning_Rate*Z39</f>
        <v>0.35209873966204425</v>
      </c>
      <c r="H40">
        <f>H39-Learning_Rate*AA39</f>
        <v>0.50419747932408876</v>
      </c>
      <c r="I40">
        <f>I39-Learning_Rate*AB39</f>
        <v>-1.3849964287033152</v>
      </c>
      <c r="J40">
        <f>J39-Learning_Rate*AC39</f>
        <v>-1.3513218293208629</v>
      </c>
      <c r="K40">
        <f>K39-Learning_Rate*AD39</f>
        <v>1.5469950001036279</v>
      </c>
      <c r="L40">
        <f>L39-Learning_Rate*AE39</f>
        <v>1.6067310386372409</v>
      </c>
      <c r="M40">
        <f>Table1[[#This Row],[w1]]*Table1[[#This Row],[i1]]+Table1[[#This Row],[w2]]*Table1[[#This Row],[i2]]</f>
        <v>3.9154916981047644E-2</v>
      </c>
      <c r="N40">
        <f>1/(1+EXP(-Table1[[#This Row],[h1]]))</f>
        <v>0.50978747883909103</v>
      </c>
      <c r="O40">
        <f>Table1[[#This Row],[w3]]*Table1[[#This Row],[i1]]+Table1[[#This Row],[w4]]*Table1[[#This Row],[i2]]</f>
        <v>6.8024684915511086E-2</v>
      </c>
      <c r="P40">
        <f>1/(1+EXP(-Table1[[#This Row],[h2]]))</f>
        <v>0.51699961645879045</v>
      </c>
      <c r="Q40">
        <f>Table1[[#This Row],[w5]]*Table1[[#This Row],[ah1]]+Table1[[#This Row],[w6]]*Table1[[#This Row],[ah2]]</f>
        <v>-1.4046867050610852</v>
      </c>
      <c r="R40">
        <f>1/(1+EXP(-Table1[[#This Row],[o1]]))</f>
        <v>0.1970734552729824</v>
      </c>
      <c r="S40">
        <f>Table1[[#This Row],[w7]]*Table1[[#This Row],[ah1]]+Table1[[#This Row],[w8]]*Table1[[#This Row],[ah2]]</f>
        <v>1.6193180116073953</v>
      </c>
      <c r="T40">
        <f t="shared" si="0"/>
        <v>0.83470105379903703</v>
      </c>
      <c r="U40">
        <f>1/2*(Table1[[#This Row],[t1]]-Table1[[#This Row],[ao1]])^2</f>
        <v>1.7498238833886272E-2</v>
      </c>
      <c r="V40">
        <f>1/2*(Table1[[#This Row],[t2]]-Table1[[#This Row],[ao2]])^2</f>
        <v>1.2058881345564794E-2</v>
      </c>
      <c r="W40">
        <f>Table1[[#This Row],[E1]]+Table1[[#This Row],[E2]]</f>
        <v>2.9557120179451064E-2</v>
      </c>
      <c r="X40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-1.206688619479759E-3</v>
      </c>
      <c r="Y40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-1.8529468336511649E-3</v>
      </c>
      <c r="Z4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-2.377823922723172E-3</v>
      </c>
      <c r="AA4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-4.755647845446344E-3</v>
      </c>
      <c r="AB40">
        <f>(Table1[[#This Row],[ao1]]-Table1[[#This Row],[t1]])*(Table1[[#This Row],[ao1]]*(1-Table1[[#This Row],[ao1]]))*Table1[[#This Row],[ah1]]</f>
        <v>1.5090557314328068E-2</v>
      </c>
      <c r="AC40">
        <f>(Table1[[#This Row],[ao1]]-Table1[[#This Row],[t1]])*(Table1[[#This Row],[ao1]]*(1-Table1[[#This Row],[ao1]]))*Table1[[#This Row],[ah2]]</f>
        <v>1.5304048583977804E-2</v>
      </c>
      <c r="AD40">
        <f>(Table1[[#This Row],[ao2]]-Table1[[#This Row],[t2]])*(Table1[[#This Row],[ao2]]*(1-Table1[[#This Row],[ao2]]))*Table1[[#This Row],[ah1]]</f>
        <v>-1.0923422199013417E-2</v>
      </c>
      <c r="AE40">
        <f>(Table1[[#This Row],[ao2]]-Table1[[#This Row],[t2]])*(Table1[[#This Row],[ao2]]*(1-Table1[[#This Row],[ao2]]))*Table1[[#This Row],[ah2]]</f>
        <v>-1.1077959584585869E-2</v>
      </c>
      <c r="AH40" s="2">
        <f>Table1[[#This Row],[E_Total]]</f>
        <v>2.9557120179451064E-2</v>
      </c>
      <c r="AI40" s="2">
        <v>0.21034219459254852</v>
      </c>
      <c r="AJ40" s="2">
        <v>0.18185890231898655</v>
      </c>
      <c r="AK40" s="2">
        <v>0.11864487582781577</v>
      </c>
      <c r="AL40" s="2">
        <v>8.1321972556805802E-2</v>
      </c>
      <c r="AM40" s="2">
        <v>6.5360786433579871E-2</v>
      </c>
      <c r="AN40" s="2">
        <v>2.9557120179451064E-2</v>
      </c>
    </row>
    <row r="41" spans="1:40" x14ac:dyDescent="0.35">
      <c r="A41">
        <v>0.01</v>
      </c>
      <c r="B41">
        <v>0.99</v>
      </c>
      <c r="C41">
        <v>0.05</v>
      </c>
      <c r="D41">
        <v>0.1</v>
      </c>
      <c r="E41">
        <f>E40-Learning_Rate*X40</f>
        <v>0.20434196996551124</v>
      </c>
      <c r="F41">
        <f>F40-Learning_Rate*Y40</f>
        <v>0.29429076711450292</v>
      </c>
      <c r="G41">
        <f>G40-Learning_Rate*Z40</f>
        <v>0.3568543875074906</v>
      </c>
      <c r="H41">
        <f>H40-Learning_Rate*AA40</f>
        <v>0.51370877501498147</v>
      </c>
      <c r="I41">
        <f>I40-Learning_Rate*AB40</f>
        <v>-1.4151775433319713</v>
      </c>
      <c r="J41">
        <f>J40-Learning_Rate*AC40</f>
        <v>-1.3819299264888185</v>
      </c>
      <c r="K41">
        <f>K40-Learning_Rate*AD40</f>
        <v>1.5688418445016548</v>
      </c>
      <c r="L41">
        <f>L40-Learning_Rate*AE40</f>
        <v>1.6288869578064127</v>
      </c>
      <c r="M41">
        <f>Table1[[#This Row],[w1]]*Table1[[#This Row],[i1]]+Table1[[#This Row],[w2]]*Table1[[#This Row],[i2]]</f>
        <v>3.9646175209725854E-2</v>
      </c>
      <c r="N41">
        <f>1/(1+EXP(-Table1[[#This Row],[h1]]))</f>
        <v>0.50991024574355104</v>
      </c>
      <c r="O41">
        <f>Table1[[#This Row],[w3]]*Table1[[#This Row],[i1]]+Table1[[#This Row],[w4]]*Table1[[#This Row],[i2]]</f>
        <v>6.9213596876872674E-2</v>
      </c>
      <c r="P41">
        <f>1/(1+EXP(-Table1[[#This Row],[h2]]))</f>
        <v>0.51729649483388473</v>
      </c>
      <c r="Q41">
        <f>Table1[[#This Row],[w5]]*Table1[[#This Row],[ah1]]+Table1[[#This Row],[w6]]*Table1[[#This Row],[ah2]]</f>
        <v>-1.4364810359698743</v>
      </c>
      <c r="R41">
        <f>1/(1+EXP(-Table1[[#This Row],[o1]]))</f>
        <v>0.19209087186850746</v>
      </c>
      <c r="S41">
        <f>Table1[[#This Row],[w7]]*Table1[[#This Row],[ah1]]+Table1[[#This Row],[w8]]*Table1[[#This Row],[ah2]]</f>
        <v>1.6425860442164919</v>
      </c>
      <c r="T41">
        <f t="shared" si="0"/>
        <v>0.83788651380515466</v>
      </c>
      <c r="U41">
        <f>1/2*(Table1[[#This Row],[t1]]-Table1[[#This Row],[ao1]])^2</f>
        <v>1.6578542808916599E-2</v>
      </c>
      <c r="V41">
        <f>1/2*(Table1[[#This Row],[t2]]-Table1[[#This Row],[ao2]])^2</f>
        <v>1.15692563411747E-2</v>
      </c>
      <c r="W41">
        <f>Table1[[#This Row],[E1]]+Table1[[#This Row],[E2]]</f>
        <v>2.8147799150091298E-2</v>
      </c>
      <c r="X41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-1.188980489443403E-3</v>
      </c>
      <c r="Y41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-1.8094625821809365E-3</v>
      </c>
      <c r="Z4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-2.3416753456369844E-3</v>
      </c>
      <c r="AA4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-4.6833506912739688E-3</v>
      </c>
      <c r="AB41">
        <f>(Table1[[#This Row],[ao1]]-Table1[[#This Row],[t1]])*(Table1[[#This Row],[ao1]]*(1-Table1[[#This Row],[ao1]]))*Table1[[#This Row],[ah1]]</f>
        <v>1.4409574493979751E-2</v>
      </c>
      <c r="AC41">
        <f>(Table1[[#This Row],[ao1]]-Table1[[#This Row],[t1]])*(Table1[[#This Row],[ao1]]*(1-Table1[[#This Row],[ao1]]))*Table1[[#This Row],[ah2]]</f>
        <v>1.4618302809181681E-2</v>
      </c>
      <c r="AD41">
        <f>(Table1[[#This Row],[ao2]]-Table1[[#This Row],[t2]])*(Table1[[#This Row],[ao2]]*(1-Table1[[#This Row],[ao2]]))*Table1[[#This Row],[ah1]]</f>
        <v>-1.053575841620305E-2</v>
      </c>
      <c r="AE41">
        <f>(Table1[[#This Row],[ao2]]-Table1[[#This Row],[t2]])*(Table1[[#This Row],[ao2]]*(1-Table1[[#This Row],[ao2]]))*Table1[[#This Row],[ah2]]</f>
        <v>-1.0688372992331403E-2</v>
      </c>
      <c r="AH41" s="2">
        <f>Table1[[#This Row],[E_Total]]</f>
        <v>2.8147799150091298E-2</v>
      </c>
      <c r="AI41" s="2">
        <v>0.20908099840530028</v>
      </c>
      <c r="AJ41" s="2">
        <v>0.17966484133679334</v>
      </c>
      <c r="AK41" s="2">
        <v>0.11537988542148009</v>
      </c>
      <c r="AL41" s="2">
        <v>7.831352830824867E-2</v>
      </c>
      <c r="AM41" s="2">
        <v>6.2695252137756508E-2</v>
      </c>
      <c r="AN41" s="2">
        <v>2.8147799150091298E-2</v>
      </c>
    </row>
    <row r="42" spans="1:40" x14ac:dyDescent="0.35">
      <c r="A42">
        <v>0.01</v>
      </c>
      <c r="B42">
        <v>0.99</v>
      </c>
      <c r="C42">
        <v>0.05</v>
      </c>
      <c r="D42">
        <v>0.1</v>
      </c>
      <c r="E42">
        <f>E41-Learning_Rate*X41</f>
        <v>0.20671993094439806</v>
      </c>
      <c r="F42">
        <f>F41-Learning_Rate*Y41</f>
        <v>0.29790969227886477</v>
      </c>
      <c r="G42">
        <f>G41-Learning_Rate*Z41</f>
        <v>0.36153773819876456</v>
      </c>
      <c r="H42">
        <f>H41-Learning_Rate*AA41</f>
        <v>0.52307547639752938</v>
      </c>
      <c r="I42">
        <f>I41-Learning_Rate*AB41</f>
        <v>-1.4439966923199308</v>
      </c>
      <c r="J42">
        <f>J41-Learning_Rate*AC41</f>
        <v>-1.4111665321071818</v>
      </c>
      <c r="K42">
        <f>K41-Learning_Rate*AD41</f>
        <v>1.5899133613340608</v>
      </c>
      <c r="L42">
        <f>L41-Learning_Rate*AE41</f>
        <v>1.6502637037910755</v>
      </c>
      <c r="M42">
        <f>Table1[[#This Row],[w1]]*Table1[[#This Row],[i1]]+Table1[[#This Row],[w2]]*Table1[[#This Row],[i2]]</f>
        <v>4.0126965775106382E-2</v>
      </c>
      <c r="N42">
        <f>1/(1+EXP(-Table1[[#This Row],[h1]]))</f>
        <v>0.51003039559022767</v>
      </c>
      <c r="O42">
        <f>Table1[[#This Row],[w3]]*Table1[[#This Row],[i1]]+Table1[[#This Row],[w4]]*Table1[[#This Row],[i2]]</f>
        <v>7.0384434549691177E-2</v>
      </c>
      <c r="P42">
        <f>1/(1+EXP(-Table1[[#This Row],[h2]]))</f>
        <v>0.51758884802010985</v>
      </c>
      <c r="Q42">
        <f>Table1[[#This Row],[w5]]*Table1[[#This Row],[ah1]]+Table1[[#This Row],[w6]]*Table1[[#This Row],[ah2]]</f>
        <v>-1.4668862639328042</v>
      </c>
      <c r="R42">
        <f>1/(1+EXP(-Table1[[#This Row],[o1]]))</f>
        <v>0.18741634791175066</v>
      </c>
      <c r="S42">
        <f>Table1[[#This Row],[w7]]*Table1[[#This Row],[ah1]]+Table1[[#This Row],[w8]]*Table1[[#This Row],[ah2]]</f>
        <v>1.6650622300100222</v>
      </c>
      <c r="T42">
        <f t="shared" si="0"/>
        <v>0.84091637734562641</v>
      </c>
      <c r="U42">
        <f>1/2*(Table1[[#This Row],[t1]]-Table1[[#This Row],[ao1]])^2</f>
        <v>1.5738280253171675E-2</v>
      </c>
      <c r="V42">
        <f>1/2*(Table1[[#This Row],[t2]]-Table1[[#This Row],[ao2]])^2</f>
        <v>1.1112963271875826E-2</v>
      </c>
      <c r="W42">
        <f>Table1[[#This Row],[E1]]+Table1[[#This Row],[E2]]</f>
        <v>2.6851243525047502E-2</v>
      </c>
      <c r="X42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-1.1712777657664126E-3</v>
      </c>
      <c r="Y42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-1.7673953448713786E-3</v>
      </c>
      <c r="Z4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-2.3055752180252773E-3</v>
      </c>
      <c r="AA4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-4.6111504360505547E-3</v>
      </c>
      <c r="AB42">
        <f>(Table1[[#This Row],[ao1]]-Table1[[#This Row],[t1]])*(Table1[[#This Row],[ao1]]*(1-Table1[[#This Row],[ao1]]))*Table1[[#This Row],[ah1]]</f>
        <v>1.3780508570941105E-2</v>
      </c>
      <c r="AC42">
        <f>(Table1[[#This Row],[ao1]]-Table1[[#This Row],[t1]])*(Table1[[#This Row],[ao1]]*(1-Table1[[#This Row],[ao1]]))*Table1[[#This Row],[ah2]]</f>
        <v>1.3984730357316217E-2</v>
      </c>
      <c r="AD42">
        <f>(Table1[[#This Row],[ao2]]-Table1[[#This Row],[t2]])*(Table1[[#This Row],[ao2]]*(1-Table1[[#This Row],[ao2]]))*Table1[[#This Row],[ah1]]</f>
        <v>-1.0171951461897781E-2</v>
      </c>
      <c r="AE42">
        <f>(Table1[[#This Row],[ao2]]-Table1[[#This Row],[t2]])*(Table1[[#This Row],[ao2]]*(1-Table1[[#This Row],[ao2]]))*Table1[[#This Row],[ah2]]</f>
        <v>-1.0322695833034429E-2</v>
      </c>
      <c r="AH42" s="2">
        <f>Table1[[#This Row],[E_Total]]</f>
        <v>2.6851243525047502E-2</v>
      </c>
      <c r="AI42" s="2">
        <v>0.2078264068767039</v>
      </c>
      <c r="AJ42" s="2">
        <v>0.17749802003892168</v>
      </c>
      <c r="AK42" s="2">
        <v>0.11223651515204419</v>
      </c>
      <c r="AL42" s="2">
        <v>7.5473818162604719E-2</v>
      </c>
      <c r="AM42" s="2">
        <v>6.0200985673605614E-2</v>
      </c>
      <c r="AN42" s="2">
        <v>2.6851243525047502E-2</v>
      </c>
    </row>
    <row r="43" spans="1:40" x14ac:dyDescent="0.35">
      <c r="A43">
        <v>0.01</v>
      </c>
      <c r="B43">
        <v>0.99</v>
      </c>
      <c r="C43">
        <v>0.05</v>
      </c>
      <c r="D43">
        <v>0.1</v>
      </c>
      <c r="E43">
        <f>E42-Learning_Rate*X42</f>
        <v>0.20906248647593087</v>
      </c>
      <c r="F43">
        <f>F42-Learning_Rate*Y42</f>
        <v>0.30144448296860754</v>
      </c>
      <c r="G43">
        <f>G42-Learning_Rate*Z42</f>
        <v>0.3661488886348151</v>
      </c>
      <c r="H43">
        <f>H42-Learning_Rate*AA42</f>
        <v>0.53229777726963046</v>
      </c>
      <c r="I43">
        <f>I42-Learning_Rate*AB42</f>
        <v>-1.4715577094618131</v>
      </c>
      <c r="J43">
        <f>J42-Learning_Rate*AC42</f>
        <v>-1.4391359928218141</v>
      </c>
      <c r="K43">
        <f>K42-Learning_Rate*AD42</f>
        <v>1.6102572642578563</v>
      </c>
      <c r="L43">
        <f>L42-Learning_Rate*AE42</f>
        <v>1.6709090954571444</v>
      </c>
      <c r="M43">
        <f>Table1[[#This Row],[w1]]*Table1[[#This Row],[i1]]+Table1[[#This Row],[w2]]*Table1[[#This Row],[i2]]</f>
        <v>4.0597572620657302E-2</v>
      </c>
      <c r="N43">
        <f>1/(1+EXP(-Table1[[#This Row],[h1]]))</f>
        <v>0.51014799939710431</v>
      </c>
      <c r="O43">
        <f>Table1[[#This Row],[w3]]*Table1[[#This Row],[i1]]+Table1[[#This Row],[w4]]*Table1[[#This Row],[i2]]</f>
        <v>7.1537222158703812E-2</v>
      </c>
      <c r="P43">
        <f>1/(1+EXP(-Table1[[#This Row],[h2]]))</f>
        <v>0.51787668241919105</v>
      </c>
      <c r="Q43">
        <f>Table1[[#This Row],[w5]]*Table1[[#This Row],[ah1]]+Table1[[#This Row],[w6]]*Table1[[#This Row],[ah2]]</f>
        <v>-1.4960071949919391</v>
      </c>
      <c r="R43">
        <f>1/(1+EXP(-Table1[[#This Row],[o1]]))</f>
        <v>0.18302179179048192</v>
      </c>
      <c r="S43">
        <f>Table1[[#This Row],[w7]]*Table1[[#This Row],[ah1]]+Table1[[#This Row],[w8]]*Table1[[#This Row],[ah2]]</f>
        <v>1.6867943808551971</v>
      </c>
      <c r="T43">
        <f t="shared" si="0"/>
        <v>0.84380212444096991</v>
      </c>
      <c r="U43">
        <f>1/2*(Table1[[#This Row],[t1]]-Table1[[#This Row],[ao1]])^2</f>
        <v>1.4968270217194437E-2</v>
      </c>
      <c r="V43">
        <f>1/2*(Table1[[#This Row],[t2]]-Table1[[#This Row],[ao2]])^2</f>
        <v>1.0686909408986821E-2</v>
      </c>
      <c r="W43">
        <f>Table1[[#This Row],[E1]]+Table1[[#This Row],[E2]]</f>
        <v>2.565517962618126E-2</v>
      </c>
      <c r="X43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-1.1536692197835171E-3</v>
      </c>
      <c r="Y43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-1.726753975231023E-3</v>
      </c>
      <c r="Z4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-2.2697013125240781E-3</v>
      </c>
      <c r="AA4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-4.5394026250481561E-3</v>
      </c>
      <c r="AB43">
        <f>(Table1[[#This Row],[ao1]]-Table1[[#This Row],[t1]])*(Table1[[#This Row],[ao1]]*(1-Table1[[#This Row],[ao1]]))*Table1[[#This Row],[ah1]]</f>
        <v>1.319806516423918E-2</v>
      </c>
      <c r="AC43">
        <f>(Table1[[#This Row],[ao1]]-Table1[[#This Row],[t1]])*(Table1[[#This Row],[ao1]]*(1-Table1[[#This Row],[ao1]]))*Table1[[#This Row],[ah2]]</f>
        <v>1.3398014320718864E-2</v>
      </c>
      <c r="AD43">
        <f>(Table1[[#This Row],[ao2]]-Table1[[#This Row],[t2]])*(Table1[[#This Row],[ao2]]*(1-Table1[[#This Row],[ao2]]))*Table1[[#This Row],[ah1]]</f>
        <v>-9.8299879827671091E-3</v>
      </c>
      <c r="AE43">
        <f>(Table1[[#This Row],[ao2]]-Table1[[#This Row],[t2]])*(Table1[[#This Row],[ao2]]*(1-Table1[[#This Row],[ao2]]))*Table1[[#This Row],[ah2]]</f>
        <v>-9.9789111605890629E-3</v>
      </c>
      <c r="AH43" s="2">
        <f>Table1[[#This Row],[E_Total]]</f>
        <v>2.565517962618126E-2</v>
      </c>
      <c r="AI43" s="2">
        <v>0.20657844066742856</v>
      </c>
      <c r="AJ43" s="2">
        <v>0.17535839259127589</v>
      </c>
      <c r="AK43" s="2">
        <v>0.10921037230978815</v>
      </c>
      <c r="AL43" s="2">
        <v>7.2791486761210056E-2</v>
      </c>
      <c r="AM43" s="2">
        <v>5.7864061472094538E-2</v>
      </c>
      <c r="AN43" s="2">
        <v>2.565517962618126E-2</v>
      </c>
    </row>
    <row r="44" spans="1:40" x14ac:dyDescent="0.35">
      <c r="A44">
        <v>0.01</v>
      </c>
      <c r="B44">
        <v>0.99</v>
      </c>
      <c r="C44">
        <v>0.05</v>
      </c>
      <c r="D44">
        <v>0.1</v>
      </c>
      <c r="E44">
        <f>E43-Learning_Rate*X43</f>
        <v>0.21136982491549791</v>
      </c>
      <c r="F44">
        <f>F43-Learning_Rate*Y43</f>
        <v>0.30489799091906961</v>
      </c>
      <c r="G44">
        <f>G43-Learning_Rate*Z43</f>
        <v>0.37068829125986325</v>
      </c>
      <c r="H44">
        <f>H43-Learning_Rate*AA43</f>
        <v>0.54137658251972676</v>
      </c>
      <c r="I44">
        <f>I43-Learning_Rate*AB43</f>
        <v>-1.4979538397902914</v>
      </c>
      <c r="J44">
        <f>J43-Learning_Rate*AC43</f>
        <v>-1.4659320214632519</v>
      </c>
      <c r="K44">
        <f>K43-Learning_Rate*AD43</f>
        <v>1.6299172402233906</v>
      </c>
      <c r="L44">
        <f>L43-Learning_Rate*AE43</f>
        <v>1.6908669177783224</v>
      </c>
      <c r="M44">
        <f>Table1[[#This Row],[w1]]*Table1[[#This Row],[i1]]+Table1[[#This Row],[w2]]*Table1[[#This Row],[i2]]</f>
        <v>4.1058290337681859E-2</v>
      </c>
      <c r="N44">
        <f>1/(1+EXP(-Table1[[#This Row],[h1]]))</f>
        <v>0.5102631308404606</v>
      </c>
      <c r="O44">
        <f>Table1[[#This Row],[w3]]*Table1[[#This Row],[i1]]+Table1[[#This Row],[w4]]*Table1[[#This Row],[i2]]</f>
        <v>7.2672072814965835E-2</v>
      </c>
      <c r="P44">
        <f>1/(1+EXP(-Table1[[#This Row],[h2]]))</f>
        <v>0.51816002663376226</v>
      </c>
      <c r="Q44">
        <f>Table1[[#This Row],[w5]]*Table1[[#This Row],[ah1]]+Table1[[#This Row],[w6]]*Table1[[#This Row],[ah2]]</f>
        <v>-1.5239379914305675</v>
      </c>
      <c r="R44">
        <f>1/(1+EXP(-Table1[[#This Row],[o1]]))</f>
        <v>0.17888236196052976</v>
      </c>
      <c r="S44">
        <f>Table1[[#This Row],[w7]]*Table1[[#This Row],[ah1]]+Table1[[#This Row],[w8]]*Table1[[#This Row],[ah2]]</f>
        <v>1.7078263211573934</v>
      </c>
      <c r="T44">
        <f t="shared" si="0"/>
        <v>0.84655413550377678</v>
      </c>
      <c r="U44">
        <f>1/2*(Table1[[#This Row],[t1]]-Table1[[#This Row],[ao1]])^2</f>
        <v>1.4260626090683693E-2</v>
      </c>
      <c r="V44">
        <f>1/2*(Table1[[#This Row],[t2]]-Table1[[#This Row],[ao2]])^2</f>
        <v>1.0288358020534415E-2</v>
      </c>
      <c r="W44">
        <f>Table1[[#This Row],[E1]]+Table1[[#This Row],[E2]]</f>
        <v>2.4548984111218107E-2</v>
      </c>
      <c r="X44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-1.1362239938490463E-3</v>
      </c>
      <c r="Y44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-1.6875284725650275E-3</v>
      </c>
      <c r="Z4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-2.2341915580367522E-3</v>
      </c>
      <c r="AA4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-4.4683831160735044E-3</v>
      </c>
      <c r="AB44">
        <f>(Table1[[#This Row],[ao1]]-Table1[[#This Row],[t1]])*(Table1[[#This Row],[ao1]]*(1-Table1[[#This Row],[ao1]]))*Table1[[#This Row],[ah1]]</f>
        <v>1.2657600534703582E-2</v>
      </c>
      <c r="AC44">
        <f>(Table1[[#This Row],[ao1]]-Table1[[#This Row],[t1]])*(Table1[[#This Row],[ao1]]*(1-Table1[[#This Row],[ao1]]))*Table1[[#This Row],[ah2]]</f>
        <v>1.2853491137756081E-2</v>
      </c>
      <c r="AD44">
        <f>(Table1[[#This Row],[ao2]]-Table1[[#This Row],[t2]])*(Table1[[#This Row],[ao2]]*(1-Table1[[#This Row],[ao2]]))*Table1[[#This Row],[ah1]]</f>
        <v>-9.5080650766927403E-3</v>
      </c>
      <c r="AE44">
        <f>(Table1[[#This Row],[ao2]]-Table1[[#This Row],[t2]])*(Table1[[#This Row],[ao2]]*(1-Table1[[#This Row],[ao2]]))*Table1[[#This Row],[ah2]]</f>
        <v>-9.6552130765548919E-3</v>
      </c>
      <c r="AH44" s="2">
        <f>Table1[[#This Row],[E_Total]]</f>
        <v>2.4548984111218107E-2</v>
      </c>
      <c r="AI44" s="2">
        <v>0.20533711934337687</v>
      </c>
      <c r="AJ44" s="2">
        <v>0.17324589839840474</v>
      </c>
      <c r="AK44" s="2">
        <v>0.10629711161817153</v>
      </c>
      <c r="AL44" s="2">
        <v>7.0255951240265679E-2</v>
      </c>
      <c r="AM44" s="2">
        <v>5.5671822889276426E-2</v>
      </c>
      <c r="AN44" s="2">
        <v>2.4548984111218107E-2</v>
      </c>
    </row>
    <row r="45" spans="1:40" x14ac:dyDescent="0.35">
      <c r="A45">
        <v>0.01</v>
      </c>
      <c r="B45">
        <v>0.99</v>
      </c>
      <c r="C45">
        <v>0.05</v>
      </c>
      <c r="D45">
        <v>0.1</v>
      </c>
      <c r="E45">
        <f>E44-Learning_Rate*X44</f>
        <v>0.21364227290319601</v>
      </c>
      <c r="F45">
        <f>F44-Learning_Rate*Y44</f>
        <v>0.30827304786419968</v>
      </c>
      <c r="G45">
        <f>G44-Learning_Rate*Z44</f>
        <v>0.37515667437593675</v>
      </c>
      <c r="H45">
        <f>H44-Learning_Rate*AA44</f>
        <v>0.55031334875187377</v>
      </c>
      <c r="I45">
        <f>I44-Learning_Rate*AB44</f>
        <v>-1.5232690408596985</v>
      </c>
      <c r="J45">
        <f>J44-Learning_Rate*AC44</f>
        <v>-1.4916390037387641</v>
      </c>
      <c r="K45">
        <f>K44-Learning_Rate*AD44</f>
        <v>1.6489333703767761</v>
      </c>
      <c r="L45">
        <f>L44-Learning_Rate*AE44</f>
        <v>1.7101773439314323</v>
      </c>
      <c r="M45">
        <f>Table1[[#This Row],[w1]]*Table1[[#This Row],[i1]]+Table1[[#This Row],[w2]]*Table1[[#This Row],[i2]]</f>
        <v>4.1509418431579771E-2</v>
      </c>
      <c r="N45">
        <f>1/(1+EXP(-Table1[[#This Row],[h1]]))</f>
        <v>0.51037586482190755</v>
      </c>
      <c r="O45">
        <f>Table1[[#This Row],[w3]]*Table1[[#This Row],[i1]]+Table1[[#This Row],[w4]]*Table1[[#This Row],[i2]]</f>
        <v>7.3789168593984225E-2</v>
      </c>
      <c r="P45">
        <f>1/(1+EXP(-Table1[[#This Row],[h2]]))</f>
        <v>0.51843892648843237</v>
      </c>
      <c r="Q45">
        <f>Table1[[#This Row],[w5]]*Table1[[#This Row],[ah1]]+Table1[[#This Row],[w6]]*Table1[[#This Row],[ah2]]</f>
        <v>-1.550763477891806</v>
      </c>
      <c r="R45">
        <f>1/(1+EXP(-Table1[[#This Row],[o1]]))</f>
        <v>0.17497602559021744</v>
      </c>
      <c r="S45">
        <f>Table1[[#This Row],[w7]]*Table1[[#This Row],[ah1]]+Table1[[#This Row],[w8]]*Table1[[#This Row],[ah2]]</f>
        <v>1.7281983012324003</v>
      </c>
      <c r="T45">
        <f t="shared" si="0"/>
        <v>0.84918181812418514</v>
      </c>
      <c r="U45">
        <f>1/2*(Table1[[#This Row],[t1]]-Table1[[#This Row],[ao1]])^2</f>
        <v>1.3608544509772037E-2</v>
      </c>
      <c r="V45">
        <f>1/2*(Table1[[#This Row],[t2]]-Table1[[#This Row],[ao2]])^2</f>
        <v>9.914880173405036E-3</v>
      </c>
      <c r="W45">
        <f>Table1[[#This Row],[E1]]+Table1[[#This Row],[E2]]</f>
        <v>2.3523424683177072E-2</v>
      </c>
      <c r="X45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-1.1189954800354856E-3</v>
      </c>
      <c r="Y45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-1.6496953292291019E-3</v>
      </c>
      <c r="Z4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-2.1991519643389788E-3</v>
      </c>
      <c r="AA4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-4.3983039286779576E-3</v>
      </c>
      <c r="AB45">
        <f>(Table1[[#This Row],[ao1]]-Table1[[#This Row],[t1]])*(Table1[[#This Row],[ao1]]*(1-Table1[[#This Row],[ao1]]))*Table1[[#This Row],[ah1]]</f>
        <v>1.2155031323619326E-2</v>
      </c>
      <c r="AC45">
        <f>(Table1[[#This Row],[ao1]]-Table1[[#This Row],[t1]])*(Table1[[#This Row],[ao1]]*(1-Table1[[#This Row],[ao1]]))*Table1[[#This Row],[ah2]]</f>
        <v>1.2347059932094145E-2</v>
      </c>
      <c r="AD45">
        <f>(Table1[[#This Row],[ao2]]-Table1[[#This Row],[t2]])*(Table1[[#This Row],[ao2]]*(1-Table1[[#This Row],[ao2]]))*Table1[[#This Row],[ah1]]</f>
        <v>-9.204564588932939E-3</v>
      </c>
      <c r="AE45">
        <f>(Table1[[#This Row],[ao2]]-Table1[[#This Row],[t2]])*(Table1[[#This Row],[ao2]]*(1-Table1[[#This Row],[ao2]]))*Table1[[#This Row],[ah2]]</f>
        <v>-9.3499808928954597E-3</v>
      </c>
      <c r="AH45" s="2">
        <f>Table1[[#This Row],[E_Total]]</f>
        <v>2.3523424683177072E-2</v>
      </c>
      <c r="AI45" s="2">
        <v>0.20410246137456578</v>
      </c>
      <c r="AJ45" s="2">
        <v>0.17116046253670086</v>
      </c>
      <c r="AK45" s="2">
        <v>0.10349245323721407</v>
      </c>
      <c r="AL45" s="2">
        <v>6.7857365017295113E-2</v>
      </c>
      <c r="AM45" s="2">
        <v>5.3612767617711346E-2</v>
      </c>
      <c r="AN45" s="2">
        <v>2.3523424683177072E-2</v>
      </c>
    </row>
    <row r="46" spans="1:40" x14ac:dyDescent="0.35">
      <c r="A46">
        <v>0.01</v>
      </c>
      <c r="B46">
        <v>0.99</v>
      </c>
      <c r="C46">
        <v>0.05</v>
      </c>
      <c r="D46">
        <v>0.1</v>
      </c>
      <c r="E46">
        <f>E45-Learning_Rate*X45</f>
        <v>0.21588026386326697</v>
      </c>
      <c r="F46">
        <f>F45-Learning_Rate*Y45</f>
        <v>0.31157243852265787</v>
      </c>
      <c r="G46">
        <f>G45-Learning_Rate*Z45</f>
        <v>0.37955497830461471</v>
      </c>
      <c r="H46">
        <f>H45-Learning_Rate*AA45</f>
        <v>0.55910995660922969</v>
      </c>
      <c r="I46">
        <f>I45-Learning_Rate*AB45</f>
        <v>-1.5475791035069371</v>
      </c>
      <c r="J46">
        <f>J45-Learning_Rate*AC45</f>
        <v>-1.5163331236029525</v>
      </c>
      <c r="K46">
        <f>K45-Learning_Rate*AD45</f>
        <v>1.667342499554642</v>
      </c>
      <c r="L46">
        <f>L45-Learning_Rate*AE45</f>
        <v>1.7288773057172233</v>
      </c>
      <c r="M46">
        <f>Table1[[#This Row],[w1]]*Table1[[#This Row],[i1]]+Table1[[#This Row],[w2]]*Table1[[#This Row],[i2]]</f>
        <v>4.1951257045429138E-2</v>
      </c>
      <c r="N46">
        <f>1/(1+EXP(-Table1[[#This Row],[h1]]))</f>
        <v>0.51048627639968269</v>
      </c>
      <c r="O46">
        <f>Table1[[#This Row],[w3]]*Table1[[#This Row],[i1]]+Table1[[#This Row],[w4]]*Table1[[#This Row],[i2]]</f>
        <v>7.4888744576153715E-2</v>
      </c>
      <c r="P46">
        <f>1/(1+EXP(-Table1[[#This Row],[h2]]))</f>
        <v>0.51871344104128547</v>
      </c>
      <c r="Q46">
        <f>Table1[[#This Row],[w5]]*Table1[[#This Row],[ah1]]+Table1[[#This Row],[w6]]*Table1[[#This Row],[ah2]]</f>
        <v>-1.5765602662921836</v>
      </c>
      <c r="R46">
        <f>1/(1+EXP(-Table1[[#This Row],[o1]]))</f>
        <v>0.17128318397555042</v>
      </c>
      <c r="S46">
        <f>Table1[[#This Row],[w7]]*Table1[[#This Row],[ah1]]+Table1[[#This Row],[w8]]*Table1[[#This Row],[ah2]]</f>
        <v>1.7479473604673561</v>
      </c>
      <c r="T46">
        <f t="shared" si="0"/>
        <v>0.85169371705414454</v>
      </c>
      <c r="U46">
        <f>1/2*(Table1[[#This Row],[t1]]-Table1[[#This Row],[ao1]])^2</f>
        <v>1.3006132716645621E-2</v>
      </c>
      <c r="V46">
        <f>1/2*(Table1[[#This Row],[t2]]-Table1[[#This Row],[ao2]])^2</f>
        <v>9.564313951149513E-3</v>
      </c>
      <c r="W46">
        <f>Table1[[#This Row],[E1]]+Table1[[#This Row],[E2]]</f>
        <v>2.2570446667795133E-2</v>
      </c>
      <c r="X46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-1.1020244230143192E-3</v>
      </c>
      <c r="Y46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-1.6132215503251843E-3</v>
      </c>
      <c r="Z4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-2.1646629544201704E-3</v>
      </c>
      <c r="AA4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-4.3293259088403408E-3</v>
      </c>
      <c r="AB46">
        <f>(Table1[[#This Row],[ao1]]-Table1[[#This Row],[t1]])*(Table1[[#This Row],[ao1]]*(1-Table1[[#This Row],[ao1]]))*Table1[[#This Row],[ah1]]</f>
        <v>1.1686757665481133E-2</v>
      </c>
      <c r="AC46">
        <f>(Table1[[#This Row],[ao1]]-Table1[[#This Row],[t1]])*(Table1[[#This Row],[ao1]]*(1-Table1[[#This Row],[ao1]]))*Table1[[#This Row],[ah2]]</f>
        <v>1.1875105293782795E-2</v>
      </c>
      <c r="AD46">
        <f>(Table1[[#This Row],[ao2]]-Table1[[#This Row],[t2]])*(Table1[[#This Row],[ao2]]*(1-Table1[[#This Row],[ao2]]))*Table1[[#This Row],[ah1]]</f>
        <v>-8.9180309346027619E-3</v>
      </c>
      <c r="AE46">
        <f>(Table1[[#This Row],[ao2]]-Table1[[#This Row],[t2]])*(Table1[[#This Row],[ao2]]*(1-Table1[[#This Row],[ao2]]))*Table1[[#This Row],[ah2]]</f>
        <v>-9.0617568527515176E-3</v>
      </c>
      <c r="AH46" s="2">
        <f>Table1[[#This Row],[E_Total]]</f>
        <v>2.2570446667795133E-2</v>
      </c>
      <c r="AI46" s="2">
        <v>0.20287448413476794</v>
      </c>
      <c r="AJ46" s="2">
        <v>0.16910199620669908</v>
      </c>
      <c r="AK46" s="2">
        <v>0.10079219789552785</v>
      </c>
      <c r="AL46" s="2">
        <v>6.5586578513605914E-2</v>
      </c>
      <c r="AM46" s="2">
        <v>5.1676440706687289E-2</v>
      </c>
      <c r="AN46" s="2">
        <v>2.2570446667795133E-2</v>
      </c>
    </row>
    <row r="47" spans="1:40" x14ac:dyDescent="0.35">
      <c r="A47">
        <v>0.01</v>
      </c>
      <c r="B47">
        <v>0.99</v>
      </c>
      <c r="C47">
        <v>0.05</v>
      </c>
      <c r="D47">
        <v>0.1</v>
      </c>
      <c r="E47">
        <f>E46-Learning_Rate*X46</f>
        <v>0.21808431270929562</v>
      </c>
      <c r="F47">
        <f>F46-Learning_Rate*Y46</f>
        <v>0.31479888162330821</v>
      </c>
      <c r="G47">
        <f>G46-Learning_Rate*Z46</f>
        <v>0.38388430421345504</v>
      </c>
      <c r="H47">
        <f>H46-Learning_Rate*AA46</f>
        <v>0.56776860842691035</v>
      </c>
      <c r="I47">
        <f>I46-Learning_Rate*AB46</f>
        <v>-1.5709526188378993</v>
      </c>
      <c r="J47">
        <f>J46-Learning_Rate*AC46</f>
        <v>-1.540083334190518</v>
      </c>
      <c r="K47">
        <f>K46-Learning_Rate*AD46</f>
        <v>1.6851785614238475</v>
      </c>
      <c r="L47">
        <f>L46-Learning_Rate*AE46</f>
        <v>1.7470008194227264</v>
      </c>
      <c r="M47">
        <f>Table1[[#This Row],[w1]]*Table1[[#This Row],[i1]]+Table1[[#This Row],[w2]]*Table1[[#This Row],[i2]]</f>
        <v>4.23841037977956E-2</v>
      </c>
      <c r="N47">
        <f>1/(1+EXP(-Table1[[#This Row],[h1]]))</f>
        <v>0.51059443999844489</v>
      </c>
      <c r="O47">
        <f>Table1[[#This Row],[w3]]*Table1[[#This Row],[i1]]+Table1[[#This Row],[w4]]*Table1[[#This Row],[i2]]</f>
        <v>7.5971076053363798E-2</v>
      </c>
      <c r="P47">
        <f>1/(1+EXP(-Table1[[#This Row],[h2]]))</f>
        <v>0.51898363938680214</v>
      </c>
      <c r="Q47">
        <f>Table1[[#This Row],[w5]]*Table1[[#This Row],[ah1]]+Table1[[#This Row],[w6]]*Table1[[#This Row],[ah2]]</f>
        <v>-1.6013977264167831</v>
      </c>
      <c r="R47">
        <f>1/(1+EXP(-Table1[[#This Row],[o1]]))</f>
        <v>0.16778635396866412</v>
      </c>
      <c r="S47">
        <f>Table1[[#This Row],[w7]]*Table1[[#This Row],[ah1]]+Table1[[#This Row],[w8]]*Table1[[#This Row],[ah2]]</f>
        <v>1.7671076471433267</v>
      </c>
      <c r="T47">
        <f t="shared" si="0"/>
        <v>0.85409760986788674</v>
      </c>
      <c r="U47">
        <f>1/2*(Table1[[#This Row],[t1]]-Table1[[#This Row],[ao1]])^2</f>
        <v>1.2448266749362282E-2</v>
      </c>
      <c r="V47">
        <f>1/2*(Table1[[#This Row],[t2]]-Table1[[#This Row],[ao2]])^2</f>
        <v>9.2347298218105559E-3</v>
      </c>
      <c r="W47">
        <f>Table1[[#This Row],[E1]]+Table1[[#This Row],[E2]]</f>
        <v>2.1682996571172838E-2</v>
      </c>
      <c r="X4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-1.0853414070969506E-3</v>
      </c>
      <c r="Y4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-1.5780676733141215E-3</v>
      </c>
      <c r="Z4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-2.1307844341187624E-3</v>
      </c>
      <c r="AA4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-4.2615688682375247E-3</v>
      </c>
      <c r="AB47">
        <f>(Table1[[#This Row],[ao1]]-Table1[[#This Row],[t1]])*(Table1[[#This Row],[ao1]]*(1-Table1[[#This Row],[ao1]]))*Table1[[#This Row],[ah1]]</f>
        <v>1.1249597700533156E-2</v>
      </c>
      <c r="AC47">
        <f>(Table1[[#This Row],[ao1]]-Table1[[#This Row],[t1]])*(Table1[[#This Row],[ao1]]*(1-Table1[[#This Row],[ao1]]))*Table1[[#This Row],[ah2]]</f>
        <v>1.1434431515309646E-2</v>
      </c>
      <c r="AD47">
        <f>(Table1[[#This Row],[ao2]]-Table1[[#This Row],[t2]])*(Table1[[#This Row],[ao2]]*(1-Table1[[#This Row],[ao2]]))*Table1[[#This Row],[ah1]]</f>
        <v>-8.6471519206059912E-3</v>
      </c>
      <c r="AE47">
        <f>(Table1[[#This Row],[ao2]]-Table1[[#This Row],[t2]])*(Table1[[#This Row],[ao2]]*(1-Table1[[#This Row],[ao2]]))*Table1[[#This Row],[ah2]]</f>
        <v>-8.789226874660723E-3</v>
      </c>
      <c r="AH47" s="2">
        <f>Table1[[#This Row],[E_Total]]</f>
        <v>2.1682996571172838E-2</v>
      </c>
      <c r="AI47" s="2">
        <v>0.20165320390190172</v>
      </c>
      <c r="AJ47" s="2">
        <v>0.1670703972020188</v>
      </c>
      <c r="AK47" s="2">
        <v>9.8192239388127919E-2</v>
      </c>
      <c r="AL47" s="2">
        <v>6.343509832521585E-2</v>
      </c>
      <c r="AM47" s="2">
        <v>4.9853335668200369E-2</v>
      </c>
      <c r="AN47" s="2">
        <v>2.1682996571172838E-2</v>
      </c>
    </row>
    <row r="48" spans="1:40" x14ac:dyDescent="0.35">
      <c r="A48">
        <v>0.01</v>
      </c>
      <c r="B48">
        <v>0.99</v>
      </c>
      <c r="C48">
        <v>0.05</v>
      </c>
      <c r="D48">
        <v>0.1</v>
      </c>
      <c r="E48">
        <f>E47-Learning_Rate*X47</f>
        <v>0.22025499552348954</v>
      </c>
      <c r="F48">
        <f>F47-Learning_Rate*Y47</f>
        <v>0.31795501696993644</v>
      </c>
      <c r="G48">
        <f>G47-Learning_Rate*Z47</f>
        <v>0.38814587308169257</v>
      </c>
      <c r="H48">
        <f>H47-Learning_Rate*AA47</f>
        <v>0.57629174616338541</v>
      </c>
      <c r="I48">
        <f>I47-Learning_Rate*AB47</f>
        <v>-1.5934518142389655</v>
      </c>
      <c r="J48">
        <f>J47-Learning_Rate*AC47</f>
        <v>-1.5629521972211373</v>
      </c>
      <c r="K48">
        <f>K47-Learning_Rate*AD47</f>
        <v>1.7024728652650594</v>
      </c>
      <c r="L48">
        <f>L47-Learning_Rate*AE47</f>
        <v>1.764579273172048</v>
      </c>
      <c r="M48">
        <f>Table1[[#This Row],[w1]]*Table1[[#This Row],[i1]]+Table1[[#This Row],[w2]]*Table1[[#This Row],[i2]]</f>
        <v>4.2808251473168121E-2</v>
      </c>
      <c r="N48">
        <f>1/(1+EXP(-Table1[[#This Row],[h1]]))</f>
        <v>0.51070042883217615</v>
      </c>
      <c r="O48">
        <f>Table1[[#This Row],[w3]]*Table1[[#This Row],[i1]]+Table1[[#This Row],[w4]]*Table1[[#This Row],[i2]]</f>
        <v>7.7036468270423167E-2</v>
      </c>
      <c r="P48">
        <f>1/(1+EXP(-Table1[[#This Row],[h2]]))</f>
        <v>0.51924959809237203</v>
      </c>
      <c r="Q48">
        <f>Table1[[#This Row],[w5]]*Table1[[#This Row],[ah1]]+Table1[[#This Row],[w6]]*Table1[[#This Row],[ah2]]</f>
        <v>-1.6253388250999141</v>
      </c>
      <c r="R48">
        <f>1/(1+EXP(-Table1[[#This Row],[o1]]))</f>
        <v>0.1644698964104318</v>
      </c>
      <c r="S48">
        <f>Table1[[#This Row],[w7]]*Table1[[#This Row],[ah1]]+Table1[[#This Row],[w8]]*Table1[[#This Row],[ah2]]</f>
        <v>1.7857107007627253</v>
      </c>
      <c r="T48">
        <f t="shared" si="0"/>
        <v>0.8564005903797105</v>
      </c>
      <c r="U48">
        <f>1/2*(Table1[[#This Row],[t1]]-Table1[[#This Row],[ao1]])^2</f>
        <v>1.1930474448524764E-2</v>
      </c>
      <c r="V48">
        <f>1/2*(Table1[[#This Row],[t2]]-Table1[[#This Row],[ao2]])^2</f>
        <v>8.9244011254449498E-3</v>
      </c>
      <c r="W48">
        <f>Table1[[#This Row],[E1]]+Table1[[#This Row],[E2]]</f>
        <v>2.0854875573969714E-2</v>
      </c>
      <c r="X48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-1.0689688536625994E-3</v>
      </c>
      <c r="Y48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-1.5441900324636988E-3</v>
      </c>
      <c r="Z4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-2.0975598588367289E-3</v>
      </c>
      <c r="AA4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-4.1951197176734577E-3</v>
      </c>
      <c r="AB48">
        <f>(Table1[[#This Row],[ao1]]-Table1[[#This Row],[t1]])*(Table1[[#This Row],[ao1]]*(1-Table1[[#This Row],[ao1]]))*Table1[[#This Row],[ah1]]</f>
        <v>1.0840731761898649E-2</v>
      </c>
      <c r="AC48">
        <f>(Table1[[#This Row],[ao1]]-Table1[[#This Row],[t1]])*(Table1[[#This Row],[ao1]]*(1-Table1[[#This Row],[ao1]]))*Table1[[#This Row],[ah2]]</f>
        <v>1.1022206547319885E-2</v>
      </c>
      <c r="AD48">
        <f>(Table1[[#This Row],[ao2]]-Table1[[#This Row],[t2]])*(Table1[[#This Row],[ao2]]*(1-Table1[[#This Row],[ao2]]))*Table1[[#This Row],[ah1]]</f>
        <v>-8.3907421234619139E-3</v>
      </c>
      <c r="AE48">
        <f>(Table1[[#This Row],[ao2]]-Table1[[#This Row],[t2]])*(Table1[[#This Row],[ao2]]*(1-Table1[[#This Row],[ao2]]))*Table1[[#This Row],[ah2]]</f>
        <v>-8.5312038708627649E-3</v>
      </c>
      <c r="AH48" s="2">
        <f>Table1[[#This Row],[E_Total]]</f>
        <v>2.0854875573969714E-2</v>
      </c>
      <c r="AI48" s="2">
        <v>0.200438635859158</v>
      </c>
      <c r="AJ48" s="2">
        <v>0.16506555039254822</v>
      </c>
      <c r="AK48" s="2">
        <v>9.5688574683168631E-2</v>
      </c>
      <c r="AL48" s="2">
        <v>6.1395045996771466E-2</v>
      </c>
      <c r="AM48" s="2">
        <v>4.8134803747088062E-2</v>
      </c>
      <c r="AN48" s="2">
        <v>2.0854875573969714E-2</v>
      </c>
    </row>
    <row r="49" spans="1:40" x14ac:dyDescent="0.35">
      <c r="A49">
        <v>0.01</v>
      </c>
      <c r="B49">
        <v>0.99</v>
      </c>
      <c r="C49">
        <v>0.05</v>
      </c>
      <c r="D49">
        <v>0.1</v>
      </c>
      <c r="E49">
        <f>E48-Learning_Rate*X48</f>
        <v>0.22239293323081474</v>
      </c>
      <c r="F49">
        <f>F48-Learning_Rate*Y48</f>
        <v>0.32104339703486384</v>
      </c>
      <c r="G49">
        <f>G48-Learning_Rate*Z48</f>
        <v>0.39234099279936602</v>
      </c>
      <c r="H49">
        <f>H48-Learning_Rate*AA48</f>
        <v>0.5846819855987323</v>
      </c>
      <c r="I49">
        <f>I48-Learning_Rate*AB48</f>
        <v>-1.6151332777627629</v>
      </c>
      <c r="J49">
        <f>J48-Learning_Rate*AC48</f>
        <v>-1.5849966103157771</v>
      </c>
      <c r="K49">
        <f>K48-Learning_Rate*AD48</f>
        <v>1.7192543495119832</v>
      </c>
      <c r="L49">
        <f>L48-Learning_Rate*AE48</f>
        <v>1.7816416809137736</v>
      </c>
      <c r="M49">
        <f>Table1[[#This Row],[w1]]*Table1[[#This Row],[i1]]+Table1[[#This Row],[w2]]*Table1[[#This Row],[i2]]</f>
        <v>4.3223986365027119E-2</v>
      </c>
      <c r="N49">
        <f>1/(1+EXP(-Table1[[#This Row],[h1]]))</f>
        <v>0.51080431449020192</v>
      </c>
      <c r="O49">
        <f>Table1[[#This Row],[w3]]*Table1[[#This Row],[i1]]+Table1[[#This Row],[w4]]*Table1[[#This Row],[i2]]</f>
        <v>7.8085248199841528E-2</v>
      </c>
      <c r="P49">
        <f>1/(1+EXP(-Table1[[#This Row],[h2]]))</f>
        <v>0.51951139914305045</v>
      </c>
      <c r="Q49">
        <f>Table1[[#This Row],[w5]]*Table1[[#This Row],[ah1]]+Table1[[#This Row],[w6]]*Table1[[#This Row],[ah2]]</f>
        <v>-1.6484408534200625</v>
      </c>
      <c r="R49">
        <f>1/(1+EXP(-Table1[[#This Row],[o1]]))</f>
        <v>0.16131978404787825</v>
      </c>
      <c r="S49">
        <f>Table1[[#This Row],[w7]]*Table1[[#This Row],[ah1]]+Table1[[#This Row],[w8]]*Table1[[#This Row],[ah2]]</f>
        <v>1.8037857018598573</v>
      </c>
      <c r="T49">
        <f t="shared" si="0"/>
        <v>0.85860914157112933</v>
      </c>
      <c r="U49">
        <f>1/2*(Table1[[#This Row],[t1]]-Table1[[#This Row],[ao1]])^2</f>
        <v>1.1448838522148253E-2</v>
      </c>
      <c r="V49">
        <f>1/2*(Table1[[#This Row],[t2]]-Table1[[#This Row],[ao2]])^2</f>
        <v>8.6317788393377656E-3</v>
      </c>
      <c r="W49">
        <f>Table1[[#This Row],[E1]]+Table1[[#This Row],[E2]]</f>
        <v>2.0080617361486017E-2</v>
      </c>
      <c r="X49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-1.0529226285735001E-3</v>
      </c>
      <c r="Y49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-1.5115424518578327E-3</v>
      </c>
      <c r="Z4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-2.0650195021318617E-3</v>
      </c>
      <c r="AA4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-4.1300390042637233E-3</v>
      </c>
      <c r="AB49">
        <f>(Table1[[#This Row],[ao1]]-Table1[[#This Row],[t1]])*(Table1[[#This Row],[ao1]]*(1-Table1[[#This Row],[ao1]]))*Table1[[#This Row],[ah1]]</f>
        <v>1.0457654752630512E-2</v>
      </c>
      <c r="AC49">
        <f>(Table1[[#This Row],[ao1]]-Table1[[#This Row],[t1]])*(Table1[[#This Row],[ao1]]*(1-Table1[[#This Row],[ao1]]))*Table1[[#This Row],[ah2]]</f>
        <v>1.0635914181179571E-2</v>
      </c>
      <c r="AD49">
        <f>(Table1[[#This Row],[ao2]]-Table1[[#This Row],[t2]])*(Table1[[#This Row],[ao2]]*(1-Table1[[#This Row],[ao2]]))*Table1[[#This Row],[ah1]]</f>
        <v>-8.14772844929397E-3</v>
      </c>
      <c r="AE49">
        <f>(Table1[[#This Row],[ao2]]-Table1[[#This Row],[t2]])*(Table1[[#This Row],[ao2]]*(1-Table1[[#This Row],[ao2]]))*Table1[[#This Row],[ah2]]</f>
        <v>-8.2866132615869673E-3</v>
      </c>
      <c r="AH49" s="2">
        <f>Table1[[#This Row],[E_Total]]</f>
        <v>2.0080617361486017E-2</v>
      </c>
      <c r="AI49" s="2">
        <v>0.19923079409685157</v>
      </c>
      <c r="AJ49" s="2">
        <v>0.16308732821953387</v>
      </c>
      <c r="AK49" s="2">
        <v>9.3277311879785593E-2</v>
      </c>
      <c r="AL49" s="2">
        <v>5.9459117259882316E-2</v>
      </c>
      <c r="AM49" s="2">
        <v>4.6512971165194962E-2</v>
      </c>
      <c r="AN49" s="2">
        <v>2.0080617361486017E-2</v>
      </c>
    </row>
    <row r="50" spans="1:40" x14ac:dyDescent="0.35">
      <c r="A50">
        <v>0.01</v>
      </c>
      <c r="B50">
        <v>0.99</v>
      </c>
      <c r="C50">
        <v>0.05</v>
      </c>
      <c r="D50">
        <v>0.1</v>
      </c>
      <c r="E50">
        <f>E49-Learning_Rate*X49</f>
        <v>0.22449877848796174</v>
      </c>
      <c r="F50">
        <f>F49-Learning_Rate*Y49</f>
        <v>0.32406648193857951</v>
      </c>
      <c r="G50">
        <f>G49-Learning_Rate*Z49</f>
        <v>0.39647103180362975</v>
      </c>
      <c r="H50">
        <f>H49-Learning_Rate*AA49</f>
        <v>0.59294206360725976</v>
      </c>
      <c r="I50">
        <f>I49-Learning_Rate*AB49</f>
        <v>-1.6360485872680239</v>
      </c>
      <c r="J50">
        <f>J49-Learning_Rate*AC49</f>
        <v>-1.6062684386781363</v>
      </c>
      <c r="K50">
        <f>K49-Learning_Rate*AD49</f>
        <v>1.7355498064105712</v>
      </c>
      <c r="L50">
        <f>L49-Learning_Rate*AE49</f>
        <v>1.7982149074369476</v>
      </c>
      <c r="M50">
        <f>Table1[[#This Row],[w1]]*Table1[[#This Row],[i1]]+Table1[[#This Row],[w2]]*Table1[[#This Row],[i2]]</f>
        <v>4.3631587118256043E-2</v>
      </c>
      <c r="N50">
        <f>1/(1+EXP(-Table1[[#This Row],[h1]]))</f>
        <v>0.51090616664801269</v>
      </c>
      <c r="O50">
        <f>Table1[[#This Row],[w3]]*Table1[[#This Row],[i1]]+Table1[[#This Row],[w4]]*Table1[[#This Row],[i2]]</f>
        <v>7.9117757950907475E-2</v>
      </c>
      <c r="P50">
        <f>1/(1+EXP(-Table1[[#This Row],[h2]]))</f>
        <v>0.51976912829479727</v>
      </c>
      <c r="Q50">
        <f>Table1[[#This Row],[w5]]*Table1[[#This Row],[ah1]]+Table1[[#This Row],[w6]]*Table1[[#This Row],[ah2]]</f>
        <v>-1.6707560583501828</v>
      </c>
      <c r="R50">
        <f>1/(1+EXP(-Table1[[#This Row],[o1]]))</f>
        <v>0.15832340267118319</v>
      </c>
      <c r="S50">
        <f>Table1[[#This Row],[w7]]*Table1[[#This Row],[ah1]]+Table1[[#This Row],[w8]]*Table1[[#This Row],[ah2]]</f>
        <v>1.8213596935451373</v>
      </c>
      <c r="T50">
        <f t="shared" si="0"/>
        <v>0.86072919950578208</v>
      </c>
      <c r="U50">
        <f>1/2*(Table1[[#This Row],[t1]]-Table1[[#This Row],[ao1]])^2</f>
        <v>1.0999915889978975E-2</v>
      </c>
      <c r="V50">
        <f>1/2*(Table1[[#This Row],[t2]]-Table1[[#This Row],[ao2]])^2</f>
        <v>8.3554699302079444E-3</v>
      </c>
      <c r="W50">
        <f>Table1[[#This Row],[E1]]+Table1[[#This Row],[E2]]</f>
        <v>1.9355385820186921E-2</v>
      </c>
      <c r="X50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-1.0372133382380085E-3</v>
      </c>
      <c r="Y50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-1.4800775052150313E-3</v>
      </c>
      <c r="Z5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-2.0331830877851303E-3</v>
      </c>
      <c r="AA5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-4.0663661755702607E-3</v>
      </c>
      <c r="AB50">
        <f>(Table1[[#This Row],[ao1]]-Table1[[#This Row],[t1]])*(Table1[[#This Row],[ao1]]*(1-Table1[[#This Row],[ao1]]))*Table1[[#This Row],[ah1]]</f>
        <v>1.009813544766802E-2</v>
      </c>
      <c r="AC50">
        <f>(Table1[[#This Row],[ao1]]-Table1[[#This Row],[t1]])*(Table1[[#This Row],[ao1]]*(1-Table1[[#This Row],[ao1]]))*Table1[[#This Row],[ah2]]</f>
        <v>1.0273313186789689E-2</v>
      </c>
      <c r="AD50">
        <f>(Table1[[#This Row],[ao2]]-Table1[[#This Row],[t2]])*(Table1[[#This Row],[ao2]]*(1-Table1[[#This Row],[ao2]]))*Table1[[#This Row],[ah1]]</f>
        <v>-7.9171375607082813E-3</v>
      </c>
      <c r="AE50">
        <f>(Table1[[#This Row],[ao2]]-Table1[[#This Row],[t2]])*(Table1[[#This Row],[ao2]]*(1-Table1[[#This Row],[ao2]]))*Table1[[#This Row],[ah2]]</f>
        <v>-8.0544803667527767E-3</v>
      </c>
      <c r="AH50" s="2">
        <f>Table1[[#This Row],[E_Total]]</f>
        <v>1.9355385820186921E-2</v>
      </c>
      <c r="AI50" s="2">
        <v>0.19802969161498035</v>
      </c>
      <c r="AJ50" s="2">
        <v>0.1611355912003137</v>
      </c>
      <c r="AK50" s="2">
        <v>9.0954676252870292E-2</v>
      </c>
      <c r="AL50" s="2">
        <v>5.7620542360854385E-2</v>
      </c>
      <c r="AM50" s="2">
        <v>4.4980663976852277E-2</v>
      </c>
      <c r="AN50" s="2">
        <v>1.9355385820186921E-2</v>
      </c>
    </row>
    <row r="51" spans="1:40" x14ac:dyDescent="0.35">
      <c r="A51">
        <v>0.01</v>
      </c>
      <c r="B51">
        <v>0.99</v>
      </c>
      <c r="C51">
        <v>0.05</v>
      </c>
      <c r="D51">
        <v>0.1</v>
      </c>
      <c r="E51">
        <f>E50-Learning_Rate*X50</f>
        <v>0.22657320516443774</v>
      </c>
      <c r="F51">
        <f>F50-Learning_Rate*Y50</f>
        <v>0.32702663694900957</v>
      </c>
      <c r="G51">
        <f>G50-Learning_Rate*Z50</f>
        <v>0.40053739797920002</v>
      </c>
      <c r="H51">
        <f>H50-Learning_Rate*AA50</f>
        <v>0.6010747959584003</v>
      </c>
      <c r="I51">
        <f>I50-Learning_Rate*AB50</f>
        <v>-1.65624485816336</v>
      </c>
      <c r="J51">
        <f>J50-Learning_Rate*AC50</f>
        <v>-1.6268150650517157</v>
      </c>
      <c r="K51">
        <f>K50-Learning_Rate*AD50</f>
        <v>1.7513840815319879</v>
      </c>
      <c r="L51">
        <f>L50-Learning_Rate*AE50</f>
        <v>1.8143238681704532</v>
      </c>
      <c r="M51">
        <f>Table1[[#This Row],[w1]]*Table1[[#This Row],[i1]]+Table1[[#This Row],[w2]]*Table1[[#This Row],[i2]]</f>
        <v>4.4031323953122842E-2</v>
      </c>
      <c r="N51">
        <f>1/(1+EXP(-Table1[[#This Row],[h1]]))</f>
        <v>0.51100605287344936</v>
      </c>
      <c r="O51">
        <f>Table1[[#This Row],[w3]]*Table1[[#This Row],[i1]]+Table1[[#This Row],[w4]]*Table1[[#This Row],[i2]]</f>
        <v>8.0134349494800042E-2</v>
      </c>
      <c r="P51">
        <f>1/(1+EXP(-Table1[[#This Row],[h2]]))</f>
        <v>0.52002287375664757</v>
      </c>
      <c r="Q51">
        <f>Table1[[#This Row],[w5]]*Table1[[#This Row],[ah1]]+Table1[[#This Row],[w6]]*Table1[[#This Row],[ah2]]</f>
        <v>-1.6923321927608055</v>
      </c>
      <c r="R51">
        <f>1/(1+EXP(-Table1[[#This Row],[o1]]))</f>
        <v>0.1554693802526958</v>
      </c>
      <c r="S51">
        <f>Table1[[#This Row],[w7]]*Table1[[#This Row],[ah1]]+Table1[[#This Row],[w8]]*Table1[[#This Row],[ah2]]</f>
        <v>1.8384577784203286</v>
      </c>
      <c r="T51">
        <f t="shared" si="0"/>
        <v>0.86276620948256877</v>
      </c>
      <c r="U51">
        <f>1/2*(Table1[[#This Row],[t1]]-Table1[[#This Row],[ao1]])^2</f>
        <v>1.05806702955517E-2</v>
      </c>
      <c r="V51">
        <f>1/2*(Table1[[#This Row],[t2]]-Table1[[#This Row],[ao2]])^2</f>
        <v>8.0942187247167851E-3</v>
      </c>
      <c r="W51">
        <f>Table1[[#This Row],[E1]]+Table1[[#This Row],[E2]]</f>
        <v>1.8674889020268485E-2</v>
      </c>
      <c r="X51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-1.0218473765375357E-3</v>
      </c>
      <c r="Y51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-1.4497474468625736E-3</v>
      </c>
      <c r="Z5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-2.0020619130442616E-3</v>
      </c>
      <c r="AA5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-4.0041238260885232E-3</v>
      </c>
      <c r="AB51">
        <f>(Table1[[#This Row],[ao1]]-Table1[[#This Row],[t1]])*(Table1[[#This Row],[ao1]]*(1-Table1[[#This Row],[ao1]]))*Table1[[#This Row],[ah1]]</f>
        <v>9.7601816497895916E-3</v>
      </c>
      <c r="AC51">
        <f>(Table1[[#This Row],[ao1]]-Table1[[#This Row],[t1]])*(Table1[[#This Row],[ao1]]*(1-Table1[[#This Row],[ao1]]))*Table1[[#This Row],[ah2]]</f>
        <v>9.9324023294249178E-3</v>
      </c>
      <c r="AD51">
        <f>(Table1[[#This Row],[ao2]]-Table1[[#This Row],[t2]])*(Table1[[#This Row],[ao2]]*(1-Table1[[#This Row],[ao2]]))*Table1[[#This Row],[ah1]]</f>
        <v>-7.6980849042188109E-3</v>
      </c>
      <c r="AE51">
        <f>(Table1[[#This Row],[ao2]]-Table1[[#This Row],[t2]])*(Table1[[#This Row],[ao2]]*(1-Table1[[#This Row],[ao2]]))*Table1[[#This Row],[ah2]]</f>
        <v>-7.8339194062460957E-3</v>
      </c>
      <c r="AH51" s="2">
        <f>Table1[[#This Row],[E_Total]]</f>
        <v>1.8674889020268485E-2</v>
      </c>
      <c r="AI51" s="2">
        <v>0.19683534032648248</v>
      </c>
      <c r="AJ51" s="2">
        <v>0.15921018844051615</v>
      </c>
      <c r="AK51" s="2">
        <v>8.8717014610267222E-2</v>
      </c>
      <c r="AL51" s="2">
        <v>5.5873047914739224E-2</v>
      </c>
      <c r="AM51" s="2">
        <v>4.3531340069878077E-2</v>
      </c>
      <c r="AN51" s="2">
        <v>1.8674889020268485E-2</v>
      </c>
    </row>
    <row r="52" spans="1:40" x14ac:dyDescent="0.35">
      <c r="A52">
        <v>0.01</v>
      </c>
      <c r="B52">
        <v>0.99</v>
      </c>
      <c r="C52">
        <v>0.05</v>
      </c>
      <c r="D52">
        <v>0.1</v>
      </c>
      <c r="E52">
        <f>E51-Learning_Rate*X51</f>
        <v>0.2286168999175128</v>
      </c>
      <c r="F52">
        <f>F51-Learning_Rate*Y51</f>
        <v>0.32992613184273473</v>
      </c>
      <c r="G52">
        <f>G51-Learning_Rate*Z51</f>
        <v>0.40454152180528852</v>
      </c>
      <c r="H52">
        <f>H51-Learning_Rate*AA51</f>
        <v>0.6090830436105773</v>
      </c>
      <c r="I52">
        <f>I51-Learning_Rate*AB51</f>
        <v>-1.6757652214629393</v>
      </c>
      <c r="J52">
        <f>J51-Learning_Rate*AC51</f>
        <v>-1.6466798697105656</v>
      </c>
      <c r="K52">
        <f>K51-Learning_Rate*AD51</f>
        <v>1.7667802513404256</v>
      </c>
      <c r="L52">
        <f>L51-Learning_Rate*AE51</f>
        <v>1.8299917069829454</v>
      </c>
      <c r="M52">
        <f>Table1[[#This Row],[w1]]*Table1[[#This Row],[i1]]+Table1[[#This Row],[w2]]*Table1[[#This Row],[i2]]</f>
        <v>4.4423458180149117E-2</v>
      </c>
      <c r="N52">
        <f>1/(1+EXP(-Table1[[#This Row],[h1]]))</f>
        <v>0.51110403850558528</v>
      </c>
      <c r="O52">
        <f>Table1[[#This Row],[w3]]*Table1[[#This Row],[i1]]+Table1[[#This Row],[w4]]*Table1[[#This Row],[i2]]</f>
        <v>8.1135380451322167E-2</v>
      </c>
      <c r="P52">
        <f>1/(1+EXP(-Table1[[#This Row],[h2]]))</f>
        <v>0.52027272513821399</v>
      </c>
      <c r="Q52">
        <f>Table1[[#This Row],[w5]]*Table1[[#This Row],[ah1]]+Table1[[#This Row],[w6]]*Table1[[#This Row],[ah2]]</f>
        <v>-1.7132129955214697</v>
      </c>
      <c r="R52">
        <f>1/(1+EXP(-Table1[[#This Row],[o1]]))</f>
        <v>0.15274743974129051</v>
      </c>
      <c r="S52">
        <f>Table1[[#This Row],[w7]]*Table1[[#This Row],[ah1]]+Table1[[#This Row],[w8]]*Table1[[#This Row],[ah2]]</f>
        <v>1.8551032939843535</v>
      </c>
      <c r="T52">
        <f t="shared" si="0"/>
        <v>0.8647251754872084</v>
      </c>
      <c r="U52">
        <f>1/2*(Table1[[#This Row],[t1]]-Table1[[#This Row],[ao1]])^2</f>
        <v>1.0188415776346682E-2</v>
      </c>
      <c r="V52">
        <f>1/2*(Table1[[#This Row],[t2]]-Table1[[#This Row],[ao2]])^2</f>
        <v>7.8468908283553639E-3</v>
      </c>
      <c r="W52">
        <f>Table1[[#This Row],[E1]]+Table1[[#This Row],[E2]]</f>
        <v>1.8035306604702046E-2</v>
      </c>
      <c r="X52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-1.0068277719209784E-3</v>
      </c>
      <c r="Y52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-1.4205048928587118E-3</v>
      </c>
      <c r="Z5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-1.9716605641528027E-3</v>
      </c>
      <c r="AA5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-3.9433211283056054E-3</v>
      </c>
      <c r="AB52">
        <f>(Table1[[#This Row],[ao1]]-Table1[[#This Row],[t1]])*(Table1[[#This Row],[ao1]]*(1-Table1[[#This Row],[ao1]]))*Table1[[#This Row],[ah1]]</f>
        <v>9.442010296658648E-3</v>
      </c>
      <c r="AC52">
        <f>(Table1[[#This Row],[ao1]]-Table1[[#This Row],[t1]])*(Table1[[#This Row],[ao1]]*(1-Table1[[#This Row],[ao1]]))*Table1[[#This Row],[ah2]]</f>
        <v>9.6113903583878429E-3</v>
      </c>
      <c r="AD52">
        <f>(Table1[[#This Row],[ao2]]-Table1[[#This Row],[t2]])*(Table1[[#This Row],[ao2]]*(1-Table1[[#This Row],[ao2]]))*Table1[[#This Row],[ah1]]</f>
        <v>-7.4897651128421096E-3</v>
      </c>
      <c r="AE52">
        <f>(Table1[[#This Row],[ao2]]-Table1[[#This Row],[t2]])*(Table1[[#This Row],[ao2]]*(1-Table1[[#This Row],[ao2]]))*Table1[[#This Row],[ah2]]</f>
        <v>-7.6241238815038326E-3</v>
      </c>
      <c r="AH52" s="2">
        <f>Table1[[#This Row],[E_Total]]</f>
        <v>1.8035306604702046E-2</v>
      </c>
      <c r="AI52" s="2">
        <v>0.19564775106117072</v>
      </c>
      <c r="AJ52" s="2">
        <v>0.15731095815163817</v>
      </c>
      <c r="AK52" s="2">
        <v>8.6560798174740883E-2</v>
      </c>
      <c r="AL52" s="2">
        <v>5.4210820575087006E-2</v>
      </c>
      <c r="AM52" s="2">
        <v>4.2159027792683157E-2</v>
      </c>
      <c r="AN52" s="2">
        <v>1.8035306604702046E-2</v>
      </c>
    </row>
    <row r="53" spans="1:40" x14ac:dyDescent="0.35">
      <c r="A53">
        <v>0.01</v>
      </c>
      <c r="B53">
        <v>0.99</v>
      </c>
      <c r="C53">
        <v>0.05</v>
      </c>
      <c r="D53">
        <v>0.1</v>
      </c>
      <c r="E53">
        <f>E52-Learning_Rate*X52</f>
        <v>0.23063055546135475</v>
      </c>
      <c r="F53">
        <f>F52-Learning_Rate*Y52</f>
        <v>0.33276714162845217</v>
      </c>
      <c r="G53">
        <f>G52-Learning_Rate*Z52</f>
        <v>0.40848484293359411</v>
      </c>
      <c r="H53">
        <f>H52-Learning_Rate*AA52</f>
        <v>0.61696968586718848</v>
      </c>
      <c r="I53">
        <f>I52-Learning_Rate*AB52</f>
        <v>-1.6946492420562567</v>
      </c>
      <c r="J53">
        <f>J52-Learning_Rate*AC52</f>
        <v>-1.6659026504273413</v>
      </c>
      <c r="K53">
        <f>K52-Learning_Rate*AD52</f>
        <v>1.7817597815661099</v>
      </c>
      <c r="L53">
        <f>L52-Learning_Rate*AE52</f>
        <v>1.845239954745953</v>
      </c>
      <c r="M53">
        <f>Table1[[#This Row],[w1]]*Table1[[#This Row],[i1]]+Table1[[#This Row],[w2]]*Table1[[#This Row],[i2]]</f>
        <v>4.4808241935912957E-2</v>
      </c>
      <c r="N53">
        <f>1/(1+EXP(-Table1[[#This Row],[h1]]))</f>
        <v>0.51120018658882205</v>
      </c>
      <c r="O53">
        <f>Table1[[#This Row],[w3]]*Table1[[#This Row],[i1]]+Table1[[#This Row],[w4]]*Table1[[#This Row],[i2]]</f>
        <v>8.2121210733398564E-2</v>
      </c>
      <c r="P53">
        <f>1/(1+EXP(-Table1[[#This Row],[h2]]))</f>
        <v>0.52051877261156665</v>
      </c>
      <c r="Q53">
        <f>Table1[[#This Row],[w5]]*Table1[[#This Row],[ah1]]+Table1[[#This Row],[w6]]*Table1[[#This Row],[ah2]]</f>
        <v>-1.7334386116325597</v>
      </c>
      <c r="R53">
        <f>1/(1+EXP(-Table1[[#This Row],[o1]]))</f>
        <v>0.1501482718873412</v>
      </c>
      <c r="S53">
        <f>Table1[[#This Row],[w7]]*Table1[[#This Row],[ah1]]+Table1[[#This Row],[w8]]*Table1[[#This Row],[ah2]]</f>
        <v>1.8713179692112405</v>
      </c>
      <c r="T53">
        <f t="shared" si="0"/>
        <v>0.86661070384329986</v>
      </c>
      <c r="U53">
        <f>1/2*(Table1[[#This Row],[t1]]-Table1[[#This Row],[ao1]])^2</f>
        <v>9.8207690565040549E-3</v>
      </c>
      <c r="V53">
        <f>1/2*(Table1[[#This Row],[t2]]-Table1[[#This Row],[ao2]])^2</f>
        <v>7.6124592030229277E-3</v>
      </c>
      <c r="W53">
        <f>Table1[[#This Row],[E1]]+Table1[[#This Row],[E2]]</f>
        <v>1.7433228259526982E-2</v>
      </c>
      <c r="X53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-9.9215487382413314E-4</v>
      </c>
      <c r="Y53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-1.39230331222939E-3</v>
      </c>
      <c r="Z5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-1.9419783043964679E-3</v>
      </c>
      <c r="AA5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-3.8839566087929358E-3</v>
      </c>
      <c r="AB53">
        <f>(Table1[[#This Row],[ao1]]-Table1[[#This Row],[t1]])*(Table1[[#This Row],[ao1]]*(1-Table1[[#This Row],[ao1]]))*Table1[[#This Row],[ah1]]</f>
        <v>9.1420217595232951E-3</v>
      </c>
      <c r="AC53">
        <f>(Table1[[#This Row],[ao1]]-Table1[[#This Row],[t1]])*(Table1[[#This Row],[ao1]]*(1-Table1[[#This Row],[ao1]]))*Table1[[#This Row],[ah2]]</f>
        <v>9.3086702045412587E-3</v>
      </c>
      <c r="AD53">
        <f>(Table1[[#This Row],[ao2]]-Table1[[#This Row],[t2]])*(Table1[[#This Row],[ao2]]*(1-Table1[[#This Row],[ao2]]))*Table1[[#This Row],[ah1]]</f>
        <v>-7.2914435928047704E-3</v>
      </c>
      <c r="AE53">
        <f>(Table1[[#This Row],[ao2]]-Table1[[#This Row],[t2]])*(Table1[[#This Row],[ao2]]*(1-Table1[[#This Row],[ao2]]))*Table1[[#This Row],[ah2]]</f>
        <v>-7.4243581459134782E-3</v>
      </c>
      <c r="AH53" s="2">
        <f>Table1[[#This Row],[E_Total]]</f>
        <v>1.7433228259526982E-2</v>
      </c>
      <c r="AI53" s="2">
        <v>0.19446693357033398</v>
      </c>
      <c r="AJ53" s="2">
        <v>0.15543772817201579</v>
      </c>
      <c r="AK53" s="2">
        <v>8.44826241881141E-2</v>
      </c>
      <c r="AL53" s="2">
        <v>5.2628472694692986E-2</v>
      </c>
      <c r="AM53" s="2">
        <v>4.0858270668850311E-2</v>
      </c>
      <c r="AN53" s="2">
        <v>1.7433228259526982E-2</v>
      </c>
    </row>
    <row r="54" spans="1:40" x14ac:dyDescent="0.35">
      <c r="A54">
        <v>0.01</v>
      </c>
      <c r="B54">
        <v>0.99</v>
      </c>
      <c r="C54">
        <v>0.05</v>
      </c>
      <c r="D54">
        <v>0.1</v>
      </c>
      <c r="E54">
        <f>E53-Learning_Rate*X53</f>
        <v>0.23261486520900301</v>
      </c>
      <c r="F54">
        <f>F53-Learning_Rate*Y53</f>
        <v>0.33555174825291095</v>
      </c>
      <c r="G54">
        <f>G53-Learning_Rate*Z53</f>
        <v>0.41236879954238703</v>
      </c>
      <c r="H54">
        <f>H53-Learning_Rate*AA53</f>
        <v>0.62473759908477433</v>
      </c>
      <c r="I54">
        <f>I53-Learning_Rate*AB53</f>
        <v>-1.7129332855753032</v>
      </c>
      <c r="J54">
        <f>J53-Learning_Rate*AC53</f>
        <v>-1.6845199908364239</v>
      </c>
      <c r="K54">
        <f>K53-Learning_Rate*AD53</f>
        <v>1.7963426687517194</v>
      </c>
      <c r="L54">
        <f>L53-Learning_Rate*AE53</f>
        <v>1.86008867103778</v>
      </c>
      <c r="M54">
        <f>Table1[[#This Row],[w1]]*Table1[[#This Row],[i1]]+Table1[[#This Row],[w2]]*Table1[[#This Row],[i2]]</f>
        <v>4.5185918085741253E-2</v>
      </c>
      <c r="N54">
        <f>1/(1+EXP(-Table1[[#This Row],[h1]]))</f>
        <v>0.51129455784868805</v>
      </c>
      <c r="O54">
        <f>Table1[[#This Row],[w3]]*Table1[[#This Row],[i1]]+Table1[[#This Row],[w4]]*Table1[[#This Row],[i2]]</f>
        <v>8.3092199885596796E-2</v>
      </c>
      <c r="P54">
        <f>1/(1+EXP(-Table1[[#This Row],[h2]]))</f>
        <v>0.52076110624655947</v>
      </c>
      <c r="Q54">
        <f>Table1[[#This Row],[w5]]*Table1[[#This Row],[ah1]]+Table1[[#This Row],[w6]]*Table1[[#This Row],[ah2]]</f>
        <v>-1.7530459607949456</v>
      </c>
      <c r="R54">
        <f>1/(1+EXP(-Table1[[#This Row],[o1]]))</f>
        <v>0.14766342507121996</v>
      </c>
      <c r="S54">
        <f>Table1[[#This Row],[w7]]*Table1[[#This Row],[ah1]]+Table1[[#This Row],[w8]]*Table1[[#This Row],[ah2]]</f>
        <v>1.8871220646104696</v>
      </c>
      <c r="T54">
        <f t="shared" si="0"/>
        <v>0.86842704183059116</v>
      </c>
      <c r="U54">
        <f>1/2*(Table1[[#This Row],[t1]]-Table1[[#This Row],[ao1]])^2</f>
        <v>9.4756093011696945E-3</v>
      </c>
      <c r="V54">
        <f>1/2*(Table1[[#This Row],[t2]]-Table1[[#This Row],[ao2]])^2</f>
        <v>7.3899920790304148E-3</v>
      </c>
      <c r="W54">
        <f>Table1[[#This Row],[E1]]+Table1[[#This Row],[E2]]</f>
        <v>1.6865601380200108E-2</v>
      </c>
      <c r="X54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-9.7782690958821074E-4</v>
      </c>
      <c r="Y54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-1.3650973739606533E-3</v>
      </c>
      <c r="Z5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-1.9130101984849972E-3</v>
      </c>
      <c r="AA5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-3.8260203969699945E-3</v>
      </c>
      <c r="AB54">
        <f>(Table1[[#This Row],[ao1]]-Table1[[#This Row],[t1]])*(Table1[[#This Row],[ao1]]*(1-Table1[[#This Row],[ao1]]))*Table1[[#This Row],[ah1]]</f>
        <v>8.8587776955444536E-3</v>
      </c>
      <c r="AC54">
        <f>(Table1[[#This Row],[ao1]]-Table1[[#This Row],[t1]])*(Table1[[#This Row],[ao1]]*(1-Table1[[#This Row],[ao1]]))*Table1[[#This Row],[ah2]]</f>
        <v>9.02279674584241E-3</v>
      </c>
      <c r="AD54">
        <f>(Table1[[#This Row],[ao2]]-Table1[[#This Row],[t2]])*(Table1[[#This Row],[ao2]]*(1-Table1[[#This Row],[ao2]]))*Table1[[#This Row],[ah1]]</f>
        <v>-7.1024491320919782E-3</v>
      </c>
      <c r="AE54">
        <f>(Table1[[#This Row],[ao2]]-Table1[[#This Row],[t2]])*(Table1[[#This Row],[ao2]]*(1-Table1[[#This Row],[ao2]]))*Table1[[#This Row],[ah2]]</f>
        <v>-7.2339500006622761E-3</v>
      </c>
      <c r="AH54" s="2">
        <f>Table1[[#This Row],[E_Total]]</f>
        <v>1.6865601380200108E-2</v>
      </c>
      <c r="AI54" s="2">
        <v>0.19329289653198531</v>
      </c>
      <c r="AJ54" s="2">
        <v>0.15359031648930088</v>
      </c>
      <c r="AK54" s="2">
        <v>8.2479216419021617E-2</v>
      </c>
      <c r="AL54" s="2">
        <v>5.112101006573793E-2</v>
      </c>
      <c r="AM54" s="2">
        <v>3.9624077664619367E-2</v>
      </c>
      <c r="AN54" s="2">
        <v>1.6865601380200108E-2</v>
      </c>
    </row>
    <row r="55" spans="1:40" x14ac:dyDescent="0.35">
      <c r="A55">
        <v>0.01</v>
      </c>
      <c r="B55">
        <v>0.99</v>
      </c>
      <c r="C55">
        <v>0.05</v>
      </c>
      <c r="D55">
        <v>0.1</v>
      </c>
      <c r="E55">
        <f>E54-Learning_Rate*X54</f>
        <v>0.23457051902817944</v>
      </c>
      <c r="F55">
        <f>F54-Learning_Rate*Y54</f>
        <v>0.33828194300083225</v>
      </c>
      <c r="G55">
        <f>G54-Learning_Rate*Z54</f>
        <v>0.41619481993935703</v>
      </c>
      <c r="H55">
        <f>H54-Learning_Rate*AA54</f>
        <v>0.63238963987871433</v>
      </c>
      <c r="I55">
        <f>I54-Learning_Rate*AB54</f>
        <v>-1.7306508409663921</v>
      </c>
      <c r="J55">
        <f>J54-Learning_Rate*AC54</f>
        <v>-1.7025655843281087</v>
      </c>
      <c r="K55">
        <f>K54-Learning_Rate*AD54</f>
        <v>1.8105475670159035</v>
      </c>
      <c r="L55">
        <f>L54-Learning_Rate*AE54</f>
        <v>1.8745565710391046</v>
      </c>
      <c r="M55">
        <f>Table1[[#This Row],[w1]]*Table1[[#This Row],[i1]]+Table1[[#This Row],[w2]]*Table1[[#This Row],[i2]]</f>
        <v>4.5556720251492197E-2</v>
      </c>
      <c r="N55">
        <f>1/(1+EXP(-Table1[[#This Row],[h1]]))</f>
        <v>0.51138721069889603</v>
      </c>
      <c r="O55">
        <f>Table1[[#This Row],[w3]]*Table1[[#This Row],[i1]]+Table1[[#This Row],[w4]]*Table1[[#This Row],[i2]]</f>
        <v>8.4048704984839281E-2</v>
      </c>
      <c r="P55">
        <f>1/(1+EXP(-Table1[[#This Row],[h2]]))</f>
        <v>0.52099981548665075</v>
      </c>
      <c r="Q55">
        <f>Table1[[#This Row],[w5]]*Table1[[#This Row],[ah1]]+Table1[[#This Row],[w6]]*Table1[[#This Row],[ah2]]</f>
        <v>-1.7720690615443684</v>
      </c>
      <c r="R55">
        <f>1/(1+EXP(-Table1[[#This Row],[o1]]))</f>
        <v>0.14528520960276695</v>
      </c>
      <c r="S55">
        <f>Table1[[#This Row],[w7]]*Table1[[#This Row],[ah1]]+Table1[[#This Row],[w8]]*Table1[[#This Row],[ah2]]</f>
        <v>1.9025344977645977</v>
      </c>
      <c r="T55">
        <f t="shared" si="0"/>
        <v>0.87017811192612271</v>
      </c>
      <c r="U55">
        <f>1/2*(Table1[[#This Row],[t1]]-Table1[[#This Row],[ao1]])^2</f>
        <v>9.1510439686322918E-3</v>
      </c>
      <c r="V55">
        <f>1/2*(Table1[[#This Row],[t2]]-Table1[[#This Row],[ao2]])^2</f>
        <v>7.178642430794387E-3</v>
      </c>
      <c r="W55">
        <f>Table1[[#This Row],[E1]]+Table1[[#This Row],[E2]]</f>
        <v>1.6329686399426679E-2</v>
      </c>
      <c r="X55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-9.638404367584277E-4</v>
      </c>
      <c r="Y55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-1.3388431845654954E-3</v>
      </c>
      <c r="Z5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-1.884748024159801E-3</v>
      </c>
      <c r="AA5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-3.769496048319602E-3</v>
      </c>
      <c r="AB55">
        <f>(Table1[[#This Row],[ao1]]-Table1[[#This Row],[t1]])*(Table1[[#This Row],[ao1]]*(1-Table1[[#This Row],[ao1]]))*Table1[[#This Row],[ah1]]</f>
        <v>8.5909819178771191E-3</v>
      </c>
      <c r="AC55">
        <f>(Table1[[#This Row],[ao1]]-Table1[[#This Row],[t1]])*(Table1[[#This Row],[ao1]]*(1-Table1[[#This Row],[ao1]]))*Table1[[#This Row],[ah2]]</f>
        <v>8.7524676026724778E-3</v>
      </c>
      <c r="AD55">
        <f>(Table1[[#This Row],[ao2]]-Table1[[#This Row],[t2]])*(Table1[[#This Row],[ao2]]*(1-Table1[[#This Row],[ao2]]))*Table1[[#This Row],[ah1]]</f>
        <v>-6.9221673927391926E-3</v>
      </c>
      <c r="AE55">
        <f>(Table1[[#This Row],[ao2]]-Table1[[#This Row],[t2]])*(Table1[[#This Row],[ao2]]*(1-Table1[[#This Row],[ao2]]))*Table1[[#This Row],[ah2]]</f>
        <v>-7.0522841771033275E-3</v>
      </c>
      <c r="AH55" s="2">
        <f>Table1[[#This Row],[E_Total]]</f>
        <v>1.6329686399426679E-2</v>
      </c>
      <c r="AI55" s="2">
        <v>0.19212564755674255</v>
      </c>
      <c r="AJ55" s="2">
        <v>0.15176853176266769</v>
      </c>
      <c r="AK55" s="2">
        <v>8.0547424739399617E-2</v>
      </c>
      <c r="AL55" s="2">
        <v>4.9683801762707661E-2</v>
      </c>
      <c r="AM55" s="2">
        <v>3.8451878493932473E-2</v>
      </c>
      <c r="AN55" s="2">
        <v>1.6329686399426679E-2</v>
      </c>
    </row>
    <row r="56" spans="1:40" x14ac:dyDescent="0.35">
      <c r="A56">
        <v>0.01</v>
      </c>
      <c r="B56">
        <v>0.99</v>
      </c>
      <c r="C56">
        <v>0.05</v>
      </c>
      <c r="D56">
        <v>0.1</v>
      </c>
      <c r="E56">
        <f>E55-Learning_Rate*X55</f>
        <v>0.23649819990169629</v>
      </c>
      <c r="F56">
        <f>F55-Learning_Rate*Y55</f>
        <v>0.34095962936996327</v>
      </c>
      <c r="G56">
        <f>G55-Learning_Rate*Z55</f>
        <v>0.41996431598767664</v>
      </c>
      <c r="H56">
        <f>H55-Learning_Rate*AA55</f>
        <v>0.63992863197535355</v>
      </c>
      <c r="I56">
        <f>I55-Learning_Rate*AB55</f>
        <v>-1.7478328048021463</v>
      </c>
      <c r="J56">
        <f>J55-Learning_Rate*AC55</f>
        <v>-1.7200705195334536</v>
      </c>
      <c r="K56">
        <f>K55-Learning_Rate*AD55</f>
        <v>1.8243919018013819</v>
      </c>
      <c r="L56">
        <f>L55-Learning_Rate*AE55</f>
        <v>1.8886611393933113</v>
      </c>
      <c r="M56">
        <f>Table1[[#This Row],[w1]]*Table1[[#This Row],[i1]]+Table1[[#This Row],[w2]]*Table1[[#This Row],[i2]]</f>
        <v>4.5920872932081143E-2</v>
      </c>
      <c r="N56">
        <f>1/(1+EXP(-Table1[[#This Row],[h1]]))</f>
        <v>0.51147820127157229</v>
      </c>
      <c r="O56">
        <f>Table1[[#This Row],[w3]]*Table1[[#This Row],[i1]]+Table1[[#This Row],[w4]]*Table1[[#This Row],[i2]]</f>
        <v>8.4991078996919198E-2</v>
      </c>
      <c r="P56">
        <f>1/(1+EXP(-Table1[[#This Row],[h2]]))</f>
        <v>0.52123498873862673</v>
      </c>
      <c r="Q56">
        <f>Table1[[#This Row],[w5]]*Table1[[#This Row],[ah1]]+Table1[[#This Row],[w6]]*Table1[[#This Row],[ah2]]</f>
        <v>-1.7905393170023123</v>
      </c>
      <c r="R56">
        <f>1/(1+EXP(-Table1[[#This Row],[o1]]))</f>
        <v>0.14300661436858675</v>
      </c>
      <c r="S56">
        <f>Table1[[#This Row],[w7]]*Table1[[#This Row],[ah1]]+Table1[[#This Row],[w8]]*Table1[[#This Row],[ah2]]</f>
        <v>1.9175729560705483</v>
      </c>
      <c r="T56">
        <f t="shared" si="0"/>
        <v>0.87186754222957263</v>
      </c>
      <c r="U56">
        <f>1/2*(Table1[[#This Row],[t1]]-Table1[[#This Row],[ao1]])^2</f>
        <v>8.8453797328969727E-3</v>
      </c>
      <c r="V56">
        <f>1/2*(Table1[[#This Row],[t2]]-Table1[[#This Row],[ao2]])^2</f>
        <v>6.9776387894409011E-3</v>
      </c>
      <c r="W56">
        <f>Table1[[#This Row],[E1]]+Table1[[#This Row],[E2]]</f>
        <v>1.5823018522337876E-2</v>
      </c>
      <c r="X56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-9.5019071067237127E-4</v>
      </c>
      <c r="Y56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-1.3134984428412096E-3</v>
      </c>
      <c r="Z5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-1.8571810117134564E-3</v>
      </c>
      <c r="AA56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-3.7143620234269129E-3</v>
      </c>
      <c r="AB56">
        <f>(Table1[[#This Row],[ao1]]-Table1[[#This Row],[t1]])*(Table1[[#This Row],[ao1]]*(1-Table1[[#This Row],[ao1]]))*Table1[[#This Row],[ah1]]</f>
        <v>8.3374638332506731E-3</v>
      </c>
      <c r="AC56">
        <f>(Table1[[#This Row],[ao1]]-Table1[[#This Row],[t1]])*(Table1[[#This Row],[ao1]]*(1-Table1[[#This Row],[ao1]]))*Table1[[#This Row],[ah2]]</f>
        <v>8.4965065107940069E-3</v>
      </c>
      <c r="AD56">
        <f>(Table1[[#This Row],[ao2]]-Table1[[#This Row],[t2]])*(Table1[[#This Row],[ao2]]*(1-Table1[[#This Row],[ao2]]))*Table1[[#This Row],[ah1]]</f>
        <v>-6.7500351691012926E-3</v>
      </c>
      <c r="AE56">
        <f>(Table1[[#This Row],[ao2]]-Table1[[#This Row],[t2]])*(Table1[[#This Row],[ao2]]*(1-Table1[[#This Row],[ao2]]))*Table1[[#This Row],[ah2]]</f>
        <v>-6.8787965872347239E-3</v>
      </c>
      <c r="AH56" s="2">
        <f>Table1[[#This Row],[E_Total]]</f>
        <v>1.5823018522337876E-2</v>
      </c>
      <c r="AI56" s="2">
        <v>0.19096519319432237</v>
      </c>
      <c r="AJ56" s="2">
        <v>0.14997217384308156</v>
      </c>
      <c r="AK56" s="2">
        <v>7.8684223918626783E-2</v>
      </c>
      <c r="AL56" s="2">
        <v>4.8312552063853084E-2</v>
      </c>
      <c r="AM56" s="2">
        <v>3.7337483474236058E-2</v>
      </c>
      <c r="AN56" s="2">
        <v>1.5823018522337876E-2</v>
      </c>
    </row>
    <row r="57" spans="1:40" x14ac:dyDescent="0.35">
      <c r="A57">
        <v>0.01</v>
      </c>
      <c r="B57">
        <v>0.99</v>
      </c>
      <c r="C57">
        <v>0.05</v>
      </c>
      <c r="D57">
        <v>0.1</v>
      </c>
      <c r="E57">
        <f>E56-Learning_Rate*X56</f>
        <v>0.23839858132304104</v>
      </c>
      <c r="F57">
        <f>F56-Learning_Rate*Y56</f>
        <v>0.34358662625564568</v>
      </c>
      <c r="G57">
        <f>G56-Learning_Rate*Z56</f>
        <v>0.42367867801110354</v>
      </c>
      <c r="H57">
        <f>H56-Learning_Rate*AA56</f>
        <v>0.64735735602220734</v>
      </c>
      <c r="I57">
        <f>I56-Learning_Rate*AB56</f>
        <v>-1.7645077324686476</v>
      </c>
      <c r="J57">
        <f>J56-Learning_Rate*AC56</f>
        <v>-1.7370635325550416</v>
      </c>
      <c r="K57">
        <f>K56-Learning_Rate*AD56</f>
        <v>1.8378919721395846</v>
      </c>
      <c r="L57">
        <f>L56-Learning_Rate*AE56</f>
        <v>1.9024187325677806</v>
      </c>
      <c r="M57">
        <f>Table1[[#This Row],[w1]]*Table1[[#This Row],[i1]]+Table1[[#This Row],[w2]]*Table1[[#This Row],[i2]]</f>
        <v>4.6278591691716622E-2</v>
      </c>
      <c r="N57">
        <f>1/(1+EXP(-Table1[[#This Row],[h1]]))</f>
        <v>0.51156758346440134</v>
      </c>
      <c r="O57">
        <f>Table1[[#This Row],[w3]]*Table1[[#This Row],[i1]]+Table1[[#This Row],[w4]]*Table1[[#This Row],[i2]]</f>
        <v>8.5919669502775908E-2</v>
      </c>
      <c r="P57">
        <f>1/(1+EXP(-Table1[[#This Row],[h2]]))</f>
        <v>0.52146671305472003</v>
      </c>
      <c r="Q57">
        <f>Table1[[#This Row],[w5]]*Table1[[#This Row],[ah1]]+Table1[[#This Row],[w6]]*Table1[[#This Row],[ah2]]</f>
        <v>-1.8084857673919346</v>
      </c>
      <c r="R57">
        <f>1/(1+EXP(-Table1[[#This Row],[o1]]))</f>
        <v>0.14082123404328162</v>
      </c>
      <c r="S57">
        <f>Table1[[#This Row],[w7]]*Table1[[#This Row],[ah1]]+Table1[[#This Row],[w8]]*Table1[[#This Row],[ah2]]</f>
        <v>1.9322539981819171</v>
      </c>
      <c r="T57">
        <f t="shared" si="0"/>
        <v>0.87349869355451271</v>
      </c>
      <c r="U57">
        <f>1/2*(Table1[[#This Row],[t1]]-Table1[[#This Row],[ao1]])^2</f>
        <v>8.5570976383035312E-3</v>
      </c>
      <c r="V57">
        <f>1/2*(Table1[[#This Row],[t2]]-Table1[[#This Row],[ao2]])^2</f>
        <v>6.7862772017526687E-3</v>
      </c>
      <c r="W57">
        <f>Table1[[#This Row],[E1]]+Table1[[#This Row],[E2]]</f>
        <v>1.53433748400562E-2</v>
      </c>
      <c r="X5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-9.3687198331139166E-4</v>
      </c>
      <c r="Y5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-1.2890225321966473E-3</v>
      </c>
      <c r="Z5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-1.8302964440334701E-3</v>
      </c>
      <c r="AA5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-3.6605928880669401E-3</v>
      </c>
      <c r="AB57">
        <f>(Table1[[#This Row],[ao1]]-Table1[[#This Row],[t1]])*(Table1[[#This Row],[ao1]]*(1-Table1[[#This Row],[ao1]]))*Table1[[#This Row],[ah1]]</f>
        <v>8.0971640684008358E-3</v>
      </c>
      <c r="AC57">
        <f>(Table1[[#This Row],[ao1]]-Table1[[#This Row],[t1]])*(Table1[[#This Row],[ao1]]*(1-Table1[[#This Row],[ao1]]))*Table1[[#This Row],[ah2]]</f>
        <v>8.253848891712651E-3</v>
      </c>
      <c r="AD57">
        <f>(Table1[[#This Row],[ao2]]-Table1[[#This Row],[t2]])*(Table1[[#This Row],[ao2]]*(1-Table1[[#This Row],[ao2]]))*Table1[[#This Row],[ah1]]</f>
        <v>-6.5855353114638677E-3</v>
      </c>
      <c r="AE57">
        <f>(Table1[[#This Row],[ao2]]-Table1[[#This Row],[t2]])*(Table1[[#This Row],[ao2]]*(1-Table1[[#This Row],[ao2]]))*Table1[[#This Row],[ah2]]</f>
        <v>-6.7129692411673847E-3</v>
      </c>
      <c r="AH57" s="2">
        <f>Table1[[#This Row],[E_Total]]</f>
        <v>1.53433748400562E-2</v>
      </c>
      <c r="AI57" s="2">
        <v>0.18981153894063149</v>
      </c>
      <c r="AJ57" s="2">
        <v>0.1482010342900737</v>
      </c>
      <c r="AK57" s="2">
        <v>7.6886711768514512E-2</v>
      </c>
      <c r="AL57" s="2">
        <v>4.7003274393011316E-2</v>
      </c>
      <c r="AM57" s="2">
        <v>3.6277047479952633E-2</v>
      </c>
      <c r="AN57" s="2">
        <v>1.53433748400562E-2</v>
      </c>
    </row>
    <row r="58" spans="1:40" x14ac:dyDescent="0.35">
      <c r="A58">
        <v>0.01</v>
      </c>
      <c r="B58">
        <v>0.99</v>
      </c>
      <c r="C58">
        <v>0.05</v>
      </c>
      <c r="D58">
        <v>0.1</v>
      </c>
      <c r="E58">
        <f>E57-Learning_Rate*X57</f>
        <v>0.24027232528966383</v>
      </c>
      <c r="F58">
        <f>F57-Learning_Rate*Y57</f>
        <v>0.34616467132003897</v>
      </c>
      <c r="G58">
        <f>G57-Learning_Rate*Z57</f>
        <v>0.42733927089917045</v>
      </c>
      <c r="H58">
        <f>H57-Learning_Rate*AA57</f>
        <v>0.65467854179834117</v>
      </c>
      <c r="I58">
        <f>I57-Learning_Rate*AB57</f>
        <v>-1.7807020606054493</v>
      </c>
      <c r="J58">
        <f>J57-Learning_Rate*AC57</f>
        <v>-1.753571230338467</v>
      </c>
      <c r="K58">
        <f>K57-Learning_Rate*AD57</f>
        <v>1.8510630427625123</v>
      </c>
      <c r="L58">
        <f>L57-Learning_Rate*AE57</f>
        <v>1.9158446710501154</v>
      </c>
      <c r="M58">
        <f>Table1[[#This Row],[w1]]*Table1[[#This Row],[i1]]+Table1[[#This Row],[w2]]*Table1[[#This Row],[i2]]</f>
        <v>4.6630083396487089E-2</v>
      </c>
      <c r="N58">
        <f>1/(1+EXP(-Table1[[#This Row],[h1]]))</f>
        <v>0.51165540899985007</v>
      </c>
      <c r="O58">
        <f>Table1[[#This Row],[w3]]*Table1[[#This Row],[i1]]+Table1[[#This Row],[w4]]*Table1[[#This Row],[i2]]</f>
        <v>8.6834817724792651E-2</v>
      </c>
      <c r="P58">
        <f>1/(1+EXP(-Table1[[#This Row],[h2]]))</f>
        <v>0.52169507388969427</v>
      </c>
      <c r="Q58">
        <f>Table1[[#This Row],[w5]]*Table1[[#This Row],[ah1]]+Table1[[#This Row],[w6]]*Table1[[#This Row],[ah2]]</f>
        <v>-1.8259353137082255</v>
      </c>
      <c r="R58">
        <f>1/(1+EXP(-Table1[[#This Row],[o1]]))</f>
        <v>0.13872320536225285</v>
      </c>
      <c r="S58">
        <f>Table1[[#This Row],[w7]]*Table1[[#This Row],[ah1]]+Table1[[#This Row],[w8]]*Table1[[#This Row],[ah2]]</f>
        <v>1.9465931454538272</v>
      </c>
      <c r="T58">
        <f t="shared" si="0"/>
        <v>0.87507468359994811</v>
      </c>
      <c r="U58">
        <f>1/2*(Table1[[#This Row],[t1]]-Table1[[#This Row],[ao1]])^2</f>
        <v>8.2848317993663607E-3</v>
      </c>
      <c r="V58">
        <f>1/2*(Table1[[#This Row],[t2]]-Table1[[#This Row],[ao2]])^2</f>
        <v>6.6039141748260172E-3</v>
      </c>
      <c r="W58">
        <f>Table1[[#This Row],[E1]]+Table1[[#This Row],[E2]]</f>
        <v>1.4888745974192378E-2</v>
      </c>
      <c r="X58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-9.2387774626336938E-4</v>
      </c>
      <c r="Y58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-1.2653765661727184E-3</v>
      </c>
      <c r="Z5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-1.8040801433786781E-3</v>
      </c>
      <c r="AA58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-3.6081602867573562E-3</v>
      </c>
      <c r="AB58">
        <f>(Table1[[#This Row],[ao1]]-Table1[[#This Row],[t1]])*(Table1[[#This Row],[ao1]]*(1-Table1[[#This Row],[ao1]]))*Table1[[#This Row],[ah1]]</f>
        <v>7.8691219665253977E-3</v>
      </c>
      <c r="AC58">
        <f>(Table1[[#This Row],[ao1]]-Table1[[#This Row],[t1]])*(Table1[[#This Row],[ao1]]*(1-Table1[[#This Row],[ao1]]))*Table1[[#This Row],[ah2]]</f>
        <v>8.0235293003121291E-3</v>
      </c>
      <c r="AD58">
        <f>(Table1[[#This Row],[ao2]]-Table1[[#This Row],[t2]])*(Table1[[#This Row],[ao2]]*(1-Table1[[#This Row],[ao2]]))*Table1[[#This Row],[ah1]]</f>
        <v>-6.4281922288178051E-3</v>
      </c>
      <c r="AE58">
        <f>(Table1[[#This Row],[ao2]]-Table1[[#This Row],[t2]])*(Table1[[#This Row],[ao2]]*(1-Table1[[#This Row],[ao2]]))*Table1[[#This Row],[ah2]]</f>
        <v>-6.5543257450274431E-3</v>
      </c>
      <c r="AH58" s="2">
        <f>Table1[[#This Row],[E_Total]]</f>
        <v>1.4888745974192378E-2</v>
      </c>
      <c r="AI58" s="2">
        <v>0.18866468924543678</v>
      </c>
      <c r="AJ58" s="2">
        <v>0.14645489688358101</v>
      </c>
      <c r="AK58" s="2">
        <v>7.5152106757369649E-2</v>
      </c>
      <c r="AL58" s="2">
        <v>4.5752267200311059E-2</v>
      </c>
      <c r="AM58" s="2">
        <v>3.5267037576556755E-2</v>
      </c>
      <c r="AN58" s="2">
        <v>1.4888745974192378E-2</v>
      </c>
    </row>
    <row r="59" spans="1:40" x14ac:dyDescent="0.35">
      <c r="A59">
        <v>0.01</v>
      </c>
      <c r="B59">
        <v>0.99</v>
      </c>
      <c r="C59">
        <v>0.05</v>
      </c>
      <c r="D59">
        <v>0.1</v>
      </c>
      <c r="E59">
        <f>E58-Learning_Rate*X58</f>
        <v>0.24212008078219058</v>
      </c>
      <c r="F59">
        <f>F58-Learning_Rate*Y58</f>
        <v>0.34869542445238444</v>
      </c>
      <c r="G59">
        <f>G58-Learning_Rate*Z58</f>
        <v>0.43094743118592782</v>
      </c>
      <c r="H59">
        <f>H58-Learning_Rate*AA58</f>
        <v>0.66189486237185591</v>
      </c>
      <c r="I59">
        <f>I58-Learning_Rate*AB58</f>
        <v>-1.7964403045385002</v>
      </c>
      <c r="J59">
        <f>J58-Learning_Rate*AC58</f>
        <v>-1.7696182889390912</v>
      </c>
      <c r="K59">
        <f>K58-Learning_Rate*AD58</f>
        <v>1.863919427220148</v>
      </c>
      <c r="L59">
        <f>L58-Learning_Rate*AE58</f>
        <v>1.9289533225401703</v>
      </c>
      <c r="M59">
        <f>Table1[[#This Row],[w1]]*Table1[[#This Row],[i1]]+Table1[[#This Row],[w2]]*Table1[[#This Row],[i2]]</f>
        <v>4.6975546484347978E-2</v>
      </c>
      <c r="N59">
        <f>1/(1+EXP(-Table1[[#This Row],[h1]]))</f>
        <v>0.51174172749273161</v>
      </c>
      <c r="O59">
        <f>Table1[[#This Row],[w3]]*Table1[[#This Row],[i1]]+Table1[[#This Row],[w4]]*Table1[[#This Row],[i2]]</f>
        <v>8.7736857796481993E-2</v>
      </c>
      <c r="P59">
        <f>1/(1+EXP(-Table1[[#This Row],[h2]]))</f>
        <v>0.52192015491873678</v>
      </c>
      <c r="Q59">
        <f>Table1[[#This Row],[w5]]*Table1[[#This Row],[ah1]]+Table1[[#This Row],[w6]]*Table1[[#This Row],[ah2]]</f>
        <v>-1.8429129162922213</v>
      </c>
      <c r="R59">
        <f>1/(1+EXP(-Table1[[#This Row],[o1]]))</f>
        <v>0.13670715118771262</v>
      </c>
      <c r="S59">
        <f>Table1[[#This Row],[w7]]*Table1[[#This Row],[ah1]]+Table1[[#This Row],[w8]]*Table1[[#This Row],[ah2]]</f>
        <v>1.9606049645240791</v>
      </c>
      <c r="T59">
        <f t="shared" si="0"/>
        <v>0.87659840855939819</v>
      </c>
      <c r="U59">
        <f>1/2*(Table1[[#This Row],[t1]]-Table1[[#This Row],[ao1]])^2</f>
        <v>8.0273510810529303E-3</v>
      </c>
      <c r="V59">
        <f>1/2*(Table1[[#This Row],[t2]]-Table1[[#This Row],[ao2]])^2</f>
        <v>6.4299604706305859E-3</v>
      </c>
      <c r="W59">
        <f>Table1[[#This Row],[E1]]+Table1[[#This Row],[E2]]</f>
        <v>1.4457311551683515E-2</v>
      </c>
      <c r="X59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-9.1120092815819985E-4</v>
      </c>
      <c r="Y59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-1.2425233991427082E-3</v>
      </c>
      <c r="Z5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-1.778516866003897E-3</v>
      </c>
      <c r="AA59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-3.557033732007794E-3</v>
      </c>
      <c r="AB59">
        <f>(Table1[[#This Row],[ao1]]-Table1[[#This Row],[t1]])*(Table1[[#This Row],[ao1]]*(1-Table1[[#This Row],[ao1]]))*Table1[[#This Row],[ah1]]</f>
        <v>7.6524646848938555E-3</v>
      </c>
      <c r="AC59">
        <f>(Table1[[#This Row],[ao1]]-Table1[[#This Row],[t1]])*(Table1[[#This Row],[ao1]]*(1-Table1[[#This Row],[ao1]]))*Table1[[#This Row],[ah2]]</f>
        <v>7.8046704798109138E-3</v>
      </c>
      <c r="AD59">
        <f>(Table1[[#This Row],[ao2]]-Table1[[#This Row],[t2]])*(Table1[[#This Row],[ao2]]*(1-Table1[[#This Row],[ao2]]))*Table1[[#This Row],[ah1]]</f>
        <v>-6.2775678968449112E-3</v>
      </c>
      <c r="AE59">
        <f>(Table1[[#This Row],[ao2]]-Table1[[#This Row],[t2]])*(Table1[[#This Row],[ao2]]*(1-Table1[[#This Row],[ao2]]))*Table1[[#This Row],[ah2]]</f>
        <v>-6.402427305052469E-3</v>
      </c>
      <c r="AH59" s="2">
        <f>Table1[[#This Row],[E_Total]]</f>
        <v>1.4457311551683515E-2</v>
      </c>
      <c r="AI59" s="2">
        <v>0.18752464752059508</v>
      </c>
      <c r="AJ59" s="2">
        <v>0.14473353812951978</v>
      </c>
      <c r="AK59" s="2">
        <v>7.3477745197304156E-2</v>
      </c>
      <c r="AL59" s="2">
        <v>4.455609168518454E-2</v>
      </c>
      <c r="AM59" s="2">
        <v>3.4304203954554392E-2</v>
      </c>
      <c r="AN59" s="2">
        <v>1.4457311551683515E-2</v>
      </c>
    </row>
    <row r="60" spans="1:40" x14ac:dyDescent="0.35">
      <c r="A60">
        <v>0.01</v>
      </c>
      <c r="B60">
        <v>0.99</v>
      </c>
      <c r="C60">
        <v>0.05</v>
      </c>
      <c r="D60">
        <v>0.1</v>
      </c>
      <c r="E60">
        <f>E59-Learning_Rate*X59</f>
        <v>0.24394248263850699</v>
      </c>
      <c r="F60">
        <f>F59-Learning_Rate*Y59</f>
        <v>0.35118047125066987</v>
      </c>
      <c r="G60">
        <f>G59-Learning_Rate*Z59</f>
        <v>0.4345044649179356</v>
      </c>
      <c r="H60">
        <f>H59-Learning_Rate*AA59</f>
        <v>0.66900892983587146</v>
      </c>
      <c r="I60">
        <f>I59-Learning_Rate*AB59</f>
        <v>-1.811745233908288</v>
      </c>
      <c r="J60">
        <f>J59-Learning_Rate*AC59</f>
        <v>-1.7852276298987131</v>
      </c>
      <c r="K60">
        <f>K59-Learning_Rate*AD59</f>
        <v>1.8764745630138377</v>
      </c>
      <c r="L60">
        <f>L59-Learning_Rate*AE59</f>
        <v>1.9417581771502752</v>
      </c>
      <c r="M60">
        <f>Table1[[#This Row],[w1]]*Table1[[#This Row],[i1]]+Table1[[#This Row],[w2]]*Table1[[#This Row],[i2]]</f>
        <v>4.731517125699234E-2</v>
      </c>
      <c r="N60">
        <f>1/(1+EXP(-Table1[[#This Row],[h1]]))</f>
        <v>0.51182658652323376</v>
      </c>
      <c r="O60">
        <f>Table1[[#This Row],[w3]]*Table1[[#This Row],[i1]]+Table1[[#This Row],[w4]]*Table1[[#This Row],[i2]]</f>
        <v>8.8626116229483923E-2</v>
      </c>
      <c r="P60">
        <f>1/(1+EXP(-Table1[[#This Row],[h2]]))</f>
        <v>0.5221420379046483</v>
      </c>
      <c r="Q60">
        <f>Table1[[#This Row],[w5]]*Table1[[#This Row],[ah1]]+Table1[[#This Row],[w6]]*Table1[[#This Row],[ah2]]</f>
        <v>-1.8594417715200162</v>
      </c>
      <c r="R60">
        <f>1/(1+EXP(-Table1[[#This Row],[o1]]))</f>
        <v>0.13476813129444357</v>
      </c>
      <c r="S60">
        <f>Table1[[#This Row],[w7]]*Table1[[#This Row],[ah1]]+Table1[[#This Row],[w8]]*Table1[[#This Row],[ah2]]</f>
        <v>1.9743031420203092</v>
      </c>
      <c r="T60">
        <f t="shared" si="0"/>
        <v>0.87807256247625809</v>
      </c>
      <c r="U60">
        <f>1/2*(Table1[[#This Row],[t1]]-Table1[[#This Row],[ao1]])^2</f>
        <v>7.7835432933537549E-3</v>
      </c>
      <c r="V60">
        <f>1/2*(Table1[[#This Row],[t2]]-Table1[[#This Row],[ao2]])^2</f>
        <v>6.2638756353155731E-3</v>
      </c>
      <c r="W60">
        <f>Table1[[#This Row],[E1]]+Table1[[#This Row],[E2]]</f>
        <v>1.4047418928669328E-2</v>
      </c>
      <c r="X60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-8.9883405495253367E-4</v>
      </c>
      <c r="Y60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-1.2204276113906263E-3</v>
      </c>
      <c r="Z6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-1.7535906216874166E-3</v>
      </c>
      <c r="AA60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-3.5071812433748331E-3</v>
      </c>
      <c r="AB60">
        <f>(Table1[[#This Row],[ao1]]-Table1[[#This Row],[t1]])*(Table1[[#This Row],[ao1]]*(1-Table1[[#This Row],[ao1]]))*Table1[[#This Row],[ah1]]</f>
        <v>7.4463976664767952E-3</v>
      </c>
      <c r="AC60">
        <f>(Table1[[#This Row],[ao1]]-Table1[[#This Row],[t1]])*(Table1[[#This Row],[ao1]]*(1-Table1[[#This Row],[ao1]]))*Table1[[#This Row],[ah2]]</f>
        <v>7.5964737960053522E-3</v>
      </c>
      <c r="AD60">
        <f>(Table1[[#This Row],[ao2]]-Table1[[#This Row],[t2]])*(Table1[[#This Row],[ao2]]*(1-Table1[[#This Row],[ao2]]))*Table1[[#This Row],[ah1]]</f>
        <v>-6.1332583075186372E-3</v>
      </c>
      <c r="AE60">
        <f>(Table1[[#This Row],[ao2]]-Table1[[#This Row],[t2]])*(Table1[[#This Row],[ao2]]*(1-Table1[[#This Row],[ao2]]))*Table1[[#This Row],[ah2]]</f>
        <v>-6.2568691740635569E-3</v>
      </c>
      <c r="AH60" s="2">
        <f>Table1[[#This Row],[E_Total]]</f>
        <v>1.4047418928669328E-2</v>
      </c>
      <c r="AI60" s="2">
        <v>0.18639141614882504</v>
      </c>
      <c r="AJ60" s="2">
        <v>0.14303672775787771</v>
      </c>
      <c r="AK60" s="2">
        <v>7.1861078095941375E-2</v>
      </c>
      <c r="AL60" s="2">
        <v>4.3411551256229322E-2</v>
      </c>
      <c r="AM60" s="2">
        <v>3.3385553818095479E-2</v>
      </c>
      <c r="AN60" s="2">
        <v>1.4047418928669328E-2</v>
      </c>
    </row>
    <row r="61" spans="1:40" x14ac:dyDescent="0.35">
      <c r="A61">
        <v>0.01</v>
      </c>
      <c r="B61">
        <v>0.99</v>
      </c>
      <c r="C61">
        <v>0.05</v>
      </c>
      <c r="D61">
        <v>0.1</v>
      </c>
      <c r="E61">
        <f>E60-Learning_Rate*X60</f>
        <v>0.24574015074841205</v>
      </c>
      <c r="F61">
        <f>F60-Learning_Rate*Y60</f>
        <v>0.35362132647345113</v>
      </c>
      <c r="G61">
        <f>G60-Learning_Rate*Z60</f>
        <v>0.43801164616131044</v>
      </c>
      <c r="H61">
        <f>H60-Learning_Rate*AA60</f>
        <v>0.67602329232262115</v>
      </c>
      <c r="I61">
        <f>I60-Learning_Rate*AB60</f>
        <v>-1.8266380292412416</v>
      </c>
      <c r="J61">
        <f>J60-Learning_Rate*AC60</f>
        <v>-1.8004205774907238</v>
      </c>
      <c r="K61">
        <f>K60-Learning_Rate*AD60</f>
        <v>1.8887410796288751</v>
      </c>
      <c r="L61">
        <f>L60-Learning_Rate*AE60</f>
        <v>1.9542719154984023</v>
      </c>
      <c r="M61">
        <f>Table1[[#This Row],[w1]]*Table1[[#This Row],[i1]]+Table1[[#This Row],[w2]]*Table1[[#This Row],[i2]]</f>
        <v>4.7649140184765716E-2</v>
      </c>
      <c r="N61">
        <f>1/(1+EXP(-Table1[[#This Row],[h1]]))</f>
        <v>0.51191003171320126</v>
      </c>
      <c r="O61">
        <f>Table1[[#This Row],[w3]]*Table1[[#This Row],[i1]]+Table1[[#This Row],[w4]]*Table1[[#This Row],[i2]]</f>
        <v>8.9502911540327634E-2</v>
      </c>
      <c r="P61">
        <f>1/(1+EXP(-Table1[[#This Row],[h2]]))</f>
        <v>0.52236080260493967</v>
      </c>
      <c r="Q61">
        <f>Table1[[#This Row],[w5]]*Table1[[#This Row],[ah1]]+Table1[[#This Row],[w6]]*Table1[[#This Row],[ah2]]</f>
        <v>-1.8755434693619271</v>
      </c>
      <c r="R61">
        <f>1/(1+EXP(-Table1[[#This Row],[o1]]))</f>
        <v>0.13290159896450612</v>
      </c>
      <c r="S61">
        <f>Table1[[#This Row],[w7]]*Table1[[#This Row],[ah1]]+Table1[[#This Row],[w8]]*Table1[[#This Row],[ah2]]</f>
        <v>1.9877005522588815</v>
      </c>
      <c r="T61">
        <f t="shared" si="0"/>
        <v>0.87949965461283708</v>
      </c>
      <c r="U61">
        <f>1/2*(Table1[[#This Row],[t1]]-Table1[[#This Row],[ao1]])^2</f>
        <v>7.5524015140161467E-3</v>
      </c>
      <c r="V61">
        <f>1/2*(Table1[[#This Row],[t2]]-Table1[[#This Row],[ao2]])^2</f>
        <v>6.1051631653411481E-3</v>
      </c>
      <c r="W61">
        <f>Table1[[#This Row],[E1]]+Table1[[#This Row],[E2]]</f>
        <v>1.3657564679357295E-2</v>
      </c>
      <c r="X61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-8.86769379852239E-4</v>
      </c>
      <c r="Y61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-1.1990554756232809E-3</v>
      </c>
      <c r="Z6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-1.7292849319691054E-3</v>
      </c>
      <c r="AA61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-3.4585698639382108E-3</v>
      </c>
      <c r="AB61">
        <f>(Table1[[#This Row],[ao1]]-Table1[[#This Row],[t1]])*(Table1[[#This Row],[ao1]]*(1-Table1[[#This Row],[ao1]]))*Table1[[#This Row],[ah1]]</f>
        <v>7.2501962933551574E-3</v>
      </c>
      <c r="AC61">
        <f>(Table1[[#This Row],[ao1]]-Table1[[#This Row],[t1]])*(Table1[[#This Row],[ao1]]*(1-Table1[[#This Row],[ao1]]))*Table1[[#This Row],[ah2]]</f>
        <v>7.3982108578058816E-3</v>
      </c>
      <c r="AD61">
        <f>(Table1[[#This Row],[ao2]]-Table1[[#This Row],[t2]])*(Table1[[#This Row],[ao2]]*(1-Table1[[#This Row],[ao2]]))*Table1[[#This Row],[ah1]]</f>
        <v>-5.9948903055171065E-3</v>
      </c>
      <c r="AE61">
        <f>(Table1[[#This Row],[ao2]]-Table1[[#This Row],[t2]])*(Table1[[#This Row],[ao2]]*(1-Table1[[#This Row],[ao2]]))*Table1[[#This Row],[ah2]]</f>
        <v>-6.1172774853392895E-3</v>
      </c>
      <c r="AH61" s="2">
        <f>Table1[[#This Row],[E_Total]]</f>
        <v>1.3657564679357295E-2</v>
      </c>
      <c r="AI61" s="2">
        <v>0.18526499649300185</v>
      </c>
      <c r="AJ61" s="2">
        <v>0.14136422921221628</v>
      </c>
      <c r="AK61" s="2">
        <v>7.0299667751725109E-2</v>
      </c>
      <c r="AL61" s="2">
        <v>4.2315672618254099E-2</v>
      </c>
      <c r="AM61" s="2">
        <v>3.2508327916638526E-2</v>
      </c>
      <c r="AN61" s="2">
        <v>1.3657564679357295E-2</v>
      </c>
    </row>
    <row r="62" spans="1:40" x14ac:dyDescent="0.35">
      <c r="A62">
        <v>0.01</v>
      </c>
      <c r="B62">
        <v>0.99</v>
      </c>
      <c r="C62">
        <v>0.05</v>
      </c>
      <c r="D62">
        <v>0.1</v>
      </c>
      <c r="E62">
        <f>E61-Learning_Rate*X61</f>
        <v>0.24751368950811653</v>
      </c>
      <c r="F62">
        <f>F61-Learning_Rate*Y61</f>
        <v>0.35601943742469766</v>
      </c>
      <c r="G62">
        <f>G61-Learning_Rate*Z61</f>
        <v>0.44147021602524866</v>
      </c>
      <c r="H62">
        <f>H61-Learning_Rate*AA61</f>
        <v>0.68294043205049759</v>
      </c>
      <c r="I62">
        <f>I61-Learning_Rate*AB61</f>
        <v>-1.8411384218279518</v>
      </c>
      <c r="J62">
        <f>J61-Learning_Rate*AC61</f>
        <v>-1.8152169992063356</v>
      </c>
      <c r="K62">
        <f>K61-Learning_Rate*AD61</f>
        <v>1.9007308602399093</v>
      </c>
      <c r="L62">
        <f>L61-Learning_Rate*AE61</f>
        <v>1.9665064704690809</v>
      </c>
      <c r="M62">
        <f>Table1[[#This Row],[w1]]*Table1[[#This Row],[i1]]+Table1[[#This Row],[w2]]*Table1[[#This Row],[i2]]</f>
        <v>4.7977628217875601E-2</v>
      </c>
      <c r="N62">
        <f>1/(1+EXP(-Table1[[#This Row],[h1]]))</f>
        <v>0.51199210680398666</v>
      </c>
      <c r="O62">
        <f>Table1[[#This Row],[w3]]*Table1[[#This Row],[i1]]+Table1[[#This Row],[w4]]*Table1[[#This Row],[i2]]</f>
        <v>9.0367554006312203E-2</v>
      </c>
      <c r="P62">
        <f>1/(1+EXP(-Table1[[#This Row],[h2]]))</f>
        <v>0.52257652671118215</v>
      </c>
      <c r="Q62">
        <f>Table1[[#This Row],[w5]]*Table1[[#This Row],[ah1]]+Table1[[#This Row],[w6]]*Table1[[#This Row],[ah2]]</f>
        <v>-1.8912381341818016</v>
      </c>
      <c r="R62">
        <f>1/(1+EXP(-Table1[[#This Row],[o1]]))</f>
        <v>0.13110336261615663</v>
      </c>
      <c r="S62">
        <f>Table1[[#This Row],[w7]]*Table1[[#This Row],[ah1]]+Table1[[#This Row],[w8]]*Table1[[#This Row],[ah2]]</f>
        <v>2.0008093186943832</v>
      </c>
      <c r="T62">
        <f t="shared" si="0"/>
        <v>0.88088202506518365</v>
      </c>
      <c r="U62">
        <f>1/2*(Table1[[#This Row],[t1]]-Table1[[#This Row],[ao1]])^2</f>
        <v>7.333012218470162E-3</v>
      </c>
      <c r="V62">
        <f>1/2*(Table1[[#This Row],[t2]]-Table1[[#This Row],[ao2]])^2</f>
        <v>5.953366226937604E-3</v>
      </c>
      <c r="W62">
        <f>Table1[[#This Row],[E1]]+Table1[[#This Row],[E2]]</f>
        <v>1.3286378445407766E-2</v>
      </c>
      <c r="X62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-8.7499898838687353E-4</v>
      </c>
      <c r="Y62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-1.1783749103219301E-3</v>
      </c>
      <c r="Z6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-1.7055830383040931E-3</v>
      </c>
      <c r="AA62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-3.4111660766081861E-3</v>
      </c>
      <c r="AB62">
        <f>(Table1[[#This Row],[ao1]]-Table1[[#This Row],[t1]])*(Table1[[#This Row],[ao1]]*(1-Table1[[#This Row],[ao1]]))*Table1[[#This Row],[ah1]]</f>
        <v>7.0631985588774475E-3</v>
      </c>
      <c r="AC62">
        <f>(Table1[[#This Row],[ao1]]-Table1[[#This Row],[t1]])*(Table1[[#This Row],[ao1]]*(1-Table1[[#This Row],[ao1]]))*Table1[[#This Row],[ah2]]</f>
        <v>7.209216160402071E-3</v>
      </c>
      <c r="AD62">
        <f>(Table1[[#This Row],[ao2]]-Table1[[#This Row],[t2]])*(Table1[[#This Row],[ao2]]*(1-Table1[[#This Row],[ao2]]))*Table1[[#This Row],[ah1]]</f>
        <v>-5.8621187641238201E-3</v>
      </c>
      <c r="AE62">
        <f>(Table1[[#This Row],[ao2]]-Table1[[#This Row],[t2]])*(Table1[[#This Row],[ao2]]*(1-Table1[[#This Row],[ao2]]))*Table1[[#This Row],[ah2]]</f>
        <v>-5.9833064264349714E-3</v>
      </c>
      <c r="AH62" s="2">
        <f>Table1[[#This Row],[E_Total]]</f>
        <v>1.3286378445407766E-2</v>
      </c>
      <c r="AI62" s="2">
        <v>0.18414538890595536</v>
      </c>
      <c r="AJ62" s="2">
        <v>0.13971580012958576</v>
      </c>
      <c r="AK62" s="2">
        <v>6.8791184161187582E-2</v>
      </c>
      <c r="AL62" s="2">
        <v>4.1265688376070267E-2</v>
      </c>
      <c r="AM62" s="2">
        <v>3.1669979439568764E-2</v>
      </c>
      <c r="AN62" s="2">
        <v>1.3286378445407766E-2</v>
      </c>
    </row>
    <row r="63" spans="1:40" x14ac:dyDescent="0.35">
      <c r="A63">
        <v>0.01</v>
      </c>
      <c r="B63">
        <v>0.99</v>
      </c>
      <c r="C63">
        <v>0.05</v>
      </c>
      <c r="D63">
        <v>0.1</v>
      </c>
      <c r="E63">
        <f>E62-Learning_Rate*X62</f>
        <v>0.24926368748489028</v>
      </c>
      <c r="F63">
        <f>F62-Learning_Rate*Y62</f>
        <v>0.35837618724534154</v>
      </c>
      <c r="G63">
        <f>G62-Learning_Rate*Z62</f>
        <v>0.44488138210185685</v>
      </c>
      <c r="H63">
        <f>H62-Learning_Rate*AA62</f>
        <v>0.68976276420371396</v>
      </c>
      <c r="I63">
        <f>I62-Learning_Rate*AB62</f>
        <v>-1.8552648189457068</v>
      </c>
      <c r="J63">
        <f>J62-Learning_Rate*AC62</f>
        <v>-1.8296354315271397</v>
      </c>
      <c r="K63">
        <f>K62-Learning_Rate*AD62</f>
        <v>1.9124550977681569</v>
      </c>
      <c r="L63">
        <f>L62-Learning_Rate*AE62</f>
        <v>1.9784730833219508</v>
      </c>
      <c r="M63">
        <f>Table1[[#This Row],[w1]]*Table1[[#This Row],[i1]]+Table1[[#This Row],[w2]]*Table1[[#This Row],[i2]]</f>
        <v>4.8300803098778669E-2</v>
      </c>
      <c r="N63">
        <f>1/(1+EXP(-Table1[[#This Row],[h1]]))</f>
        <v>0.51207285373458922</v>
      </c>
      <c r="O63">
        <f>Table1[[#This Row],[w3]]*Table1[[#This Row],[i1]]+Table1[[#This Row],[w4]]*Table1[[#This Row],[i2]]</f>
        <v>9.1220345525464236E-2</v>
      </c>
      <c r="P63">
        <f>1/(1+EXP(-Table1[[#This Row],[h2]]))</f>
        <v>0.52278928581434936</v>
      </c>
      <c r="Q63">
        <f>Table1[[#This Row],[w5]]*Table1[[#This Row],[ah1]]+Table1[[#This Row],[w6]]*Table1[[#This Row],[ah2]]</f>
        <v>-1.9065445508196164</v>
      </c>
      <c r="R63">
        <f>1/(1+EXP(-Table1[[#This Row],[o1]]))</f>
        <v>0.12936955180631712</v>
      </c>
      <c r="S63">
        <f>Table1[[#This Row],[w7]]*Table1[[#This Row],[ah1]]+Table1[[#This Row],[w8]]*Table1[[#This Row],[ah2]]</f>
        <v>2.0136408697861992</v>
      </c>
      <c r="T63">
        <f t="shared" si="0"/>
        <v>0.88222185882560022</v>
      </c>
      <c r="U63">
        <f>1/2*(Table1[[#This Row],[t1]]-Table1[[#This Row],[ao1]])^2</f>
        <v>7.1245449492205147E-3</v>
      </c>
      <c r="V63">
        <f>1/2*(Table1[[#This Row],[t2]]-Table1[[#This Row],[ao2]])^2</f>
        <v>5.808063857504423E-3</v>
      </c>
      <c r="W63">
        <f>Table1[[#This Row],[E1]]+Table1[[#This Row],[E2]]</f>
        <v>1.2932608806724939E-2</v>
      </c>
      <c r="X63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-8.6351488312554178E-4</v>
      </c>
      <c r="Y63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-1.1583554240669021E-3</v>
      </c>
      <c r="Z6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-1.6824680692449851E-3</v>
      </c>
      <c r="AA63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-3.3649361384899702E-3</v>
      </c>
      <c r="AB63">
        <f>(Table1[[#This Row],[ao1]]-Table1[[#This Row],[t1]])*(Table1[[#This Row],[ao1]]*(1-Table1[[#This Row],[ao1]]))*Table1[[#This Row],[ah1]]</f>
        <v>6.8847986200156032E-3</v>
      </c>
      <c r="AC63">
        <f>(Table1[[#This Row],[ao1]]-Table1[[#This Row],[t1]])*(Table1[[#This Row],[ao1]]*(1-Table1[[#This Row],[ao1]]))*Table1[[#This Row],[ah2]]</f>
        <v>7.0288806119746311E-3</v>
      </c>
      <c r="AD63">
        <f>(Table1[[#This Row],[ao2]]-Table1[[#This Row],[t2]])*(Table1[[#This Row],[ao2]]*(1-Table1[[#This Row],[ao2]]))*Table1[[#This Row],[ah1]]</f>
        <v>-5.7346240596665519E-3</v>
      </c>
      <c r="AE63">
        <f>(Table1[[#This Row],[ao2]]-Table1[[#This Row],[t2]])*(Table1[[#This Row],[ao2]]*(1-Table1[[#This Row],[ao2]]))*Table1[[#This Row],[ah2]]</f>
        <v>-5.8546357118956843E-3</v>
      </c>
      <c r="AH63" s="2">
        <f>Table1[[#This Row],[E_Total]]</f>
        <v>1.2932608806724939E-2</v>
      </c>
      <c r="AI63" s="2">
        <v>0.18303259274075245</v>
      </c>
      <c r="AJ63" s="2">
        <v>0.13809119280996063</v>
      </c>
      <c r="AK63" s="2">
        <v>6.7333401296750417E-2</v>
      </c>
      <c r="AL63" s="2">
        <v>4.0259021046294474E-2</v>
      </c>
      <c r="AM63" s="2">
        <v>3.0868155022720587E-2</v>
      </c>
      <c r="AN63" s="2">
        <v>1.2932608806724939E-2</v>
      </c>
    </row>
    <row r="64" spans="1:40" x14ac:dyDescent="0.35">
      <c r="A64">
        <v>0.01</v>
      </c>
      <c r="B64">
        <v>0.99</v>
      </c>
      <c r="C64">
        <v>0.05</v>
      </c>
      <c r="D64">
        <v>0.1</v>
      </c>
      <c r="E64">
        <f>E63-Learning_Rate*X63</f>
        <v>0.25099071725114136</v>
      </c>
      <c r="F64">
        <f>F63-Learning_Rate*Y63</f>
        <v>0.36069289809347532</v>
      </c>
      <c r="G64">
        <f>G63-Learning_Rate*Z63</f>
        <v>0.44824631824034683</v>
      </c>
      <c r="H64">
        <f>H63-Learning_Rate*AA63</f>
        <v>0.69649263648069393</v>
      </c>
      <c r="I64">
        <f>I63-Learning_Rate*AB63</f>
        <v>-1.869034416185738</v>
      </c>
      <c r="J64">
        <f>J63-Learning_Rate*AC63</f>
        <v>-1.8436931927510889</v>
      </c>
      <c r="K64">
        <f>K63-Learning_Rate*AD63</f>
        <v>1.92392434588749</v>
      </c>
      <c r="L64">
        <f>L63-Learning_Rate*AE63</f>
        <v>1.9901823547457422</v>
      </c>
      <c r="M64">
        <f>Table1[[#This Row],[w1]]*Table1[[#This Row],[i1]]+Table1[[#This Row],[w2]]*Table1[[#This Row],[i2]]</f>
        <v>4.8618825671904599E-2</v>
      </c>
      <c r="N64">
        <f>1/(1+EXP(-Table1[[#This Row],[h1]]))</f>
        <v>0.51215231271912531</v>
      </c>
      <c r="O64">
        <f>Table1[[#This Row],[w3]]*Table1[[#This Row],[i1]]+Table1[[#This Row],[w4]]*Table1[[#This Row],[i2]]</f>
        <v>9.2061579560086731E-2</v>
      </c>
      <c r="P64">
        <f>1/(1+EXP(-Table1[[#This Row],[h2]]))</f>
        <v>0.52299915339103331</v>
      </c>
      <c r="Q64">
        <f>Table1[[#This Row],[w5]]*Table1[[#This Row],[ah1]]+Table1[[#This Row],[w6]]*Table1[[#This Row],[ah2]]</f>
        <v>-1.9214802777227966</v>
      </c>
      <c r="R64">
        <f>1/(1+EXP(-Table1[[#This Row],[o1]]))</f>
        <v>0.12769658704180872</v>
      </c>
      <c r="S64">
        <f>Table1[[#This Row],[w7]]*Table1[[#This Row],[ah1]]+Table1[[#This Row],[w8]]*Table1[[#This Row],[ah2]]</f>
        <v>2.0262059898687048</v>
      </c>
      <c r="T64">
        <f t="shared" si="0"/>
        <v>0.88352119846886168</v>
      </c>
      <c r="U64">
        <f>1/2*(Table1[[#This Row],[t1]]-Table1[[#This Row],[ao1]])^2</f>
        <v>6.9262433006450292E-3</v>
      </c>
      <c r="V64">
        <f>1/2*(Table1[[#This Row],[t2]]-Table1[[#This Row],[ao2]])^2</f>
        <v>5.6688675877537712E-3</v>
      </c>
      <c r="W64">
        <f>Table1[[#This Row],[E1]]+Table1[[#This Row],[E2]]</f>
        <v>1.25951108883988E-2</v>
      </c>
      <c r="X64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-8.523090516968394E-4</v>
      </c>
      <c r="Y64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-1.1389680539855473E-3</v>
      </c>
      <c r="Z6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-1.659923174079635E-3</v>
      </c>
      <c r="AA64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-3.3198463481592701E-3</v>
      </c>
      <c r="AB64">
        <f>(Table1[[#This Row],[ao1]]-Table1[[#This Row],[t1]])*(Table1[[#This Row],[ao1]]*(1-Table1[[#This Row],[ao1]]))*Table1[[#This Row],[ah1]]</f>
        <v>6.7144411119254279E-3</v>
      </c>
      <c r="AC64">
        <f>(Table1[[#This Row],[ao1]]-Table1[[#This Row],[t1]])*(Table1[[#This Row],[ao1]]*(1-Table1[[#This Row],[ao1]]))*Table1[[#This Row],[ah2]]</f>
        <v>6.8566458255101262E-3</v>
      </c>
      <c r="AD64">
        <f>(Table1[[#This Row],[ao2]]-Table1[[#This Row],[t2]])*(Table1[[#This Row],[ao2]]*(1-Table1[[#This Row],[ao2]]))*Table1[[#This Row],[ah1]]</f>
        <v>-5.6121098089879726E-3</v>
      </c>
      <c r="AE64">
        <f>(Table1[[#This Row],[ao2]]-Table1[[#This Row],[t2]])*(Table1[[#This Row],[ao2]]*(1-Table1[[#This Row],[ao2]]))*Table1[[#This Row],[ah2]]</f>
        <v>-5.7309683192779161E-3</v>
      </c>
      <c r="AH64" s="2">
        <f>Table1[[#This Row],[E_Total]]</f>
        <v>1.25951108883988E-2</v>
      </c>
      <c r="AI64" s="2">
        <v>0.18192660636144448</v>
      </c>
      <c r="AJ64" s="2">
        <v>0.13649015467440567</v>
      </c>
      <c r="AK64" s="2">
        <v>6.5924193304885692E-2</v>
      </c>
      <c r="AL64" s="2">
        <v>3.9293268371872983E-2</v>
      </c>
      <c r="AM64" s="2">
        <v>3.0100677642298714E-2</v>
      </c>
      <c r="AN64" s="2">
        <v>1.25951108883988E-2</v>
      </c>
    </row>
    <row r="65" spans="1:40" x14ac:dyDescent="0.35">
      <c r="A65">
        <v>0.01</v>
      </c>
      <c r="B65">
        <v>0.99</v>
      </c>
      <c r="C65">
        <v>0.05</v>
      </c>
      <c r="D65">
        <v>0.1</v>
      </c>
      <c r="E65">
        <f>E64-Learning_Rate*X64</f>
        <v>0.25269533535453503</v>
      </c>
      <c r="F65">
        <f>F64-Learning_Rate*Y64</f>
        <v>0.36297083420144644</v>
      </c>
      <c r="G65">
        <f>G64-Learning_Rate*Z64</f>
        <v>0.45156616458850612</v>
      </c>
      <c r="H65">
        <f>H64-Learning_Rate*AA64</f>
        <v>0.70313232917701252</v>
      </c>
      <c r="I65">
        <f>I64-Learning_Rate*AB64</f>
        <v>-1.8824632984095888</v>
      </c>
      <c r="J65">
        <f>J64-Learning_Rate*AC64</f>
        <v>-1.8574064844021092</v>
      </c>
      <c r="K65">
        <f>K64-Learning_Rate*AD64</f>
        <v>1.9351485655054659</v>
      </c>
      <c r="L65">
        <f>L64-Learning_Rate*AE64</f>
        <v>2.0016442913842982</v>
      </c>
      <c r="M65">
        <f>Table1[[#This Row],[w1]]*Table1[[#This Row],[i1]]+Table1[[#This Row],[w2]]*Table1[[#This Row],[i2]]</f>
        <v>4.8931850187871398E-2</v>
      </c>
      <c r="N65">
        <f>1/(1+EXP(-Table1[[#This Row],[h1]]))</f>
        <v>0.51223052232291633</v>
      </c>
      <c r="O65">
        <f>Table1[[#This Row],[w3]]*Table1[[#This Row],[i1]]+Table1[[#This Row],[w4]]*Table1[[#This Row],[i2]]</f>
        <v>9.2891541147126555E-2</v>
      </c>
      <c r="P65">
        <f>1/(1+EXP(-Table1[[#This Row],[h2]]))</f>
        <v>0.52320620080634328</v>
      </c>
      <c r="Q65">
        <f>Table1[[#This Row],[w5]]*Table1[[#This Row],[ah1]]+Table1[[#This Row],[w6]]*Table1[[#This Row],[ah2]]</f>
        <v>-1.9360617486551575</v>
      </c>
      <c r="R65">
        <f>1/(1+EXP(-Table1[[#This Row],[o1]]))</f>
        <v>0.12608115291532498</v>
      </c>
      <c r="S65">
        <f>Table1[[#This Row],[w7]]*Table1[[#This Row],[ah1]]+Table1[[#This Row],[w8]]*Table1[[#This Row],[ah2]]</f>
        <v>2.038514865542191</v>
      </c>
      <c r="T65">
        <f t="shared" si="0"/>
        <v>0.88478195561588169</v>
      </c>
      <c r="U65">
        <f>1/2*(Table1[[#This Row],[t1]]-Table1[[#This Row],[ao1]])^2</f>
        <v>6.7374170310755318E-3</v>
      </c>
      <c r="V65">
        <f>1/2*(Table1[[#This Row],[t2]]-Table1[[#This Row],[ao2]])^2</f>
        <v>5.5354184320091449E-3</v>
      </c>
      <c r="W65">
        <f>Table1[[#This Row],[E1]]+Table1[[#This Row],[E2]]</f>
        <v>1.2272835463084678E-2</v>
      </c>
      <c r="X65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-8.4137352110724207E-4</v>
      </c>
      <c r="Y65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-1.1201853007139705E-3</v>
      </c>
      <c r="Z6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-1.6379316289896262E-3</v>
      </c>
      <c r="AA65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-3.2758632579792525E-3</v>
      </c>
      <c r="AB65">
        <f>(Table1[[#This Row],[ao1]]-Table1[[#This Row],[t1]])*(Table1[[#This Row],[ao1]]*(1-Table1[[#This Row],[ao1]]))*Table1[[#This Row],[ah1]]</f>
        <v>6.551616124005683E-3</v>
      </c>
      <c r="AC65">
        <f>(Table1[[#This Row],[ao1]]-Table1[[#This Row],[t1]])*(Table1[[#This Row],[ao1]]*(1-Table1[[#This Row],[ao1]]))*Table1[[#This Row],[ah2]]</f>
        <v>6.6919990746307735E-3</v>
      </c>
      <c r="AD65">
        <f>(Table1[[#This Row],[ao2]]-Table1[[#This Row],[t2]])*(Table1[[#This Row],[ao2]]*(1-Table1[[#This Row],[ao2]]))*Table1[[#This Row],[ah1]]</f>
        <v>-5.4943008391012188E-3</v>
      </c>
      <c r="AE65">
        <f>(Table1[[#This Row],[ao2]]-Table1[[#This Row],[t2]])*(Table1[[#This Row],[ao2]]*(1-Table1[[#This Row],[ao2]]))*Table1[[#This Row],[ah2]]</f>
        <v>-5.6120284575721501E-3</v>
      </c>
      <c r="AH65" s="2">
        <f>Table1[[#This Row],[E_Total]]</f>
        <v>1.2272835463084678E-2</v>
      </c>
      <c r="AI65" s="2">
        <v>0.18082742715426026</v>
      </c>
      <c r="AJ65" s="2">
        <v>0.1349124287112814</v>
      </c>
      <c r="AK65" s="2">
        <v>6.4561530666688363E-2</v>
      </c>
      <c r="AL65" s="2">
        <v>3.8366189838644885E-2</v>
      </c>
      <c r="AM65" s="2">
        <v>2.9365531195770921E-2</v>
      </c>
      <c r="AN65" s="2">
        <v>1.2272835463084678E-2</v>
      </c>
    </row>
    <row r="66" spans="1:40" x14ac:dyDescent="0.35">
      <c r="A66">
        <v>0.01</v>
      </c>
      <c r="B66">
        <v>0.99</v>
      </c>
      <c r="C66">
        <v>0.05</v>
      </c>
      <c r="D66">
        <v>0.1</v>
      </c>
      <c r="E66">
        <f>E65-Learning_Rate*X65</f>
        <v>0.25437808239674953</v>
      </c>
      <c r="F66">
        <f>F65-Learning_Rate*Y65</f>
        <v>0.36521120480287439</v>
      </c>
      <c r="G66">
        <f>G65-Learning_Rate*Z65</f>
        <v>0.45484202784648536</v>
      </c>
      <c r="H66">
        <f>H65-Learning_Rate*AA65</f>
        <v>0.70968405569297099</v>
      </c>
      <c r="I66">
        <f>I65-Learning_Rate*AB65</f>
        <v>-1.8955665306576002</v>
      </c>
      <c r="J66">
        <f>J65-Learning_Rate*AC65</f>
        <v>-1.8707904825513708</v>
      </c>
      <c r="K66">
        <f>K65-Learning_Rate*AD65</f>
        <v>1.9461371671836682</v>
      </c>
      <c r="L66">
        <f>L65-Learning_Rate*AE65</f>
        <v>2.0128683482994427</v>
      </c>
      <c r="M66">
        <f>Table1[[#This Row],[w1]]*Table1[[#This Row],[i1]]+Table1[[#This Row],[w2]]*Table1[[#This Row],[i2]]</f>
        <v>4.9240024600124915E-2</v>
      </c>
      <c r="N66">
        <f>1/(1+EXP(-Table1[[#This Row],[h1]]))</f>
        <v>0.51230751953667963</v>
      </c>
      <c r="O66">
        <f>Table1[[#This Row],[w3]]*Table1[[#This Row],[i1]]+Table1[[#This Row],[w4]]*Table1[[#This Row],[i2]]</f>
        <v>9.3710506961621379E-2</v>
      </c>
      <c r="P66">
        <f>1/(1+EXP(-Table1[[#This Row],[h2]]))</f>
        <v>0.5234104973300534</v>
      </c>
      <c r="Q66" s="37">
        <f>Table1[[#This Row],[w5]]*Table1[[#This Row],[ah1]]+Table1[[#This Row],[w6]]*Table1[[#This Row],[ah2]]</f>
        <v>-1.950304364310488</v>
      </c>
      <c r="R66">
        <f>1/(1+EXP(-Table1[[#This Row],[o1]]))</f>
        <v>0.12452017415032558</v>
      </c>
      <c r="S66">
        <f>Table1[[#This Row],[w7]]*Table1[[#This Row],[ah1]]+Table1[[#This Row],[w8]]*Table1[[#This Row],[ah2]]</f>
        <v>2.0505771280413398</v>
      </c>
      <c r="T66">
        <f t="shared" si="0"/>
        <v>0.88600592130941114</v>
      </c>
      <c r="U66">
        <f>1/2*(Table1[[#This Row],[t1]]-Table1[[#This Row],[ao1]])^2</f>
        <v>6.5574351437104501E-3</v>
      </c>
      <c r="V66">
        <f>1/2*(Table1[[#This Row],[t2]]-Table1[[#This Row],[ao2]])^2</f>
        <v>5.4073842013521931E-3</v>
      </c>
      <c r="W66">
        <f>Table1[[#This Row],[E1]]+Table1[[#This Row],[E2]]</f>
        <v>1.1964819345062643E-2</v>
      </c>
      <c r="X66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-8.3070040081047755E-4</v>
      </c>
      <c r="Y66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-1.101981061674873E-3</v>
      </c>
      <c r="Z66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-1.6164769206914718E-3</v>
      </c>
      <c r="AA66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-3.2329538413829436E-3</v>
      </c>
      <c r="AB66">
        <f>(Table1[[#This Row],[ao1]]-Table1[[#This Row],[t1]])*(Table1[[#This Row],[ao1]]*(1-Table1[[#This Row],[ao1]]))*Table1[[#This Row],[ah1]]</f>
        <v>6.3958547513181009E-3</v>
      </c>
      <c r="AC66">
        <f>(Table1[[#This Row],[ao1]]-Table1[[#This Row],[t1]])*(Table1[[#This Row],[ao1]]*(1-Table1[[#This Row],[ao1]]))*Table1[[#This Row],[ah2]]</f>
        <v>6.5344688269767049E-3</v>
      </c>
      <c r="AD66">
        <f>(Table1[[#This Row],[ao2]]-Table1[[#This Row],[t2]])*(Table1[[#This Row],[ao2]]*(1-Table1[[#This Row],[ao2]]))*Table1[[#This Row],[ah1]]</f>
        <v>-5.3809413621773343E-3</v>
      </c>
      <c r="AE66">
        <f>(Table1[[#This Row],[ao2]]-Table1[[#This Row],[t2]])*(Table1[[#This Row],[ao2]]*(1-Table1[[#This Row],[ao2]]))*Table1[[#This Row],[ah2]]</f>
        <v>-5.4975597411262385E-3</v>
      </c>
      <c r="AH66" s="2">
        <f>Table1[[#This Row],[E_Total]]</f>
        <v>1.1964819345062643E-2</v>
      </c>
      <c r="AI66" s="2">
        <v>0.17973505153922398</v>
      </c>
      <c r="AJ66" s="2">
        <v>0.13335775390989341</v>
      </c>
      <c r="AK66" s="2">
        <v>6.3243476356043271E-2</v>
      </c>
      <c r="AL66" s="2">
        <v>3.7475694298607282E-2</v>
      </c>
      <c r="AM66" s="2">
        <v>2.8660846591022249E-2</v>
      </c>
      <c r="AN66" s="2">
        <v>1.1964819345062643E-2</v>
      </c>
    </row>
    <row r="67" spans="1:40" x14ac:dyDescent="0.35">
      <c r="A67">
        <v>0.01</v>
      </c>
      <c r="B67">
        <v>0.99</v>
      </c>
      <c r="C67">
        <v>0.05</v>
      </c>
      <c r="D67">
        <v>0.1</v>
      </c>
      <c r="E67">
        <f>E66-Learning_Rate*X66</f>
        <v>0.2560394831983705</v>
      </c>
      <c r="F67">
        <f>F66-Learning_Rate*Y66</f>
        <v>0.36741516692622411</v>
      </c>
      <c r="G67">
        <f>G66-Learning_Rate*Z66</f>
        <v>0.45807498168786831</v>
      </c>
      <c r="H67">
        <f>H66-Learning_Rate*AA66</f>
        <v>0.71614996337573689</v>
      </c>
      <c r="I67">
        <f>I66-Learning_Rate*AB66</f>
        <v>-1.9083582401602364</v>
      </c>
      <c r="J67">
        <f>J66-Learning_Rate*AC66</f>
        <v>-1.8838594202053243</v>
      </c>
      <c r="K67">
        <f>K66-Learning_Rate*AD66</f>
        <v>1.956899049908023</v>
      </c>
      <c r="L67">
        <f>L66-Learning_Rate*AE66</f>
        <v>2.0238634677816951</v>
      </c>
      <c r="M67">
        <f>Table1[[#This Row],[w1]]*Table1[[#This Row],[i1]]+Table1[[#This Row],[w2]]*Table1[[#This Row],[i2]]</f>
        <v>4.9543490852540936E-2</v>
      </c>
      <c r="N67">
        <f>1/(1+EXP(-Table1[[#This Row],[h1]]))</f>
        <v>0.51238333984845741</v>
      </c>
      <c r="O67">
        <f>Table1[[#This Row],[w3]]*Table1[[#This Row],[i1]]+Table1[[#This Row],[w4]]*Table1[[#This Row],[i2]]</f>
        <v>9.4518745421967115E-2</v>
      </c>
      <c r="P67">
        <f>1/(1+EXP(-Table1[[#This Row],[h2]]))</f>
        <v>0.52361211016318698</v>
      </c>
      <c r="Q67" s="37">
        <f>Table1[[#This Row],[w5]]*Table1[[#This Row],[ah1]]+Table1[[#This Row],[w6]]*Table1[[#This Row],[ah2]]</f>
        <v>-1.9642225749851343</v>
      </c>
      <c r="R67">
        <f>1/(1+EXP(-Table1[[#This Row],[o1]]))</f>
        <v>0.12301079419676487</v>
      </c>
      <c r="S67">
        <f>Table1[[#This Row],[w7]]*Table1[[#This Row],[ah1]]+Table1[[#This Row],[w8]]*Table1[[#This Row],[ah2]]</f>
        <v>2.0624018919855045</v>
      </c>
      <c r="T67">
        <f t="shared" si="0"/>
        <v>0.88719477541979153</v>
      </c>
      <c r="U67">
        <f>1/2*(Table1[[#This Row],[t1]]-Table1[[#This Row],[ao1]])^2</f>
        <v>6.3857198024917733E-3</v>
      </c>
      <c r="V67">
        <f>1/2*(Table1[[#This Row],[t2]]-Table1[[#This Row],[ao2]])^2</f>
        <v>5.2844571004935495E-3</v>
      </c>
      <c r="W67">
        <f>Table1[[#This Row],[E1]]+Table1[[#This Row],[E2]]</f>
        <v>1.1670176902985323E-2</v>
      </c>
      <c r="X67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-8.2028191654029122E-4</v>
      </c>
      <c r="Y67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-1.0843305640189436E-3</v>
      </c>
      <c r="Z67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-1.5955428116272705E-3</v>
      </c>
      <c r="AA67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-3.191085623254541E-3</v>
      </c>
      <c r="AB67">
        <f>(Table1[[#This Row],[ao1]]-Table1[[#This Row],[t1]])*(Table1[[#This Row],[ao1]]*(1-Table1[[#This Row],[ao1]]))*Table1[[#This Row],[ah1]]</f>
        <v>6.2467251475304851E-3</v>
      </c>
      <c r="AC67">
        <f>(Table1[[#This Row],[ao1]]-Table1[[#This Row],[t1]])*(Table1[[#This Row],[ao1]]*(1-Table1[[#This Row],[ao1]]))*Table1[[#This Row],[ah2]]</f>
        <v>6.3836207810255372E-3</v>
      </c>
      <c r="AD67">
        <f>(Table1[[#This Row],[ao2]]-Table1[[#This Row],[t2]])*(Table1[[#This Row],[ao2]]*(1-Table1[[#This Row],[ao2]]))*Table1[[#This Row],[ah1]]</f>
        <v>-5.2717933324448671E-3</v>
      </c>
      <c r="AE67">
        <f>(Table1[[#This Row],[ao2]]-Table1[[#This Row],[t2]])*(Table1[[#This Row],[ao2]]*(1-Table1[[#This Row],[ao2]]))*Table1[[#This Row],[ah2]]</f>
        <v>-5.3873235456134956E-3</v>
      </c>
      <c r="AH67" s="2">
        <f>Table1[[#This Row],[E_Total]]</f>
        <v>1.1670176902985323E-2</v>
      </c>
      <c r="AI67" s="2">
        <v>0.17864947498217995</v>
      </c>
      <c r="AJ67" s="2">
        <v>0.13182586568108035</v>
      </c>
      <c r="AK67" s="2">
        <v>6.1968182024544294E-2</v>
      </c>
      <c r="AL67" s="2">
        <v>3.6619828610299728E-2</v>
      </c>
      <c r="AM67" s="2">
        <v>2.7984889184560151E-2</v>
      </c>
      <c r="AN67" s="2">
        <v>1.1670176902985323E-2</v>
      </c>
    </row>
    <row r="68" spans="1:40" x14ac:dyDescent="0.35">
      <c r="A68">
        <v>0.01</v>
      </c>
      <c r="B68">
        <v>0.99</v>
      </c>
      <c r="C68">
        <v>0.05</v>
      </c>
      <c r="D68">
        <v>0.1</v>
      </c>
      <c r="E68">
        <f>E67-Learning_Rate*X67</f>
        <v>0.25768004703145109</v>
      </c>
      <c r="F68">
        <f>F67-Learning_Rate*Y67</f>
        <v>0.36958382805426199</v>
      </c>
      <c r="G68">
        <f>G67-Learning_Rate*Z67</f>
        <v>0.46126606731112285</v>
      </c>
      <c r="H68">
        <f>H67-Learning_Rate*AA67</f>
        <v>0.72253213462224597</v>
      </c>
      <c r="I68">
        <f>I67-Learning_Rate*AB67</f>
        <v>-1.9208516904552972</v>
      </c>
      <c r="J68">
        <f>J67-Learning_Rate*AC67</f>
        <v>-1.8966266617673753</v>
      </c>
      <c r="K68">
        <f>K67-Learning_Rate*AD67</f>
        <v>1.9674426365729127</v>
      </c>
      <c r="L68">
        <f>L67-Learning_Rate*AE67</f>
        <v>2.034638114872922</v>
      </c>
      <c r="M68">
        <f>Table1[[#This Row],[w1]]*Table1[[#This Row],[i1]]+Table1[[#This Row],[w2]]*Table1[[#This Row],[i2]]</f>
        <v>4.9842385156998757E-2</v>
      </c>
      <c r="N68">
        <f>1/(1+EXP(-Table1[[#This Row],[h1]]))</f>
        <v>0.51245801731303497</v>
      </c>
      <c r="O68">
        <f>Table1[[#This Row],[w3]]*Table1[[#This Row],[i1]]+Table1[[#This Row],[w4]]*Table1[[#This Row],[i2]]</f>
        <v>9.5316516827780751E-2</v>
      </c>
      <c r="P68">
        <f>1/(1+EXP(-Table1[[#This Row],[h2]]))</f>
        <v>0.52381110447273238</v>
      </c>
      <c r="Q68" s="37">
        <f>Table1[[#This Row],[w5]]*Table1[[#This Row],[ah1]]+Table1[[#This Row],[w6]]*Table1[[#This Row],[ah2]]</f>
        <v>-1.9778299553159133</v>
      </c>
      <c r="R68">
        <f>1/(1+EXP(-Table1[[#This Row],[o1]]))</f>
        <v>0.12155035606855981</v>
      </c>
      <c r="S68">
        <f>Table1[[#This Row],[w7]]*Table1[[#This Row],[ah1]]+Table1[[#This Row],[w8]]*Table1[[#This Row],[ah2]]</f>
        <v>2.0739977908691882</v>
      </c>
      <c r="T68">
        <f t="shared" si="0"/>
        <v>0.88835009518448127</v>
      </c>
      <c r="U68">
        <f>1/2*(Table1[[#This Row],[t1]]-Table1[[#This Row],[ao1]])^2</f>
        <v>6.2217409695112394E-3</v>
      </c>
      <c r="V68">
        <f>1/2*(Table1[[#This Row],[t2]]-Table1[[#This Row],[ao2]])^2</f>
        <v>5.166351574502008E-3</v>
      </c>
      <c r="W68">
        <f>Table1[[#This Row],[E1]]+Table1[[#This Row],[E2]]</f>
        <v>1.1388092544013247E-2</v>
      </c>
      <c r="X68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-8.1011043656046525E-4</v>
      </c>
      <c r="Y68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-1.0672102982252072E-3</v>
      </c>
      <c r="Z68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-1.5751133900428406E-3</v>
      </c>
      <c r="AA68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-3.1502267800856813E-3</v>
      </c>
      <c r="AB68">
        <f>(Table1[[#This Row],[ao1]]-Table1[[#This Row],[t1]])*(Table1[[#This Row],[ao1]]*(1-Table1[[#This Row],[ao1]]))*Table1[[#This Row],[ah1]]</f>
        <v>6.1038290159509323E-3</v>
      </c>
      <c r="AC68">
        <f>(Table1[[#This Row],[ao1]]-Table1[[#This Row],[t1]])*(Table1[[#This Row],[ao1]]*(1-Table1[[#This Row],[ao1]]))*Table1[[#This Row],[ah2]]</f>
        <v>6.2390543426797968E-3</v>
      </c>
      <c r="AD68">
        <f>(Table1[[#This Row],[ao2]]-Table1[[#This Row],[t2]])*(Table1[[#This Row],[ao2]]*(1-Table1[[#This Row],[ao2]]))*Table1[[#This Row],[ah1]]</f>
        <v>-5.1666349645359327E-3</v>
      </c>
      <c r="AE68">
        <f>(Table1[[#This Row],[ao2]]-Table1[[#This Row],[t2]])*(Table1[[#This Row],[ao2]]*(1-Table1[[#This Row],[ao2]]))*Table1[[#This Row],[ah2]]</f>
        <v>-5.2810975255517083E-3</v>
      </c>
      <c r="AH68" s="2">
        <f>Table1[[#This Row],[E_Total]]</f>
        <v>1.1388092544013247E-2</v>
      </c>
      <c r="AI68" s="2">
        <v>0.17757069200720282</v>
      </c>
      <c r="AJ68" s="2">
        <v>0.13031649626432099</v>
      </c>
      <c r="AK68" s="2">
        <v>6.0733884237051838E-2</v>
      </c>
      <c r="AL68" s="2">
        <v>3.5796767212650009E-2</v>
      </c>
      <c r="AM68" s="2">
        <v>2.7336047427010568E-2</v>
      </c>
      <c r="AN68" s="2">
        <v>1.1388092544013247E-2</v>
      </c>
    </row>
    <row r="69" spans="1:40" x14ac:dyDescent="0.35">
      <c r="A69">
        <v>0.01</v>
      </c>
      <c r="B69">
        <v>0.99</v>
      </c>
      <c r="C69">
        <v>0.05</v>
      </c>
      <c r="D69">
        <v>0.1</v>
      </c>
      <c r="E69">
        <f>E68-Learning_Rate*X68</f>
        <v>0.259300267904572</v>
      </c>
      <c r="F69">
        <f>F68-Learning_Rate*Y68</f>
        <v>0.3717182486507124</v>
      </c>
      <c r="G69">
        <f>G68-Learning_Rate*Z68</f>
        <v>0.46441629409120855</v>
      </c>
      <c r="H69">
        <f>H68-Learning_Rate*AA68</f>
        <v>0.72883258818241736</v>
      </c>
      <c r="I69">
        <f>I68-Learning_Rate*AB68</f>
        <v>-1.9330593484871992</v>
      </c>
      <c r="J69">
        <f>J68-Learning_Rate*AC68</f>
        <v>-1.9091047704527349</v>
      </c>
      <c r="K69">
        <f>K68-Learning_Rate*AD68</f>
        <v>1.9777759065019846</v>
      </c>
      <c r="L69">
        <f>L68-Learning_Rate*AE68</f>
        <v>2.0452003099240255</v>
      </c>
      <c r="M69">
        <f>Table1[[#This Row],[w1]]*Table1[[#This Row],[i1]]+Table1[[#This Row],[w2]]*Table1[[#This Row],[i2]]</f>
        <v>5.013683826029984E-2</v>
      </c>
      <c r="N69">
        <f>1/(1+EXP(-Table1[[#This Row],[h1]]))</f>
        <v>0.51253158461869353</v>
      </c>
      <c r="O69">
        <f>Table1[[#This Row],[w3]]*Table1[[#This Row],[i1]]+Table1[[#This Row],[w4]]*Table1[[#This Row],[i2]]</f>
        <v>9.6104073522802175E-2</v>
      </c>
      <c r="P69">
        <f>1/(1+EXP(-Table1[[#This Row],[h2]]))</f>
        <v>0.52400754343260159</v>
      </c>
      <c r="Q69" s="37">
        <f>Table1[[#This Row],[w5]]*Table1[[#This Row],[ah1]]+Table1[[#This Row],[w6]]*Table1[[#This Row],[ah2]]</f>
        <v>-1.9911392719625218</v>
      </c>
      <c r="R69">
        <f>1/(1+EXP(-Table1[[#This Row],[o1]]))</f>
        <v>0.12013638515537405</v>
      </c>
      <c r="S69">
        <f>Table1[[#This Row],[w7]]*Table1[[#This Row],[ah1]]+Table1[[#This Row],[w8]]*Table1[[#This Row],[ah2]]</f>
        <v>2.0853730096110192</v>
      </c>
      <c r="T69">
        <f t="shared" si="0"/>
        <v>0.88947336297266455</v>
      </c>
      <c r="U69">
        <f>1/2*(Table1[[#This Row],[t1]]-Table1[[#This Row],[ao1]])^2</f>
        <v>6.065011667546449E-3</v>
      </c>
      <c r="V69">
        <f>1/2*(Table1[[#This Row],[t2]]-Table1[[#This Row],[ao2]])^2</f>
        <v>5.0528023760128245E-3</v>
      </c>
      <c r="W69">
        <f>Table1[[#This Row],[E1]]+Table1[[#This Row],[E2]]</f>
        <v>1.1117814043559274E-2</v>
      </c>
      <c r="X69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-8.0017849169339316E-4</v>
      </c>
      <c r="Y69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-1.0505979530838494E-3</v>
      </c>
      <c r="Z69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-1.555173107697317E-3</v>
      </c>
      <c r="AA69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-3.1103462153946339E-3</v>
      </c>
      <c r="AB69">
        <f>(Table1[[#This Row],[ao1]]-Table1[[#This Row],[t1]])*(Table1[[#This Row],[ao1]]*(1-Table1[[#This Row],[ao1]]))*Table1[[#This Row],[ah1]]</f>
        <v>5.9667984840433312E-3</v>
      </c>
      <c r="AC69">
        <f>(Table1[[#This Row],[ao1]]-Table1[[#This Row],[t1]])*(Table1[[#This Row],[ao1]]*(1-Table1[[#This Row],[ao1]]))*Table1[[#This Row],[ah2]]</f>
        <v>6.1003994868082893E-3</v>
      </c>
      <c r="AD69">
        <f>(Table1[[#This Row],[ao2]]-Table1[[#This Row],[t2]])*(Table1[[#This Row],[ao2]]*(1-Table1[[#This Row],[ao2]]))*Table1[[#This Row],[ah1]]</f>
        <v>-5.0652593953620017E-3</v>
      </c>
      <c r="AE69">
        <f>(Table1[[#This Row],[ao2]]-Table1[[#This Row],[t2]])*(Table1[[#This Row],[ao2]]*(1-Table1[[#This Row],[ao2]]))*Table1[[#This Row],[ah2]]</f>
        <v>-5.1786742754345748E-3</v>
      </c>
      <c r="AH69" s="2">
        <f>Table1[[#This Row],[E_Total]]</f>
        <v>1.1117814043559274E-2</v>
      </c>
      <c r="AI69" s="2">
        <v>0.17649869620937508</v>
      </c>
      <c r="AJ69" s="2">
        <v>0.12882937512102283</v>
      </c>
      <c r="AK69" s="2">
        <v>5.9538900777208234E-2</v>
      </c>
      <c r="AL69" s="2">
        <v>3.500480255454505E-2</v>
      </c>
      <c r="AM69" s="2">
        <v>2.6712822589719527E-2</v>
      </c>
      <c r="AN69" s="2">
        <v>1.1117814043559274E-2</v>
      </c>
    </row>
    <row r="70" spans="1:40" x14ac:dyDescent="0.35">
      <c r="A70">
        <v>0.01</v>
      </c>
      <c r="B70">
        <v>0.99</v>
      </c>
      <c r="C70">
        <v>0.05</v>
      </c>
      <c r="D70">
        <v>0.1</v>
      </c>
      <c r="E70">
        <f>E69-Learning_Rate*X69</f>
        <v>0.26090062488795879</v>
      </c>
      <c r="F70">
        <f>F69-Learning_Rate*Y69</f>
        <v>0.3738194445568801</v>
      </c>
      <c r="G70">
        <f>G69-Learning_Rate*Z69</f>
        <v>0.46752664030660318</v>
      </c>
      <c r="H70">
        <f>H69-Learning_Rate*AA69</f>
        <v>0.73505328061320663</v>
      </c>
      <c r="I70">
        <f>I69-Learning_Rate*AB69</f>
        <v>-1.9449929454552859</v>
      </c>
      <c r="J70">
        <f>J69-Learning_Rate*AC69</f>
        <v>-1.9213055694263514</v>
      </c>
      <c r="K70">
        <f>K69-Learning_Rate*AD69</f>
        <v>1.9879064252927086</v>
      </c>
      <c r="L70">
        <f>L69-Learning_Rate*AE69</f>
        <v>2.0555576584748945</v>
      </c>
      <c r="M70">
        <f>Table1[[#This Row],[w1]]*Table1[[#This Row],[i1]]+Table1[[#This Row],[w2]]*Table1[[#This Row],[i2]]</f>
        <v>5.0426975700085946E-2</v>
      </c>
      <c r="N70">
        <f>1/(1+EXP(-Table1[[#This Row],[h1]]))</f>
        <v>0.51260407315121037</v>
      </c>
      <c r="O70">
        <f>Table1[[#This Row],[w3]]*Table1[[#This Row],[i1]]+Table1[[#This Row],[w4]]*Table1[[#This Row],[i2]]</f>
        <v>9.6881660076650833E-2</v>
      </c>
      <c r="P70">
        <f>1/(1+EXP(-Table1[[#This Row],[h2]]))</f>
        <v>0.52420148826928881</v>
      </c>
      <c r="Q70" s="37">
        <f>Table1[[#This Row],[w5]]*Table1[[#This Row],[ah1]]+Table1[[#This Row],[w6]]*Table1[[#This Row],[ah2]]</f>
        <v>-2.0041625450041165</v>
      </c>
      <c r="R70">
        <f>1/(1+EXP(-Table1[[#This Row],[o1]]))</f>
        <v>0.11876657377682154</v>
      </c>
      <c r="S70">
        <f>Table1[[#This Row],[w7]]*Table1[[#This Row],[ah1]]+Table1[[#This Row],[w8]]*Table1[[#This Row],[ah2]]</f>
        <v>2.0965353144443788</v>
      </c>
      <c r="T70">
        <f t="shared" si="0"/>
        <v>0.89056597335547616</v>
      </c>
      <c r="U70">
        <f>1/2*(Table1[[#This Row],[t1]]-Table1[[#This Row],[ao1]])^2</f>
        <v>5.9150837855743823E-3</v>
      </c>
      <c r="V70">
        <f>1/2*(Table1[[#This Row],[t2]]-Table1[[#This Row],[ao2]])^2</f>
        <v>4.9435628273719378E-3</v>
      </c>
      <c r="W70">
        <f>Table1[[#This Row],[E1]]+Table1[[#This Row],[E2]]</f>
        <v>1.085864661294632E-2</v>
      </c>
      <c r="X70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-7.9047879024916738E-4</v>
      </c>
      <c r="Y70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-1.0344723525752806E-3</v>
      </c>
      <c r="Z70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-1.535706807462675E-3</v>
      </c>
      <c r="AA70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-3.0714136149253501E-3</v>
      </c>
      <c r="AB70">
        <f>(Table1[[#This Row],[ao1]]-Table1[[#This Row],[t1]])*(Table1[[#This Row],[ao1]]*(1-Table1[[#This Row],[ao1]]))*Table1[[#This Row],[ah1]]</f>
        <v>5.8352933143085654E-3</v>
      </c>
      <c r="AC70">
        <f>(Table1[[#This Row],[ao1]]-Table1[[#This Row],[t1]])*(Table1[[#This Row],[ao1]]*(1-Table1[[#This Row],[ao1]]))*Table1[[#This Row],[ah2]]</f>
        <v>5.9673139564500911E-3</v>
      </c>
      <c r="AD70">
        <f>(Table1[[#This Row],[ao2]]-Table1[[#This Row],[t2]])*(Table1[[#This Row],[ao2]]*(1-Table1[[#This Row],[ao2]]))*Table1[[#This Row],[ah1]]</f>
        <v>-4.9674734738054628E-3</v>
      </c>
      <c r="AE70">
        <f>(Table1[[#This Row],[ao2]]-Table1[[#This Row],[t2]])*(Table1[[#This Row],[ao2]]*(1-Table1[[#This Row],[ao2]]))*Table1[[#This Row],[ah2]]</f>
        <v>-5.0798601187449204E-3</v>
      </c>
      <c r="AH70" s="2">
        <f>Table1[[#This Row],[E_Total]]</f>
        <v>1.085864661294632E-2</v>
      </c>
      <c r="AI70" s="2">
        <v>0.17543348026791156</v>
      </c>
      <c r="AJ70" s="2">
        <v>0.12736422931373298</v>
      </c>
      <c r="AK70" s="2">
        <v>5.8381627038273001E-2</v>
      </c>
      <c r="AL70" s="2">
        <v>3.4242336308184559E-2</v>
      </c>
      <c r="AM70" s="2">
        <v>2.6113819460144273E-2</v>
      </c>
      <c r="AN70" s="2">
        <v>1.085864661294632E-2</v>
      </c>
    </row>
    <row r="71" spans="1:40" x14ac:dyDescent="0.35">
      <c r="A71">
        <v>0.01</v>
      </c>
      <c r="B71">
        <v>0.99</v>
      </c>
      <c r="C71">
        <v>0.05</v>
      </c>
      <c r="D71">
        <v>0.1</v>
      </c>
      <c r="E71">
        <f>E70-Learning_Rate*X70</f>
        <v>0.2624815824684571</v>
      </c>
      <c r="F71">
        <f>F70-Learning_Rate*Y70</f>
        <v>0.37588838926203066</v>
      </c>
      <c r="G71">
        <f>G70-Learning_Rate*Z70</f>
        <v>0.47059805392152854</v>
      </c>
      <c r="H71">
        <f>H70-Learning_Rate*AA70</f>
        <v>0.74119610784305734</v>
      </c>
      <c r="I71">
        <f>I70-Learning_Rate*AB70</f>
        <v>-1.956663532083903</v>
      </c>
      <c r="J71">
        <f>J70-Learning_Rate*AC70</f>
        <v>-1.9332401973392517</v>
      </c>
      <c r="K71">
        <f>K70-Learning_Rate*AD70</f>
        <v>1.9978413722403194</v>
      </c>
      <c r="L71">
        <f>L70-Learning_Rate*AE70</f>
        <v>2.0657173787123844</v>
      </c>
      <c r="M71">
        <f>Table1[[#This Row],[w1]]*Table1[[#This Row],[i1]]+Table1[[#This Row],[w2]]*Table1[[#This Row],[i2]]</f>
        <v>5.0712918049625924E-2</v>
      </c>
      <c r="N71">
        <f>1/(1+EXP(-Table1[[#This Row],[h1]]))</f>
        <v>0.51267551305507419</v>
      </c>
      <c r="O71">
        <f>Table1[[#This Row],[w3]]*Table1[[#This Row],[i1]]+Table1[[#This Row],[w4]]*Table1[[#This Row],[i2]]</f>
        <v>9.7649513480382158E-2</v>
      </c>
      <c r="P71">
        <f>1/(1+EXP(-Table1[[#This Row],[h2]]))</f>
        <v>0.52439299831096442</v>
      </c>
      <c r="Q71" s="37">
        <f>Table1[[#This Row],[w5]]*Table1[[#This Row],[ah1]]+Table1[[#This Row],[w6]]*Table1[[#This Row],[ah2]]</f>
        <v>-2.0169111037252794</v>
      </c>
      <c r="R71">
        <f>1/(1+EXP(-Table1[[#This Row],[o1]]))</f>
        <v>0.11743876727755516</v>
      </c>
      <c r="S71">
        <f>Table1[[#This Row],[w7]]*Table1[[#This Row],[ah1]]+Table1[[#This Row],[w8]]*Table1[[#This Row],[ah2]]</f>
        <v>2.1074920804020127</v>
      </c>
      <c r="T71">
        <f t="shared" si="0"/>
        <v>0.89162923955300655</v>
      </c>
      <c r="U71">
        <f>1/2*(Table1[[#This Row],[t1]]-Table1[[#This Row],[ao1]])^2</f>
        <v>5.7715443570603292E-3</v>
      </c>
      <c r="V71">
        <f>1/2*(Table1[[#This Row],[t2]]-Table1[[#This Row],[ao2]])^2</f>
        <v>4.8384032554598848E-3</v>
      </c>
      <c r="W71">
        <f>Table1[[#This Row],[E1]]+Table1[[#This Row],[E2]]</f>
        <v>1.0609947612520213E-2</v>
      </c>
      <c r="X71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-7.8100422878095617E-4</v>
      </c>
      <c r="Y71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-1.0188133949978193E-3</v>
      </c>
      <c r="Z71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-1.5166997426740664E-3</v>
      </c>
      <c r="AA71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-3.0333994853481328E-3</v>
      </c>
      <c r="AB71">
        <f>(Table1[[#This Row],[ao1]]-Table1[[#This Row],[t1]])*(Table1[[#This Row],[ao1]]*(1-Table1[[#This Row],[ao1]]))*Table1[[#This Row],[ah1]]</f>
        <v>5.7089984107960611E-3</v>
      </c>
      <c r="AC71">
        <f>(Table1[[#This Row],[ao1]]-Table1[[#This Row],[t1]])*(Table1[[#This Row],[ao1]]*(1-Table1[[#This Row],[ao1]]))*Table1[[#This Row],[ah2]]</f>
        <v>5.8394807587938621E-3</v>
      </c>
      <c r="AD71">
        <f>(Table1[[#This Row],[ao2]]-Table1[[#This Row],[t2]])*(Table1[[#This Row],[ao2]]*(1-Table1[[#This Row],[ao2]]))*Table1[[#This Row],[ah1]]</f>
        <v>-4.8730966644197904E-3</v>
      </c>
      <c r="AE71">
        <f>(Table1[[#This Row],[ao2]]-Table1[[#This Row],[t2]])*(Table1[[#This Row],[ao2]]*(1-Table1[[#This Row],[ao2]]))*Table1[[#This Row],[ah2]]</f>
        <v>-4.984474011029541E-3</v>
      </c>
      <c r="AH71" s="2">
        <f>Table1[[#This Row],[E_Total]]</f>
        <v>1.0609947612520213E-2</v>
      </c>
      <c r="AI71" s="2">
        <v>0.17437503595961085</v>
      </c>
      <c r="AJ71" s="2">
        <v>0.12592078387107924</v>
      </c>
      <c r="AK71" s="2">
        <v>5.7260532511247825E-2</v>
      </c>
      <c r="AL71" s="2">
        <v>3.3507871299854323E-2</v>
      </c>
      <c r="AM71" s="2">
        <v>2.5537737906055007E-2</v>
      </c>
      <c r="AN71" s="2">
        <v>1.0609947612520213E-2</v>
      </c>
    </row>
    <row r="72" spans="1:40" x14ac:dyDescent="0.35">
      <c r="A72">
        <v>0.01</v>
      </c>
      <c r="B72">
        <v>0.99</v>
      </c>
      <c r="C72">
        <v>0.05</v>
      </c>
      <c r="D72">
        <v>0.1</v>
      </c>
      <c r="E72">
        <f>E71-Learning_Rate*X71</f>
        <v>0.26404359092601903</v>
      </c>
      <c r="F72">
        <f>F71-Learning_Rate*Y71</f>
        <v>0.3779260160520263</v>
      </c>
      <c r="G72">
        <f>G71-Learning_Rate*Z71</f>
        <v>0.47363145340687668</v>
      </c>
      <c r="H72">
        <f>H71-Learning_Rate*AA71</f>
        <v>0.74726290681375362</v>
      </c>
      <c r="I72">
        <f>I71-Learning_Rate*AB71</f>
        <v>-1.9680815289054951</v>
      </c>
      <c r="J72">
        <f>J71-Learning_Rate*AC71</f>
        <v>-1.9449191588568393</v>
      </c>
      <c r="K72">
        <f>K71-Learning_Rate*AD71</f>
        <v>2.0075875655691591</v>
      </c>
      <c r="L72">
        <f>L71-Learning_Rate*AE71</f>
        <v>2.0756863267344436</v>
      </c>
      <c r="M72">
        <f>Table1[[#This Row],[w1]]*Table1[[#This Row],[i1]]+Table1[[#This Row],[w2]]*Table1[[#This Row],[i2]]</f>
        <v>5.0994781151503583E-2</v>
      </c>
      <c r="N72">
        <f>1/(1+EXP(-Table1[[#This Row],[h1]]))</f>
        <v>0.51274593329192408</v>
      </c>
      <c r="O72">
        <f>Table1[[#This Row],[w3]]*Table1[[#This Row],[i1]]+Table1[[#This Row],[w4]]*Table1[[#This Row],[i2]]</f>
        <v>9.8407863351719194E-2</v>
      </c>
      <c r="P72">
        <f>1/(1+EXP(-Table1[[#This Row],[h2]]))</f>
        <v>0.52458213103897489</v>
      </c>
      <c r="Q72" s="37">
        <f>Table1[[#This Row],[w5]]*Table1[[#This Row],[ah1]]+Table1[[#This Row],[w6]]*Table1[[#This Row],[ah2]]</f>
        <v>-2.029395637384896</v>
      </c>
      <c r="R72">
        <f>1/(1+EXP(-Table1[[#This Row],[o1]]))</f>
        <v>0.11615095148771196</v>
      </c>
      <c r="S72">
        <f>Table1[[#This Row],[w7]]*Table1[[#This Row],[ah1]]+Table1[[#This Row],[w8]]*Table1[[#This Row],[ah2]]</f>
        <v>2.1182503166198368</v>
      </c>
      <c r="T72">
        <f t="shared" si="0"/>
        <v>0.89266439932107222</v>
      </c>
      <c r="U72">
        <f>1/2*(Table1[[#This Row],[t1]]-Table1[[#This Row],[ao1]])^2</f>
        <v>5.634012250873289E-3</v>
      </c>
      <c r="V72">
        <f>1/2*(Table1[[#This Row],[t2]]-Table1[[#This Row],[ao2]])^2</f>
        <v>4.7371095797638417E-3</v>
      </c>
      <c r="W72">
        <f>Table1[[#This Row],[E1]]+Table1[[#This Row],[E2]]</f>
        <v>1.0371121830637131E-2</v>
      </c>
      <c r="X72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-7.7174789943138791E-4</v>
      </c>
      <c r="Y72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-1.0036019945727562E-3</v>
      </c>
      <c r="Z72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-1.4981375897657467E-3</v>
      </c>
      <c r="AA72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-2.9962751795314935E-3</v>
      </c>
      <c r="AB72">
        <f>(Table1[[#This Row],[ao1]]-Table1[[#This Row],[t1]])*(Table1[[#This Row],[ao1]]*(1-Table1[[#This Row],[ao1]]))*Table1[[#This Row],[ah1]]</f>
        <v>5.5876215859532279E-3</v>
      </c>
      <c r="AC72">
        <f>(Table1[[#This Row],[ao1]]-Table1[[#This Row],[t1]])*(Table1[[#This Row],[ao1]]*(1-Table1[[#This Row],[ao1]]))*Table1[[#This Row],[ah2]]</f>
        <v>5.7166059225084208E-3</v>
      </c>
      <c r="AD72">
        <f>(Table1[[#This Row],[ao2]]-Table1[[#This Row],[t2]])*(Table1[[#This Row],[ao2]]*(1-Table1[[#This Row],[ao2]]))*Table1[[#This Row],[ah1]]</f>
        <v>-4.78196005298606E-3</v>
      </c>
      <c r="AE72">
        <f>(Table1[[#This Row],[ao2]]-Table1[[#This Row],[t2]])*(Table1[[#This Row],[ao2]]*(1-Table1[[#This Row],[ao2]]))*Table1[[#This Row],[ah2]]</f>
        <v>-4.892346544873488E-3</v>
      </c>
      <c r="AH72" s="2">
        <f>Table1[[#This Row],[E_Total]]</f>
        <v>1.0371121830637131E-2</v>
      </c>
      <c r="AI72" s="2">
        <v>0.17332335417261549</v>
      </c>
      <c r="AJ72" s="2">
        <v>0.12449876213832264</v>
      </c>
      <c r="AK72" s="2">
        <v>5.6174157379355022E-2</v>
      </c>
      <c r="AL72" s="2">
        <v>3.2800004097069249E-2</v>
      </c>
      <c r="AM72" s="2">
        <v>2.4983365219526384E-2</v>
      </c>
      <c r="AN72" s="2">
        <v>1.0371121830637131E-2</v>
      </c>
    </row>
    <row r="73" spans="1:40" x14ac:dyDescent="0.35">
      <c r="A73">
        <v>0.01</v>
      </c>
      <c r="B73">
        <v>0.99</v>
      </c>
      <c r="C73">
        <v>0.05</v>
      </c>
      <c r="D73">
        <v>0.1</v>
      </c>
      <c r="E73">
        <f>E72-Learning_Rate*X72</f>
        <v>0.26558708672488179</v>
      </c>
      <c r="F73">
        <f>F72-Learning_Rate*Y72</f>
        <v>0.3799332200411718</v>
      </c>
      <c r="G73">
        <f>G72-Learning_Rate*Z72</f>
        <v>0.47662772858640817</v>
      </c>
      <c r="H73">
        <f>H72-Learning_Rate*AA72</f>
        <v>0.75325545717281661</v>
      </c>
      <c r="I73">
        <f>I72-Learning_Rate*AB72</f>
        <v>-1.9792567720774017</v>
      </c>
      <c r="J73">
        <f>J72-Learning_Rate*AC72</f>
        <v>-1.9563523707018562</v>
      </c>
      <c r="K73">
        <f>K72-Learning_Rate*AD72</f>
        <v>2.0171514856751314</v>
      </c>
      <c r="L73">
        <f>L72-Learning_Rate*AE72</f>
        <v>2.0854710198241908</v>
      </c>
      <c r="M73">
        <f>Table1[[#This Row],[w1]]*Table1[[#This Row],[i1]]+Table1[[#This Row],[w2]]*Table1[[#This Row],[i2]]</f>
        <v>5.127267634036127E-2</v>
      </c>
      <c r="N73">
        <f>1/(1+EXP(-Table1[[#This Row],[h1]]))</f>
        <v>0.51281536169625075</v>
      </c>
      <c r="O73">
        <f>Table1[[#This Row],[w3]]*Table1[[#This Row],[i1]]+Table1[[#This Row],[w4]]*Table1[[#This Row],[i2]]</f>
        <v>9.9156932146602081E-2</v>
      </c>
      <c r="P73">
        <f>1/(1+EXP(-Table1[[#This Row],[h2]]))</f>
        <v>0.52476894214091052</v>
      </c>
      <c r="Q73" s="37">
        <f>Table1[[#This Row],[w5]]*Table1[[#This Row],[ah1]]+Table1[[#This Row],[w6]]*Table1[[#This Row],[ah2]]</f>
        <v>-2.041626241490702</v>
      </c>
      <c r="R73">
        <f>1/(1+EXP(-Table1[[#This Row],[o1]]))</f>
        <v>0.11490124139551211</v>
      </c>
      <c r="S73">
        <f>Table1[[#This Row],[w7]]*Table1[[#This Row],[ah1]]+Table1[[#This Row],[w8]]*Table1[[#This Row],[ah2]]</f>
        <v>2.1288166896612886</v>
      </c>
      <c r="T73">
        <f t="shared" si="0"/>
        <v>0.89367262033360206</v>
      </c>
      <c r="U73">
        <f>1/2*(Table1[[#This Row],[t1]]-Table1[[#This Row],[ao1]])^2</f>
        <v>5.502135223159752E-3</v>
      </c>
      <c r="V73">
        <f>1/2*(Table1[[#This Row],[t2]]-Table1[[#This Row],[ao2]])^2</f>
        <v>4.6394820366971864E-3</v>
      </c>
      <c r="W73">
        <f>Table1[[#This Row],[E1]]+Table1[[#This Row],[E2]]</f>
        <v>1.0141617259856938E-2</v>
      </c>
      <c r="X73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-7.6270309450208876E-4</v>
      </c>
      <c r="Y73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-9.8882002566124858E-4</v>
      </c>
      <c r="Z73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-1.4800064554592951E-3</v>
      </c>
      <c r="AA73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-2.9600129109185903E-3</v>
      </c>
      <c r="AB73">
        <f>(Table1[[#This Row],[ao1]]-Table1[[#This Row],[t1]])*(Table1[[#This Row],[ao1]]*(1-Table1[[#This Row],[ao1]]))*Table1[[#This Row],[ah1]]</f>
        <v>5.4708915571732462E-3</v>
      </c>
      <c r="AC73">
        <f>(Table1[[#This Row],[ao1]]-Table1[[#This Row],[t1]])*(Table1[[#This Row],[ao1]]*(1-Table1[[#This Row],[ao1]]))*Table1[[#This Row],[ah2]]</f>
        <v>5.598416485670641E-3</v>
      </c>
      <c r="AD73">
        <f>(Table1[[#This Row],[ao2]]-Table1[[#This Row],[t2]])*(Table1[[#This Row],[ao2]]*(1-Table1[[#This Row],[ao2]]))*Table1[[#This Row],[ah1]]</f>
        <v>-4.6939054432110494E-3</v>
      </c>
      <c r="AE73">
        <f>(Table1[[#This Row],[ao2]]-Table1[[#This Row],[t2]])*(Table1[[#This Row],[ao2]]*(1-Table1[[#This Row],[ao2]]))*Table1[[#This Row],[ah2]]</f>
        <v>-4.8033190460513714E-3</v>
      </c>
      <c r="AH73" s="2">
        <f>Table1[[#This Row],[E_Total]]</f>
        <v>1.0141617259856938E-2</v>
      </c>
      <c r="AI73" s="2">
        <v>0.1722784249204608</v>
      </c>
      <c r="AJ73" s="2">
        <v>0.12309788611346006</v>
      </c>
      <c r="AK73" s="2">
        <v>5.5121109225466397E-2</v>
      </c>
      <c r="AL73" s="2">
        <v>3.2117418196044245E-2</v>
      </c>
      <c r="AM73" s="2">
        <v>2.4449569161423206E-2</v>
      </c>
      <c r="AN73" s="2">
        <v>1.0141617259856938E-2</v>
      </c>
    </row>
    <row r="74" spans="1:40" x14ac:dyDescent="0.35">
      <c r="A74">
        <v>0.01</v>
      </c>
      <c r="B74">
        <v>0.99</v>
      </c>
      <c r="C74">
        <v>0.05</v>
      </c>
      <c r="D74">
        <v>0.1</v>
      </c>
      <c r="E74">
        <f>E73-Learning_Rate*X73</f>
        <v>0.26711249291388595</v>
      </c>
      <c r="F74">
        <f>F73-Learning_Rate*Y73</f>
        <v>0.38191086009249431</v>
      </c>
      <c r="G74">
        <f>G73-Learning_Rate*Z73</f>
        <v>0.47958774149732675</v>
      </c>
      <c r="H74">
        <f>H73-Learning_Rate*AA73</f>
        <v>0.75917548299465376</v>
      </c>
      <c r="I74">
        <f>I73-Learning_Rate*AB73</f>
        <v>-1.9901985551917483</v>
      </c>
      <c r="J74">
        <f>J73-Learning_Rate*AC73</f>
        <v>-1.9675492036731974</v>
      </c>
      <c r="K74">
        <f>K73-Learning_Rate*AD73</f>
        <v>2.0265392965615536</v>
      </c>
      <c r="L74">
        <f>L73-Learning_Rate*AE73</f>
        <v>2.0950776579162937</v>
      </c>
      <c r="M74">
        <f>Table1[[#This Row],[w1]]*Table1[[#This Row],[i1]]+Table1[[#This Row],[w2]]*Table1[[#This Row],[i2]]</f>
        <v>5.1546710654943734E-2</v>
      </c>
      <c r="N74">
        <f>1/(1+EXP(-Table1[[#This Row],[h1]]))</f>
        <v>0.51288382502842167</v>
      </c>
      <c r="O74">
        <f>Table1[[#This Row],[w3]]*Table1[[#This Row],[i1]]+Table1[[#This Row],[w4]]*Table1[[#This Row],[i2]]</f>
        <v>9.9896935374331725E-2</v>
      </c>
      <c r="P74">
        <f>1/(1+EXP(-Table1[[#This Row],[h2]]))</f>
        <v>0.52495348556456078</v>
      </c>
      <c r="Q74" s="37">
        <f>Table1[[#This Row],[w5]]*Table1[[#This Row],[ah1]]+Table1[[#This Row],[w6]]*Table1[[#This Row],[ah2]]</f>
        <v>-2.053612460040803</v>
      </c>
      <c r="R74">
        <f>1/(1+EXP(-Table1[[#This Row],[o1]]))</f>
        <v>0.11368787089801835</v>
      </c>
      <c r="S74">
        <f>Table1[[#This Row],[w7]]*Table1[[#This Row],[ah1]]+Table1[[#This Row],[w8]]*Table1[[#This Row],[ah2]]</f>
        <v>2.1391975450424914</v>
      </c>
      <c r="T74">
        <f t="shared" si="0"/>
        <v>0.89465500511024609</v>
      </c>
      <c r="U74">
        <f>1/2*(Table1[[#This Row],[t1]]-Table1[[#This Row],[ao1]])^2</f>
        <v>5.3755872856820607E-3</v>
      </c>
      <c r="V74">
        <f>1/2*(Table1[[#This Row],[t2]]-Table1[[#This Row],[ao2]])^2</f>
        <v>4.5453340252635983E-3</v>
      </c>
      <c r="W74">
        <f>Table1[[#This Row],[E1]]+Table1[[#This Row],[E2]]</f>
        <v>9.9209213109456591E-3</v>
      </c>
      <c r="X74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-7.5386330876930517E-4</v>
      </c>
      <c r="Y74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-9.7445026965609712E-4</v>
      </c>
      <c r="Z74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-1.4622928795501317E-3</v>
      </c>
      <c r="AA74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-2.9245857591002635E-3</v>
      </c>
      <c r="AB74">
        <f>(Table1[[#This Row],[ao1]]-Table1[[#This Row],[t1]])*(Table1[[#This Row],[ao1]]*(1-Table1[[#This Row],[ao1]]))*Table1[[#This Row],[ah1]]</f>
        <v>5.3585561463877747E-3</v>
      </c>
      <c r="AC74">
        <f>(Table1[[#This Row],[ao1]]-Table1[[#This Row],[t1]])*(Table1[[#This Row],[ao1]]*(1-Table1[[#This Row],[ao1]]))*Table1[[#This Row],[ah2]]</f>
        <v>5.4846586875376309E-3</v>
      </c>
      <c r="AD74">
        <f>(Table1[[#This Row],[ao2]]-Table1[[#This Row],[t2]])*(Table1[[#This Row],[ao2]]*(1-Table1[[#This Row],[ao2]]))*Table1[[#This Row],[ah1]]</f>
        <v>-4.6087845351037377E-3</v>
      </c>
      <c r="AE74">
        <f>(Table1[[#This Row],[ao2]]-Table1[[#This Row],[t2]])*(Table1[[#This Row],[ao2]]*(1-Table1[[#This Row],[ao2]]))*Table1[[#This Row],[ah2]]</f>
        <v>-4.7172427513865909E-3</v>
      </c>
      <c r="AH74" s="2">
        <f>Table1[[#This Row],[E_Total]]</f>
        <v>9.9209213109456591E-3</v>
      </c>
      <c r="AI74" s="2">
        <v>0.17124023735639352</v>
      </c>
      <c r="AJ74" s="2">
        <v>0.12171787676887472</v>
      </c>
      <c r="AK74" s="2">
        <v>5.4100059856993093E-2</v>
      </c>
      <c r="AL74" s="2">
        <v>3.1458877758140477E-2</v>
      </c>
      <c r="AM74" s="2">
        <v>2.3935291635715589E-2</v>
      </c>
      <c r="AN74" s="2">
        <v>9.9209213109456591E-3</v>
      </c>
    </row>
    <row r="75" spans="1:40" x14ac:dyDescent="0.35">
      <c r="A75">
        <v>0.01</v>
      </c>
      <c r="B75">
        <v>0.99</v>
      </c>
      <c r="C75">
        <v>0.05</v>
      </c>
      <c r="D75">
        <v>0.1</v>
      </c>
      <c r="E75">
        <f>E74-Learning_Rate*X74</f>
        <v>0.26862021953142456</v>
      </c>
      <c r="F75">
        <f>F74-Learning_Rate*Y74</f>
        <v>0.38385976063180649</v>
      </c>
      <c r="G75">
        <f>G74-Learning_Rate*Z74</f>
        <v>0.48251232725642701</v>
      </c>
      <c r="H75">
        <f>H74-Learning_Rate*AA74</f>
        <v>0.76502465451285429</v>
      </c>
      <c r="I75">
        <f>I74-Learning_Rate*AB74</f>
        <v>-2.0009156674845237</v>
      </c>
      <c r="J75">
        <f>J74-Learning_Rate*AC74</f>
        <v>-1.9785185210482727</v>
      </c>
      <c r="K75">
        <f>K74-Learning_Rate*AD74</f>
        <v>2.0357568656317611</v>
      </c>
      <c r="L75">
        <f>L74-Learning_Rate*AE74</f>
        <v>2.104512143419067</v>
      </c>
      <c r="M75">
        <f>Table1[[#This Row],[w1]]*Table1[[#This Row],[i1]]+Table1[[#This Row],[w2]]*Table1[[#This Row],[i2]]</f>
        <v>5.1816987039751877E-2</v>
      </c>
      <c r="N75">
        <f>1/(1+EXP(-Table1[[#This Row],[h1]]))</f>
        <v>0.51295134902510731</v>
      </c>
      <c r="O75">
        <f>Table1[[#This Row],[w3]]*Table1[[#This Row],[i1]]+Table1[[#This Row],[w4]]*Table1[[#This Row],[i2]]</f>
        <v>0.10062808181410679</v>
      </c>
      <c r="P75">
        <f>1/(1+EXP(-Table1[[#This Row],[h2]]))</f>
        <v>0.52513581357220762</v>
      </c>
      <c r="Q75" s="37">
        <f>Table1[[#This Row],[w5]]*Table1[[#This Row],[ah1]]+Table1[[#This Row],[w6]]*Table1[[#This Row],[ah2]]</f>
        <v>-2.0653633241400255</v>
      </c>
      <c r="R75">
        <f>1/(1+EXP(-Table1[[#This Row],[o1]]))</f>
        <v>0.1125091835126238</v>
      </c>
      <c r="S75">
        <f>Table1[[#This Row],[w7]]*Table1[[#This Row],[ah1]]+Table1[[#This Row],[w8]]*Table1[[#This Row],[ah2]]</f>
        <v>2.1493989271198983</v>
      </c>
      <c r="T75">
        <f t="shared" si="0"/>
        <v>0.89561259553332795</v>
      </c>
      <c r="U75">
        <f>1/2*(Table1[[#This Row],[t1]]-Table1[[#This Row],[ao1]])^2</f>
        <v>5.254066352212392E-3</v>
      </c>
      <c r="V75">
        <f>1/2*(Table1[[#This Row],[t2]]-Table1[[#This Row],[ao2]])^2</f>
        <v>4.4544910609775707E-3</v>
      </c>
      <c r="W75">
        <f>Table1[[#This Row],[E1]]+Table1[[#This Row],[E2]]</f>
        <v>9.7085574131899628E-3</v>
      </c>
      <c r="X75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-7.4522223997837346E-4</v>
      </c>
      <c r="Y75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-9.6047636455795114E-4</v>
      </c>
      <c r="Z75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-1.4449838341563954E-3</v>
      </c>
      <c r="AA75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-2.8899676683127908E-3</v>
      </c>
      <c r="AB75">
        <f>(Table1[[#This Row],[ao1]]-Table1[[#This Row],[t1]])*(Table1[[#This Row],[ao1]]*(1-Table1[[#This Row],[ao1]]))*Table1[[#This Row],[ah1]]</f>
        <v>5.2503806594724452E-3</v>
      </c>
      <c r="AC75">
        <f>(Table1[[#This Row],[ao1]]-Table1[[#This Row],[t1]])*(Table1[[#This Row],[ao1]]*(1-Table1[[#This Row],[ao1]]))*Table1[[#This Row],[ah2]]</f>
        <v>5.3750963408439973E-3</v>
      </c>
      <c r="AD75">
        <f>(Table1[[#This Row],[ao2]]-Table1[[#This Row],[t2]])*(Table1[[#This Row],[ao2]]*(1-Table1[[#This Row],[ao2]]))*Table1[[#This Row],[ah1]]</f>
        <v>-4.5264581766596311E-3</v>
      </c>
      <c r="AE75">
        <f>(Table1[[#This Row],[ao2]]-Table1[[#This Row],[t2]])*(Table1[[#This Row],[ao2]]*(1-Table1[[#This Row],[ao2]]))*Table1[[#This Row],[ah2]]</f>
        <v>-4.6339780599434196E-3</v>
      </c>
      <c r="AH75" s="2">
        <f>Table1[[#This Row],[E_Total]]</f>
        <v>9.7085574131899628E-3</v>
      </c>
      <c r="AI75" s="2">
        <v>0.17020877978794111</v>
      </c>
      <c r="AJ75" s="2">
        <v>0.12035845435858583</v>
      </c>
      <c r="AK75" s="2">
        <v>5.3109742250995823E-2</v>
      </c>
      <c r="AL75" s="2">
        <v>3.0823221848299456E-2</v>
      </c>
      <c r="AM75" s="2">
        <v>2.3439542930611779E-2</v>
      </c>
      <c r="AN75" s="2">
        <v>9.7085574131899628E-3</v>
      </c>
    </row>
    <row r="76" spans="1:40" x14ac:dyDescent="0.35">
      <c r="A76">
        <v>0.01</v>
      </c>
      <c r="B76">
        <v>0.99</v>
      </c>
      <c r="C76">
        <v>0.05</v>
      </c>
      <c r="D76">
        <v>0.1</v>
      </c>
      <c r="E76">
        <f>E75-Learning_Rate*X75</f>
        <v>0.27011066401138129</v>
      </c>
      <c r="F76">
        <f>F75-Learning_Rate*Y75</f>
        <v>0.3857807133609224</v>
      </c>
      <c r="G76">
        <f>G75-Learning_Rate*Z75</f>
        <v>0.4854022949247398</v>
      </c>
      <c r="H76">
        <f>H75-Learning_Rate*AA75</f>
        <v>0.77080458984947986</v>
      </c>
      <c r="I76">
        <f>I75-Learning_Rate*AB75</f>
        <v>-2.0114164288034684</v>
      </c>
      <c r="J76">
        <f>J75-Learning_Rate*AC75</f>
        <v>-1.9892687137299607</v>
      </c>
      <c r="K76">
        <f>K75-Learning_Rate*AD75</f>
        <v>2.0448097819850801</v>
      </c>
      <c r="L76">
        <f>L75-Learning_Rate*AE75</f>
        <v>2.1137800995389537</v>
      </c>
      <c r="M76">
        <f>Table1[[#This Row],[w1]]*Table1[[#This Row],[i1]]+Table1[[#This Row],[w2]]*Table1[[#This Row],[i2]]</f>
        <v>5.2083604536661304E-2</v>
      </c>
      <c r="N76">
        <f>1/(1+EXP(-Table1[[#This Row],[h1]]))</f>
        <v>0.51301795844719722</v>
      </c>
      <c r="O76">
        <f>Table1[[#This Row],[w3]]*Table1[[#This Row],[i1]]+Table1[[#This Row],[w4]]*Table1[[#This Row],[i2]]</f>
        <v>0.10135057373118497</v>
      </c>
      <c r="P76">
        <f>1/(1+EXP(-Table1[[#This Row],[h2]]))</f>
        <v>0.52531597679481479</v>
      </c>
      <c r="Q76" s="37">
        <f>Table1[[#This Row],[w5]]*Table1[[#This Row],[ah1]]+Table1[[#This Row],[w6]]*Table1[[#This Row],[ah2]]</f>
        <v>-2.0768873873523264</v>
      </c>
      <c r="R76">
        <f>1/(1+EXP(-Table1[[#This Row],[o1]]))</f>
        <v>0.11136362394615199</v>
      </c>
      <c r="S76">
        <f>Table1[[#This Row],[w7]]*Table1[[#This Row],[ah1]]+Table1[[#This Row],[w8]]*Table1[[#This Row],[ah2]]</f>
        <v>2.1594265974855906</v>
      </c>
      <c r="T76">
        <f t="shared" si="0"/>
        <v>0.89654637699346651</v>
      </c>
      <c r="U76">
        <f>1/2*(Table1[[#This Row],[t1]]-Table1[[#This Row],[ao1]])^2</f>
        <v>5.1372921297484584E-3</v>
      </c>
      <c r="V76">
        <f>1/2*(Table1[[#This Row],[t2]]-Table1[[#This Row],[ao2]])^2</f>
        <v>4.3667898265236423E-3</v>
      </c>
      <c r="W76">
        <f>Table1[[#This Row],[E1]]+Table1[[#This Row],[E2]]</f>
        <v>9.5040819562721007E-3</v>
      </c>
      <c r="X76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-7.3677378787524413E-4</v>
      </c>
      <c r="Y76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-9.4688275720576252E-4</v>
      </c>
      <c r="Z76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-1.4280667201439414E-3</v>
      </c>
      <c r="AA76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-2.8561334402878828E-3</v>
      </c>
      <c r="AB76">
        <f>(Table1[[#This Row],[ao1]]-Table1[[#This Row],[t1]])*(Table1[[#This Row],[ao1]]*(1-Table1[[#This Row],[ao1]]))*Table1[[#This Row],[ah1]]</f>
        <v>5.1461464251765007E-3</v>
      </c>
      <c r="AC76">
        <f>(Table1[[#This Row],[ao1]]-Table1[[#This Row],[t1]])*(Table1[[#This Row],[ao1]]*(1-Table1[[#This Row],[ao1]]))*Table1[[#This Row],[ah2]]</f>
        <v>5.2695093642593852E-3</v>
      </c>
      <c r="AD76">
        <f>(Table1[[#This Row],[ao2]]-Table1[[#This Row],[t2]])*(Table1[[#This Row],[ao2]]*(1-Table1[[#This Row],[ao2]]))*Table1[[#This Row],[ah1]]</f>
        <v>-4.4467956814351331E-3</v>
      </c>
      <c r="AE76">
        <f>(Table1[[#This Row],[ao2]]-Table1[[#This Row],[t2]])*(Table1[[#This Row],[ao2]]*(1-Table1[[#This Row],[ao2]]))*Table1[[#This Row],[ah2]]</f>
        <v>-4.5533938501306727E-3</v>
      </c>
      <c r="AH76" s="2">
        <f>Table1[[#This Row],[E_Total]]</f>
        <v>9.5040819562721007E-3</v>
      </c>
      <c r="AI76" s="2">
        <v>0.16918403969171353</v>
      </c>
      <c r="AJ76" s="2">
        <v>0.11901933871119492</v>
      </c>
      <c r="AK76" s="2">
        <v>5.2148947620814817E-2</v>
      </c>
      <c r="AL76" s="2">
        <v>3.020935913251778E-2</v>
      </c>
      <c r="AM76" s="2">
        <v>2.2961396470285049E-2</v>
      </c>
      <c r="AN76" s="2">
        <v>9.5040819562721007E-3</v>
      </c>
    </row>
    <row r="77" spans="1:40" x14ac:dyDescent="0.35">
      <c r="A77">
        <v>0.01</v>
      </c>
      <c r="B77">
        <v>0.99</v>
      </c>
      <c r="C77">
        <v>0.05</v>
      </c>
      <c r="D77">
        <v>0.1</v>
      </c>
      <c r="E77">
        <f>E76-Learning_Rate*X76</f>
        <v>0.27158421158713175</v>
      </c>
      <c r="F77">
        <f>F76-Learning_Rate*Y76</f>
        <v>0.38767447887533391</v>
      </c>
      <c r="G77">
        <f>G76-Learning_Rate*Z76</f>
        <v>0.4882584283650277</v>
      </c>
      <c r="H77">
        <f>H76-Learning_Rate*AA76</f>
        <v>0.77651685673005566</v>
      </c>
      <c r="I77">
        <f>I76-Learning_Rate*AB76</f>
        <v>-2.0217087216538214</v>
      </c>
      <c r="J77">
        <f>J76-Learning_Rate*AC76</f>
        <v>-1.9998077324584795</v>
      </c>
      <c r="K77">
        <f>K76-Learning_Rate*AD76</f>
        <v>2.0537033733479504</v>
      </c>
      <c r="L77">
        <f>L76-Learning_Rate*AE76</f>
        <v>2.1228868872392153</v>
      </c>
      <c r="M77">
        <f>Table1[[#This Row],[w1]]*Table1[[#This Row],[i1]]+Table1[[#This Row],[w2]]*Table1[[#This Row],[i2]]</f>
        <v>5.2346658466889975E-2</v>
      </c>
      <c r="N77">
        <f>1/(1+EXP(-Table1[[#This Row],[h1]]))</f>
        <v>0.51308367712530267</v>
      </c>
      <c r="O77">
        <f>Table1[[#This Row],[w3]]*Table1[[#This Row],[i1]]+Table1[[#This Row],[w4]]*Table1[[#This Row],[i2]]</f>
        <v>0.10206460709125695</v>
      </c>
      <c r="P77">
        <f>1/(1+EXP(-Table1[[#This Row],[h2]]))</f>
        <v>0.52549402428576242</v>
      </c>
      <c r="Q77" s="37">
        <f>Table1[[#This Row],[w5]]*Table1[[#This Row],[ah1]]+Table1[[#This Row],[w6]]*Table1[[#This Row],[ah2]]</f>
        <v>-2.0881927581098294</v>
      </c>
      <c r="R77">
        <f>1/(1+EXP(-Table1[[#This Row],[o1]]))</f>
        <v>0.11024973043084076</v>
      </c>
      <c r="S77">
        <f>Table1[[#This Row],[w7]]*Table1[[#This Row],[ah1]]+Table1[[#This Row],[w8]]*Table1[[#This Row],[ah2]]</f>
        <v>2.1692860520008157</v>
      </c>
      <c r="T77">
        <f t="shared" si="0"/>
        <v>0.89745728219895082</v>
      </c>
      <c r="U77">
        <f>1/2*(Table1[[#This Row],[t1]]-Table1[[#This Row],[ao1]])^2</f>
        <v>5.0250042257281198E-3</v>
      </c>
      <c r="V77">
        <f>1/2*(Table1[[#This Row],[t2]]-Table1[[#This Row],[ao2]])^2</f>
        <v>4.2820773090023112E-3</v>
      </c>
      <c r="W77">
        <f>Table1[[#This Row],[E1]]+Table1[[#This Row],[E2]]</f>
        <v>9.3070815347304318E-3</v>
      </c>
      <c r="X77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-7.2851205207153118E-4</v>
      </c>
      <c r="Y77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-9.3365465810245352E-4</v>
      </c>
      <c r="Z77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-1.411529361316958E-3</v>
      </c>
      <c r="AA77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-2.8230587226339161E-3</v>
      </c>
      <c r="AB77">
        <f>(Table1[[#This Row],[ao1]]-Table1[[#This Row],[t1]])*(Table1[[#This Row],[ao1]]*(1-Table1[[#This Row],[ao1]]))*Table1[[#This Row],[ah1]]</f>
        <v>5.0456494758238926E-3</v>
      </c>
      <c r="AC77">
        <f>(Table1[[#This Row],[ao1]]-Table1[[#This Row],[t1]])*(Table1[[#This Row],[ao1]]*(1-Table1[[#This Row],[ao1]]))*Table1[[#This Row],[ah2]]</f>
        <v>5.1676924571867049E-3</v>
      </c>
      <c r="AD77">
        <f>(Table1[[#This Row],[ao2]]-Table1[[#This Row],[t2]])*(Table1[[#This Row],[ao2]]*(1-Table1[[#This Row],[ao2]]))*Table1[[#This Row],[ah1]]</f>
        <v>-4.3696742054299799E-3</v>
      </c>
      <c r="AE77">
        <f>(Table1[[#This Row],[ao2]]-Table1[[#This Row],[t2]])*(Table1[[#This Row],[ao2]]*(1-Table1[[#This Row],[ao2]]))*Table1[[#This Row],[ah2]]</f>
        <v>-4.4753668561323496E-3</v>
      </c>
      <c r="AH77" s="2">
        <f>Table1[[#This Row],[E_Total]]</f>
        <v>9.3070815347304318E-3</v>
      </c>
      <c r="AI77" s="2">
        <v>0.16816600372841914</v>
      </c>
      <c r="AJ77" s="2">
        <v>0.11770024950867264</v>
      </c>
      <c r="AK77" s="2">
        <v>5.1216522604311768E-2</v>
      </c>
      <c r="AL77" s="2">
        <v>2.9616262995146154E-2</v>
      </c>
      <c r="AM77" s="2">
        <v>2.2499984026992773E-2</v>
      </c>
      <c r="AN77" s="2">
        <v>9.3070815347304318E-3</v>
      </c>
    </row>
    <row r="78" spans="1:40" x14ac:dyDescent="0.35">
      <c r="A78">
        <v>0.01</v>
      </c>
      <c r="B78">
        <v>0.99</v>
      </c>
      <c r="C78">
        <v>0.05</v>
      </c>
      <c r="D78">
        <v>0.1</v>
      </c>
      <c r="E78">
        <f>E77-Learning_Rate*X77</f>
        <v>0.27304123569127481</v>
      </c>
      <c r="F78">
        <f>F77-Learning_Rate*Y77</f>
        <v>0.38954178819153884</v>
      </c>
      <c r="G78">
        <f>G77-Learning_Rate*Z77</f>
        <v>0.49108148708766164</v>
      </c>
      <c r="H78">
        <f>H77-Learning_Rate*AA77</f>
        <v>0.78216297417532354</v>
      </c>
      <c r="I78">
        <f>I77-Learning_Rate*AB77</f>
        <v>-2.0318000206054694</v>
      </c>
      <c r="J78">
        <f>J77-Learning_Rate*AC77</f>
        <v>-2.010143117372853</v>
      </c>
      <c r="K78">
        <f>K77-Learning_Rate*AD77</f>
        <v>2.0624427217588104</v>
      </c>
      <c r="L78">
        <f>L77-Learning_Rate*AE77</f>
        <v>2.13183762095148</v>
      </c>
      <c r="M78">
        <f>Table1[[#This Row],[w1]]*Table1[[#This Row],[i1]]+Table1[[#This Row],[w2]]*Table1[[#This Row],[i2]]</f>
        <v>5.260624060371763E-2</v>
      </c>
      <c r="N78">
        <f>1/(1+EXP(-Table1[[#This Row],[h1]]))</f>
        <v>0.51314852800294619</v>
      </c>
      <c r="O78">
        <f>Table1[[#This Row],[w3]]*Table1[[#This Row],[i1]]+Table1[[#This Row],[w4]]*Table1[[#This Row],[i2]]</f>
        <v>0.10277037177191545</v>
      </c>
      <c r="P78">
        <f>1/(1+EXP(-Table1[[#This Row],[h2]]))</f>
        <v>0.52567000357384652</v>
      </c>
      <c r="Q78" s="37">
        <f>Table1[[#This Row],[w5]]*Table1[[#This Row],[ah1]]+Table1[[#This Row],[w6]]*Table1[[#This Row],[ah2]]</f>
        <v>-2.099287129463383</v>
      </c>
      <c r="R78">
        <f>1/(1+EXP(-Table1[[#This Row],[o1]]))</f>
        <v>0.10916612774724192</v>
      </c>
      <c r="S78">
        <f>Table1[[#This Row],[w7]]*Table1[[#This Row],[ah1]]+Table1[[#This Row],[w8]]*Table1[[#This Row],[ah2]]</f>
        <v>2.1789825365853486</v>
      </c>
      <c r="T78">
        <f t="shared" si="0"/>
        <v>0.89834619468023469</v>
      </c>
      <c r="U78">
        <f>1/2*(Table1[[#This Row],[t1]]-Table1[[#This Row],[ao1]])^2</f>
        <v>4.9169604461911523E-3</v>
      </c>
      <c r="V78">
        <f>1/2*(Table1[[#This Row],[t2]]-Table1[[#This Row],[ao2]])^2</f>
        <v>4.2002100147967196E-3</v>
      </c>
      <c r="W78">
        <f>Table1[[#This Row],[E1]]+Table1[[#This Row],[E2]]</f>
        <v>9.117170460987872E-3</v>
      </c>
      <c r="X78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-7.2043132898842635E-4</v>
      </c>
      <c r="Y78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-9.2077799875623755E-4</v>
      </c>
      <c r="Z78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-1.3953599968608336E-3</v>
      </c>
      <c r="AA78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-2.7907199937216671E-3</v>
      </c>
      <c r="AB78">
        <f>(Table1[[#This Row],[ao1]]-Table1[[#This Row],[t1]])*(Table1[[#This Row],[ao1]]*(1-Table1[[#This Row],[ao1]]))*Table1[[#This Row],[ah1]]</f>
        <v>4.9486993542242758E-3</v>
      </c>
      <c r="AC78">
        <f>(Table1[[#This Row],[ao1]]-Table1[[#This Row],[t1]])*(Table1[[#This Row],[ao1]]*(1-Table1[[#This Row],[ao1]]))*Table1[[#This Row],[ah2]]</f>
        <v>5.0694539012806671E-3</v>
      </c>
      <c r="AD78">
        <f>(Table1[[#This Row],[ao2]]-Table1[[#This Row],[t2]])*(Table1[[#This Row],[ao2]]*(1-Table1[[#This Row],[ao2]]))*Table1[[#This Row],[ah1]]</f>
        <v>-4.2949781774267925E-3</v>
      </c>
      <c r="AE78">
        <f>(Table1[[#This Row],[ao2]]-Table1[[#This Row],[t2]])*(Table1[[#This Row],[ao2]]*(1-Table1[[#This Row],[ao2]]))*Table1[[#This Row],[ah2]]</f>
        <v>-4.3997810978122351E-3</v>
      </c>
      <c r="AH78" s="2">
        <f>Table1[[#This Row],[E_Total]]</f>
        <v>9.117170460987872E-3</v>
      </c>
      <c r="AI78" s="2">
        <v>0.16715465775807525</v>
      </c>
      <c r="AJ78" s="2">
        <v>0.11640090655116578</v>
      </c>
      <c r="AK78" s="2">
        <v>5.0311366572827115E-2</v>
      </c>
      <c r="AL78" s="2">
        <v>2.904296704022561E-2</v>
      </c>
      <c r="AM78" s="2">
        <v>2.2054491348726765E-2</v>
      </c>
      <c r="AN78" s="2">
        <v>9.117170460987872E-3</v>
      </c>
    </row>
    <row r="79" spans="1:40" x14ac:dyDescent="0.35">
      <c r="A79">
        <v>0.01</v>
      </c>
      <c r="B79">
        <v>0.99</v>
      </c>
      <c r="C79">
        <v>0.05</v>
      </c>
      <c r="D79">
        <v>0.1</v>
      </c>
      <c r="E79">
        <f>E78-Learning_Rate*X78</f>
        <v>0.27448209834925164</v>
      </c>
      <c r="F79">
        <f>F78-Learning_Rate*Y78</f>
        <v>0.3913833441890513</v>
      </c>
      <c r="G79">
        <f>G78-Learning_Rate*Z78</f>
        <v>0.4938722070813833</v>
      </c>
      <c r="H79">
        <f>H78-Learning_Rate*AA78</f>
        <v>0.78774441416276686</v>
      </c>
      <c r="I79">
        <f>I78-Learning_Rate*AB78</f>
        <v>-2.0416974193139179</v>
      </c>
      <c r="J79">
        <f>J78-Learning_Rate*AC78</f>
        <v>-2.0202820251754146</v>
      </c>
      <c r="K79">
        <f>K78-Learning_Rate*AD78</f>
        <v>2.0710326781136641</v>
      </c>
      <c r="L79">
        <f>L78-Learning_Rate*AE78</f>
        <v>2.1406371831471045</v>
      </c>
      <c r="M79">
        <f>Table1[[#This Row],[w1]]*Table1[[#This Row],[i1]]+Table1[[#This Row],[w2]]*Table1[[#This Row],[i2]]</f>
        <v>5.2862439336367709E-2</v>
      </c>
      <c r="N79">
        <f>1/(1+EXP(-Table1[[#This Row],[h1]]))</f>
        <v>0.51321253317754079</v>
      </c>
      <c r="O79">
        <f>Table1[[#This Row],[w3]]*Table1[[#This Row],[i1]]+Table1[[#This Row],[w4]]*Table1[[#This Row],[i2]]</f>
        <v>0.10346805177034586</v>
      </c>
      <c r="P79">
        <f>1/(1+EXP(-Table1[[#This Row],[h2]]))</f>
        <v>0.52584396071532591</v>
      </c>
      <c r="Q79" s="37">
        <f>Table1[[#This Row],[w5]]*Table1[[#This Row],[ah1]]+Table1[[#This Row],[w6]]*Table1[[#This Row],[ah2]]</f>
        <v>-2.1101778064283634</v>
      </c>
      <c r="R79">
        <f>1/(1+EXP(-Table1[[#This Row],[o1]]))</f>
        <v>0.10811152086341097</v>
      </c>
      <c r="S79">
        <f>Table1[[#This Row],[w7]]*Table1[[#This Row],[ah1]]+Table1[[#This Row],[w8]]*Table1[[#This Row],[ah2]]</f>
        <v>2.1885210618687516</v>
      </c>
      <c r="T79">
        <f t="shared" si="0"/>
        <v>0.89921395201761778</v>
      </c>
      <c r="U79">
        <f>1/2*(Table1[[#This Row],[t1]]-Table1[[#This Row],[ao1]])^2</f>
        <v>4.8129352630657636E-3</v>
      </c>
      <c r="V79">
        <f>1/2*(Table1[[#This Row],[t2]]-Table1[[#This Row],[ao2]])^2</f>
        <v>4.1210532541297029E-3</v>
      </c>
      <c r="W79">
        <f>Table1[[#This Row],[E1]]+Table1[[#This Row],[E2]]</f>
        <v>8.9339885171954674E-3</v>
      </c>
      <c r="X79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-7.1252610808232152E-4</v>
      </c>
      <c r="Y79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-9.0823939144399574E-4</v>
      </c>
      <c r="Z79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-1.3795472724386169E-3</v>
      </c>
      <c r="AA79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-2.7590945448772337E-3</v>
      </c>
      <c r="AB79">
        <f>(Table1[[#This Row],[ao1]]-Table1[[#This Row],[t1]])*(Table1[[#This Row],[ao1]]*(1-Table1[[#This Row],[ao1]]))*Table1[[#This Row],[ah1]]</f>
        <v>4.8551180331269641E-3</v>
      </c>
      <c r="AC79">
        <f>(Table1[[#This Row],[ao1]]-Table1[[#This Row],[t1]])*(Table1[[#This Row],[ao1]]*(1-Table1[[#This Row],[ao1]]))*Table1[[#This Row],[ah2]]</f>
        <v>4.9746144749677973E-3</v>
      </c>
      <c r="AD79">
        <f>(Table1[[#This Row],[ao2]]-Table1[[#This Row],[t2]])*(Table1[[#This Row],[ao2]]*(1-Table1[[#This Row],[ao2]]))*Table1[[#This Row],[ah1]]</f>
        <v>-4.2225987775803137E-3</v>
      </c>
      <c r="AE79">
        <f>(Table1[[#This Row],[ao2]]-Table1[[#This Row],[t2]])*(Table1[[#This Row],[ao2]]*(1-Table1[[#This Row],[ao2]]))*Table1[[#This Row],[ah2]]</f>
        <v>-4.3265273588834795E-3</v>
      </c>
      <c r="AH79" s="2">
        <f>Table1[[#This Row],[E_Total]]</f>
        <v>8.9339885171954674E-3</v>
      </c>
      <c r="AI79" s="2">
        <v>0.16614998685539736</v>
      </c>
      <c r="AJ79" s="2">
        <v>0.1151210300080437</v>
      </c>
      <c r="AK79" s="2">
        <v>4.9432429059154057E-2</v>
      </c>
      <c r="AL79" s="2">
        <v>2.8488560944219143E-2</v>
      </c>
      <c r="AM79" s="2">
        <v>2.1624154162275797E-2</v>
      </c>
      <c r="AN79" s="2">
        <v>8.9339885171954674E-3</v>
      </c>
    </row>
    <row r="80" spans="1:40" x14ac:dyDescent="0.35">
      <c r="A80">
        <v>0.01</v>
      </c>
      <c r="B80">
        <v>0.99</v>
      </c>
      <c r="C80">
        <v>0.05</v>
      </c>
      <c r="D80">
        <v>0.1</v>
      </c>
      <c r="E80">
        <f>E79-Learning_Rate*X79</f>
        <v>0.27590715056541626</v>
      </c>
      <c r="F80">
        <f>F79-Learning_Rate*Y79</f>
        <v>0.39319982297193928</v>
      </c>
      <c r="G80">
        <f>G79-Learning_Rate*Z79</f>
        <v>0.49663130162626051</v>
      </c>
      <c r="H80">
        <f>H79-Learning_Rate*AA79</f>
        <v>0.79326260325252129</v>
      </c>
      <c r="I80">
        <f>I79-Learning_Rate*AB79</f>
        <v>-2.0514076553801717</v>
      </c>
      <c r="J80">
        <f>J79-Learning_Rate*AC79</f>
        <v>-2.0302312541253502</v>
      </c>
      <c r="K80">
        <f>K79-Learning_Rate*AD79</f>
        <v>2.0794778756688248</v>
      </c>
      <c r="L80">
        <f>L79-Learning_Rate*AE79</f>
        <v>2.1492902378648715</v>
      </c>
      <c r="M80">
        <f>Table1[[#This Row],[w1]]*Table1[[#This Row],[i1]]+Table1[[#This Row],[w2]]*Table1[[#This Row],[i2]]</f>
        <v>5.311533982546475E-2</v>
      </c>
      <c r="N80">
        <f>1/(1+EXP(-Table1[[#This Row],[h1]]))</f>
        <v>0.51327571393926297</v>
      </c>
      <c r="O80">
        <f>Table1[[#This Row],[w3]]*Table1[[#This Row],[i1]]+Table1[[#This Row],[w4]]*Table1[[#This Row],[i2]]</f>
        <v>0.10415782540656517</v>
      </c>
      <c r="P80">
        <f>1/(1+EXP(-Table1[[#This Row],[h2]]))</f>
        <v>0.52601594034485</v>
      </c>
      <c r="Q80" s="37">
        <f>Table1[[#This Row],[w5]]*Table1[[#This Row],[ah1]]+Table1[[#This Row],[w6]]*Table1[[#This Row],[ah2]]</f>
        <v>-2.1208717311519774</v>
      </c>
      <c r="R80">
        <f>1/(1+EXP(-Table1[[#This Row],[o1]]))</f>
        <v>0.10708468912791089</v>
      </c>
      <c r="S80">
        <f>Table1[[#This Row],[w7]]*Table1[[#This Row],[ah1]]+Table1[[#This Row],[w8]]*Table1[[#This Row],[ah2]]</f>
        <v>2.1979064167993148</v>
      </c>
      <c r="T80">
        <f t="shared" si="0"/>
        <v>0.90006134881728384</v>
      </c>
      <c r="U80">
        <f>1/2*(Table1[[#This Row],[t1]]-Table1[[#This Row],[ao1]])^2</f>
        <v>4.7127184315315495E-3</v>
      </c>
      <c r="V80">
        <f>1/2*(Table1[[#This Row],[t2]]-Table1[[#This Row],[ao2]])^2</f>
        <v>4.0444804882831453E-3</v>
      </c>
      <c r="W80">
        <f>Table1[[#This Row],[E1]]+Table1[[#This Row],[E2]]</f>
        <v>8.7571989198146939E-3</v>
      </c>
      <c r="X80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-7.0479106751970681E-4</v>
      </c>
      <c r="Y80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-8.9602609129397874E-4</v>
      </c>
      <c r="Z80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-1.3640802302716621E-3</v>
      </c>
      <c r="AA80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-2.7281604605433243E-3</v>
      </c>
      <c r="AB80">
        <f>(Table1[[#This Row],[ao1]]-Table1[[#This Row],[t1]])*(Table1[[#This Row],[ao1]]*(1-Table1[[#This Row],[ao1]]))*Table1[[#This Row],[ah1]]</f>
        <v>4.7647389351944255E-3</v>
      </c>
      <c r="AC80">
        <f>(Table1[[#This Row],[ao1]]-Table1[[#This Row],[t1]])*(Table1[[#This Row],[ao1]]*(1-Table1[[#This Row],[ao1]]))*Table1[[#This Row],[ah2]]</f>
        <v>4.8830064688986903E-3</v>
      </c>
      <c r="AD80">
        <f>(Table1[[#This Row],[ao2]]-Table1[[#This Row],[t2]])*(Table1[[#This Row],[ao2]]*(1-Table1[[#This Row],[ao2]]))*Table1[[#This Row],[ah1]]</f>
        <v>-4.1524334596130304E-3</v>
      </c>
      <c r="AE80">
        <f>(Table1[[#This Row],[ao2]]-Table1[[#This Row],[t2]])*(Table1[[#This Row],[ao2]]*(1-Table1[[#This Row],[ao2]]))*Table1[[#This Row],[ah2]]</f>
        <v>-4.2555027086986497E-3</v>
      </c>
      <c r="AH80" s="2">
        <f>Table1[[#This Row],[E_Total]]</f>
        <v>8.7571989198146939E-3</v>
      </c>
      <c r="AI80" s="2">
        <v>0.16515197532534806</v>
      </c>
      <c r="AJ80" s="2">
        <v>0.11386034065543091</v>
      </c>
      <c r="AK80" s="2">
        <v>4.8578707302190757E-2</v>
      </c>
      <c r="AL80" s="2">
        <v>2.7952186630379551E-2</v>
      </c>
      <c r="AM80" s="2">
        <v>2.120825451579058E-2</v>
      </c>
      <c r="AN80" s="2">
        <v>8.7571989198146939E-3</v>
      </c>
    </row>
    <row r="81" spans="1:40" x14ac:dyDescent="0.35">
      <c r="A81">
        <v>0.01</v>
      </c>
      <c r="B81">
        <v>0.99</v>
      </c>
      <c r="C81">
        <v>0.05</v>
      </c>
      <c r="D81">
        <v>0.1</v>
      </c>
      <c r="E81">
        <f>E80-Learning_Rate*X80</f>
        <v>0.27731673270045565</v>
      </c>
      <c r="F81">
        <f>F80-Learning_Rate*Y80</f>
        <v>0.39499187515452722</v>
      </c>
      <c r="G81">
        <f>G80-Learning_Rate*Z80</f>
        <v>0.49935946208680382</v>
      </c>
      <c r="H81">
        <f>H80-Learning_Rate*AA80</f>
        <v>0.7987189241736079</v>
      </c>
      <c r="I81">
        <f>I80-Learning_Rate*AB80</f>
        <v>-2.0609371332505604</v>
      </c>
      <c r="J81">
        <f>J80-Learning_Rate*AC80</f>
        <v>-2.0399972670631477</v>
      </c>
      <c r="K81">
        <f>K80-Learning_Rate*AD80</f>
        <v>2.0877827425880509</v>
      </c>
      <c r="L81">
        <f>L80-Learning_Rate*AE80</f>
        <v>2.1578012432822686</v>
      </c>
      <c r="M81">
        <f>Table1[[#This Row],[w1]]*Table1[[#This Row],[i1]]+Table1[[#This Row],[w2]]*Table1[[#This Row],[i2]]</f>
        <v>5.3365024150475511E-2</v>
      </c>
      <c r="N81">
        <f>1/(1+EXP(-Table1[[#This Row],[h1]]))</f>
        <v>0.51333809080791959</v>
      </c>
      <c r="O81">
        <f>Table1[[#This Row],[w3]]*Table1[[#This Row],[i1]]+Table1[[#This Row],[w4]]*Table1[[#This Row],[i2]]</f>
        <v>0.10483986552170099</v>
      </c>
      <c r="P81">
        <f>1/(1+EXP(-Table1[[#This Row],[h2]]))</f>
        <v>0.52618598572513864</v>
      </c>
      <c r="Q81" s="37">
        <f>Table1[[#This Row],[w5]]*Table1[[#This Row],[ah1]]+Table1[[#This Row],[w6]]*Table1[[#This Row],[ah2]]</f>
        <v>-2.1313755061042006</v>
      </c>
      <c r="R81">
        <f>1/(1+EXP(-Table1[[#This Row],[o1]]))</f>
        <v>0.10608448096126022</v>
      </c>
      <c r="S81">
        <f>Table1[[#This Row],[w7]]*Table1[[#This Row],[ah1]]+Table1[[#This Row],[w8]]*Table1[[#This Row],[ah2]]</f>
        <v>2.2071431812972824</v>
      </c>
      <c r="T81">
        <f t="shared" si="0"/>
        <v>0.90088913945828086</v>
      </c>
      <c r="U81">
        <f>1/2*(Table1[[#This Row],[t1]]-Table1[[#This Row],[ao1]])^2</f>
        <v>4.6161137407973894E-3</v>
      </c>
      <c r="V81">
        <f>1/2*(Table1[[#This Row],[t2]]-Table1[[#This Row],[ao2]])^2</f>
        <v>3.9703727332428577E-3</v>
      </c>
      <c r="W81">
        <f>Table1[[#This Row],[E1]]+Table1[[#This Row],[E2]]</f>
        <v>8.5864864740402471E-3</v>
      </c>
      <c r="X81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-6.9722106943959745E-4</v>
      </c>
      <c r="Y81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-8.8412596057990244E-4</v>
      </c>
      <c r="Z81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-1.3489482984763313E-3</v>
      </c>
      <c r="AA81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-2.6978965969526626E-3</v>
      </c>
      <c r="AB81">
        <f>(Table1[[#This Row],[ao1]]-Table1[[#This Row],[t1]])*(Table1[[#This Row],[ao1]]*(1-Table1[[#This Row],[ao1]]))*Table1[[#This Row],[ah1]]</f>
        <v>4.6774060428986311E-3</v>
      </c>
      <c r="AC81">
        <f>(Table1[[#This Row],[ao1]]-Table1[[#This Row],[t1]])*(Table1[[#This Row],[ao1]]*(1-Table1[[#This Row],[ao1]]))*Table1[[#This Row],[ah2]]</f>
        <v>4.7944727916952121E-3</v>
      </c>
      <c r="AD81">
        <f>(Table1[[#This Row],[ao2]]-Table1[[#This Row],[t2]])*(Table1[[#This Row],[ao2]]*(1-Table1[[#This Row],[ao2]]))*Table1[[#This Row],[ah1]]</f>
        <v>-4.0843855124727234E-3</v>
      </c>
      <c r="AE81">
        <f>(Table1[[#This Row],[ao2]]-Table1[[#This Row],[t2]])*(Table1[[#This Row],[ao2]]*(1-Table1[[#This Row],[ao2]]))*Table1[[#This Row],[ah2]]</f>
        <v>-4.1866100635148491E-3</v>
      </c>
      <c r="AH81" s="2">
        <f>Table1[[#This Row],[E_Total]]</f>
        <v>8.5864864740402471E-3</v>
      </c>
      <c r="AI81" s="2">
        <v>0.16416060671882907</v>
      </c>
      <c r="AJ81" s="2">
        <v>0.11261856010050228</v>
      </c>
      <c r="AK81" s="2">
        <v>4.7749243905429062E-2</v>
      </c>
      <c r="AL81" s="2">
        <v>2.7433034737622944E-2</v>
      </c>
      <c r="AM81" s="2">
        <v>2.0806117428681273E-2</v>
      </c>
      <c r="AN81" s="2">
        <v>8.5864864740402471E-3</v>
      </c>
    </row>
    <row r="82" spans="1:40" x14ac:dyDescent="0.35">
      <c r="A82">
        <v>0.01</v>
      </c>
      <c r="B82">
        <v>0.99</v>
      </c>
      <c r="C82">
        <v>0.05</v>
      </c>
      <c r="D82">
        <v>0.1</v>
      </c>
      <c r="E82">
        <f>E81-Learning_Rate*X81</f>
        <v>0.27871117483933483</v>
      </c>
      <c r="F82">
        <f>F81-Learning_Rate*Y81</f>
        <v>0.39676012707568703</v>
      </c>
      <c r="G82">
        <f>G81-Learning_Rate*Z81</f>
        <v>0.50205735868375645</v>
      </c>
      <c r="H82">
        <f>H81-Learning_Rate*AA81</f>
        <v>0.80411471736751328</v>
      </c>
      <c r="I82">
        <f>I81-Learning_Rate*AB81</f>
        <v>-2.0702919453363577</v>
      </c>
      <c r="J82">
        <f>J81-Learning_Rate*AC81</f>
        <v>-2.0495862126465383</v>
      </c>
      <c r="K82">
        <f>K81-Learning_Rate*AD81</f>
        <v>2.0959515136129965</v>
      </c>
      <c r="L82">
        <f>L81-Learning_Rate*AE81</f>
        <v>2.1661744634092983</v>
      </c>
      <c r="M82">
        <f>Table1[[#This Row],[w1]]*Table1[[#This Row],[i1]]+Table1[[#This Row],[w2]]*Table1[[#This Row],[i2]]</f>
        <v>5.3611571449535447E-2</v>
      </c>
      <c r="N82">
        <f>1/(1+EXP(-Table1[[#This Row],[h1]]))</f>
        <v>0.51339968356791155</v>
      </c>
      <c r="O82">
        <f>Table1[[#This Row],[w3]]*Table1[[#This Row],[i1]]+Table1[[#This Row],[w4]]*Table1[[#This Row],[i2]]</f>
        <v>0.10551433967093916</v>
      </c>
      <c r="P82">
        <f>1/(1+EXP(-Table1[[#This Row],[h2]]))</f>
        <v>0.52635413879532389</v>
      </c>
      <c r="Q82" s="37">
        <f>Table1[[#This Row],[w5]]*Table1[[#This Row],[ah1]]+Table1[[#This Row],[w6]]*Table1[[#This Row],[ah2]]</f>
        <v>-2.1416954154732202</v>
      </c>
      <c r="R82">
        <f>1/(1+EXP(-Table1[[#This Row],[o1]]))</f>
        <v>0.10510980899667241</v>
      </c>
      <c r="S82">
        <f>Table1[[#This Row],[w7]]*Table1[[#This Row],[ah1]]+Table1[[#This Row],[w8]]*Table1[[#This Row],[ah2]]</f>
        <v>2.2162357380308215</v>
      </c>
      <c r="T82">
        <f t="shared" ref="T82:T100" si="1">1/(1+EXP(-S82))</f>
        <v>0.90169804063075087</v>
      </c>
      <c r="U82">
        <f>1/2*(Table1[[#This Row],[t1]]-Table1[[#This Row],[ao1]])^2</f>
        <v>4.5229378836917546E-3</v>
      </c>
      <c r="V82">
        <f>1/2*(Table1[[#This Row],[t2]]-Table1[[#This Row],[ao2]])^2</f>
        <v>3.8986180142242611E-3</v>
      </c>
      <c r="W82">
        <f>Table1[[#This Row],[E1]]+Table1[[#This Row],[E2]]</f>
        <v>8.4215558979160166E-3</v>
      </c>
      <c r="X82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-6.8981115491731338E-4</v>
      </c>
      <c r="Y82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-8.7252743511608347E-4</v>
      </c>
      <c r="Z82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-1.3341412798798223E-3</v>
      </c>
      <c r="AA82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-2.6682825597596446E-3</v>
      </c>
      <c r="AB82">
        <f>(Table1[[#This Row],[ao1]]-Table1[[#This Row],[t1]])*(Table1[[#This Row],[ao1]]*(1-Table1[[#This Row],[ao1]]))*Table1[[#This Row],[ah1]]</f>
        <v>4.5929730889853453E-3</v>
      </c>
      <c r="AC82">
        <f>(Table1[[#This Row],[ao1]]-Table1[[#This Row],[t1]])*(Table1[[#This Row],[ao1]]*(1-Table1[[#This Row],[ao1]]))*Table1[[#This Row],[ah2]]</f>
        <v>4.7088661566017376E-3</v>
      </c>
      <c r="AD82">
        <f>(Table1[[#This Row],[ao2]]-Table1[[#This Row],[t2]])*(Table1[[#This Row],[ao2]]*(1-Table1[[#This Row],[ao2]]))*Table1[[#This Row],[ah1]]</f>
        <v>-4.0183636577462304E-3</v>
      </c>
      <c r="AE82">
        <f>(Table1[[#This Row],[ao2]]-Table1[[#This Row],[t2]])*(Table1[[#This Row],[ao2]]*(1-Table1[[#This Row],[ao2]]))*Table1[[#This Row],[ah2]]</f>
        <v>-4.119757783527472E-3</v>
      </c>
      <c r="AH82" s="2">
        <f>Table1[[#This Row],[E_Total]]</f>
        <v>8.4215558979160166E-3</v>
      </c>
      <c r="AI82" s="2">
        <v>0.16317586384849886</v>
      </c>
      <c r="AJ82" s="2">
        <v>0.11139541099284139</v>
      </c>
      <c r="AK82" s="2">
        <v>4.6943124606049928E-2</v>
      </c>
      <c r="AL82" s="2">
        <v>2.693034135918148E-2</v>
      </c>
      <c r="AM82" s="2">
        <v>2.0417107820002802E-2</v>
      </c>
      <c r="AN82" s="2">
        <v>8.4215558979160166E-3</v>
      </c>
    </row>
    <row r="83" spans="1:40" x14ac:dyDescent="0.35">
      <c r="A83">
        <v>0.01</v>
      </c>
      <c r="B83">
        <v>0.99</v>
      </c>
      <c r="C83">
        <v>0.05</v>
      </c>
      <c r="D83">
        <v>0.1</v>
      </c>
      <c r="E83">
        <f>E82-Learning_Rate*X82</f>
        <v>0.28009079714916946</v>
      </c>
      <c r="F83">
        <f>F82-Learning_Rate*Y82</f>
        <v>0.39850518194591922</v>
      </c>
      <c r="G83">
        <f>G82-Learning_Rate*Z82</f>
        <v>0.50472564124351604</v>
      </c>
      <c r="H83">
        <f>H82-Learning_Rate*AA82</f>
        <v>0.80945128248703258</v>
      </c>
      <c r="I83">
        <f>I82-Learning_Rate*AB82</f>
        <v>-2.0794778915143284</v>
      </c>
      <c r="J83">
        <f>J82-Learning_Rate*AC82</f>
        <v>-2.0590039449597417</v>
      </c>
      <c r="K83">
        <f>K82-Learning_Rate*AD82</f>
        <v>2.1039882409284889</v>
      </c>
      <c r="L83">
        <f>L82-Learning_Rate*AE82</f>
        <v>2.1744139789763532</v>
      </c>
      <c r="M83">
        <f>Table1[[#This Row],[w1]]*Table1[[#This Row],[i1]]+Table1[[#This Row],[w2]]*Table1[[#This Row],[i2]]</f>
        <v>5.3855058052050403E-2</v>
      </c>
      <c r="N83">
        <f>1/(1+EXP(-Table1[[#This Row],[h1]]))</f>
        <v>0.51346051130139103</v>
      </c>
      <c r="O83">
        <f>Table1[[#This Row],[w3]]*Table1[[#This Row],[i1]]+Table1[[#This Row],[w4]]*Table1[[#This Row],[i2]]</f>
        <v>0.10618141031087906</v>
      </c>
      <c r="P83">
        <f>1/(1+EXP(-Table1[[#This Row],[h2]]))</f>
        <v>0.52652044021788735</v>
      </c>
      <c r="Q83" s="37">
        <f>Table1[[#This Row],[w5]]*Table1[[#This Row],[ah1]]+Table1[[#This Row],[w6]]*Table1[[#This Row],[ah2]]</f>
        <v>-2.1518374449274553</v>
      </c>
      <c r="R83">
        <f>1/(1+EXP(-Table1[[#This Row],[o1]]))</f>
        <v>0.10415964562637833</v>
      </c>
      <c r="S83">
        <f>Table1[[#This Row],[w7]]*Table1[[#This Row],[ah1]]+Table1[[#This Row],[w8]]*Table1[[#This Row],[ah2]]</f>
        <v>2.2251882833858136</v>
      </c>
      <c r="T83">
        <f t="shared" si="1"/>
        <v>0.90248873368369131</v>
      </c>
      <c r="U83">
        <f>1/2*(Table1[[#This Row],[t1]]-Table1[[#This Row],[ao1]])^2</f>
        <v>4.4330194322425749E-3</v>
      </c>
      <c r="V83">
        <f>1/2*(Table1[[#This Row],[t2]]-Table1[[#This Row],[ao2]])^2</f>
        <v>3.8291108661419508E-3</v>
      </c>
      <c r="W83">
        <f>Table1[[#This Row],[E1]]+Table1[[#This Row],[E2]]</f>
        <v>8.2621302983845249E-3</v>
      </c>
      <c r="X83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-6.8255653872309257E-4</v>
      </c>
      <c r="Y83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-8.6121949264302521E-4</v>
      </c>
      <c r="Z83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-1.3196493404975624E-3</v>
      </c>
      <c r="AA83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-2.6392986809951249E-3</v>
      </c>
      <c r="AB83">
        <f>(Table1[[#This Row],[ao1]]-Table1[[#This Row],[t1]])*(Table1[[#This Row],[ao1]]*(1-Table1[[#This Row],[ao1]]))*Table1[[#This Row],[ah1]]</f>
        <v>4.5113028192337035E-3</v>
      </c>
      <c r="AC83">
        <f>(Table1[[#This Row],[ao1]]-Table1[[#This Row],[t1]])*(Table1[[#This Row],[ao1]]*(1-Table1[[#This Row],[ao1]]))*Table1[[#This Row],[ah2]]</f>
        <v>4.6260483407357424E-3</v>
      </c>
      <c r="AD83">
        <f>(Table1[[#This Row],[ao2]]-Table1[[#This Row],[t2]])*(Table1[[#This Row],[ao2]]*(1-Table1[[#This Row],[ao2]]))*Table1[[#This Row],[ah1]]</f>
        <v>-3.9542816795116219E-3</v>
      </c>
      <c r="AE83">
        <f>(Table1[[#This Row],[ao2]]-Table1[[#This Row],[t2]])*(Table1[[#This Row],[ao2]]*(1-Table1[[#This Row],[ao2]]))*Table1[[#This Row],[ah2]]</f>
        <v>-4.0548593023541938E-3</v>
      </c>
      <c r="AH83" s="2">
        <f>Table1[[#This Row],[E_Total]]</f>
        <v>8.2621302983845249E-3</v>
      </c>
      <c r="AI83" s="2">
        <v>0.16219772880470013</v>
      </c>
      <c r="AJ83" s="2">
        <v>0.1101906172231817</v>
      </c>
      <c r="AK83" s="2">
        <v>4.61594761511099E-2</v>
      </c>
      <c r="AL83" s="2">
        <v>2.6443385028496851E-2</v>
      </c>
      <c r="AM83" s="2">
        <v>2.0040627689439899E-2</v>
      </c>
      <c r="AN83" s="2">
        <v>8.2621302983845249E-3</v>
      </c>
    </row>
    <row r="84" spans="1:40" x14ac:dyDescent="0.35">
      <c r="A84">
        <v>0.01</v>
      </c>
      <c r="B84">
        <v>0.99</v>
      </c>
      <c r="C84">
        <v>0.05</v>
      </c>
      <c r="D84">
        <v>0.1</v>
      </c>
      <c r="E84">
        <f>E83-Learning_Rate*X83</f>
        <v>0.28145591022661565</v>
      </c>
      <c r="F84">
        <f>F83-Learning_Rate*Y83</f>
        <v>0.40022762093120529</v>
      </c>
      <c r="G84">
        <f>G83-Learning_Rate*Z83</f>
        <v>0.50736493992451115</v>
      </c>
      <c r="H84">
        <f>H83-Learning_Rate*AA83</f>
        <v>0.81472987984902279</v>
      </c>
      <c r="I84">
        <f>I83-Learning_Rate*AB83</f>
        <v>-2.0885004971527956</v>
      </c>
      <c r="J84">
        <f>J83-Learning_Rate*AC83</f>
        <v>-2.068256041641213</v>
      </c>
      <c r="K84">
        <f>K83-Learning_Rate*AD83</f>
        <v>2.1118968042875124</v>
      </c>
      <c r="L84">
        <f>L83-Learning_Rate*AE83</f>
        <v>2.1825236975810616</v>
      </c>
      <c r="M84">
        <f>Table1[[#This Row],[w1]]*Table1[[#This Row],[i1]]+Table1[[#This Row],[w2]]*Table1[[#This Row],[i2]]</f>
        <v>5.4095557604451311E-2</v>
      </c>
      <c r="N84">
        <f>1/(1+EXP(-Table1[[#This Row],[h1]]))</f>
        <v>0.51352059241970527</v>
      </c>
      <c r="O84">
        <f>Table1[[#This Row],[w3]]*Table1[[#This Row],[i1]]+Table1[[#This Row],[w4]]*Table1[[#This Row],[i2]]</f>
        <v>0.10684123498112784</v>
      </c>
      <c r="P84">
        <f>1/(1+EXP(-Table1[[#This Row],[h2]]))</f>
        <v>0.52668492942415224</v>
      </c>
      <c r="Q84" s="37">
        <f>Table1[[#This Row],[w5]]*Table1[[#This Row],[ah1]]+Table1[[#This Row],[w6]]*Table1[[#This Row],[ah2]]</f>
        <v>-2.1618072998896314</v>
      </c>
      <c r="R84">
        <f>1/(1+EXP(-Table1[[#This Row],[o1]]))</f>
        <v>0.10323301891460383</v>
      </c>
      <c r="S84">
        <f>Table1[[#This Row],[w7]]*Table1[[#This Row],[ah1]]+Table1[[#This Row],[w8]]*Table1[[#This Row],[ah2]]</f>
        <v>2.2340048376940267</v>
      </c>
      <c r="T84">
        <f t="shared" si="1"/>
        <v>0.9032618667987159</v>
      </c>
      <c r="U84">
        <f>1/2*(Table1[[#This Row],[t1]]-Table1[[#This Row],[ao1]])^2</f>
        <v>4.3461979079654385E-3</v>
      </c>
      <c r="V84">
        <f>1/2*(Table1[[#This Row],[t2]]-Table1[[#This Row],[ao2]])^2</f>
        <v>3.7617518756218513E-3</v>
      </c>
      <c r="W84">
        <f>Table1[[#This Row],[E1]]+Table1[[#This Row],[E2]]</f>
        <v>8.1079497835872903E-3</v>
      </c>
      <c r="X84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-6.754526039521422E-4</v>
      </c>
      <c r="Y84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-8.5019162309438114E-4</v>
      </c>
      <c r="Z84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-1.3054629978210017E-3</v>
      </c>
      <c r="AA84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-2.6109259956420034E-3</v>
      </c>
      <c r="AB84">
        <f>(Table1[[#This Row],[ao1]]-Table1[[#This Row],[t1]])*(Table1[[#This Row],[ao1]]*(1-Table1[[#This Row],[ao1]]))*Table1[[#This Row],[ah1]]</f>
        <v>4.4322663201836468E-3</v>
      </c>
      <c r="AC84">
        <f>(Table1[[#This Row],[ao1]]-Table1[[#This Row],[t1]])*(Table1[[#This Row],[ao1]]*(1-Table1[[#This Row],[ao1]]))*Table1[[#This Row],[ah2]]</f>
        <v>4.545889509581803E-3</v>
      </c>
      <c r="AD84">
        <f>(Table1[[#This Row],[ao2]]-Table1[[#This Row],[t2]])*(Table1[[#This Row],[ao2]]*(1-Table1[[#This Row],[ao2]]))*Table1[[#This Row],[ah1]]</f>
        <v>-3.8920580836553317E-3</v>
      </c>
      <c r="AE84">
        <f>(Table1[[#This Row],[ao2]]-Table1[[#This Row],[t2]])*(Table1[[#This Row],[ao2]]*(1-Table1[[#This Row],[ao2]]))*Table1[[#This Row],[ah2]]</f>
        <v>-3.9918327859953008E-3</v>
      </c>
      <c r="AH84" s="2">
        <f>Table1[[#This Row],[E_Total]]</f>
        <v>8.1079497835872903E-3</v>
      </c>
      <c r="AI84" s="2">
        <v>0.16122618297148</v>
      </c>
      <c r="AJ84" s="2">
        <v>0.10900390410986921</v>
      </c>
      <c r="AK84" s="2">
        <v>4.539746427709479E-2</v>
      </c>
      <c r="AL84" s="2">
        <v>2.5971483931809154E-2</v>
      </c>
      <c r="AM84" s="2">
        <v>1.9676113527637103E-2</v>
      </c>
      <c r="AN84" s="2">
        <v>8.1079497835872903E-3</v>
      </c>
    </row>
    <row r="85" spans="1:40" x14ac:dyDescent="0.35">
      <c r="A85">
        <v>0.01</v>
      </c>
      <c r="B85">
        <v>0.99</v>
      </c>
      <c r="C85">
        <v>0.05</v>
      </c>
      <c r="D85">
        <v>0.1</v>
      </c>
      <c r="E85">
        <f>E84-Learning_Rate*X84</f>
        <v>0.28280681543451991</v>
      </c>
      <c r="F85">
        <f>F84-Learning_Rate*Y84</f>
        <v>0.40192800417739405</v>
      </c>
      <c r="G85">
        <f>G84-Learning_Rate*Z84</f>
        <v>0.5099758659201532</v>
      </c>
      <c r="H85">
        <f>H84-Learning_Rate*AA84</f>
        <v>0.81995173184030679</v>
      </c>
      <c r="I85">
        <f>I84-Learning_Rate*AB84</f>
        <v>-2.097365029793163</v>
      </c>
      <c r="J85">
        <f>J84-Learning_Rate*AC84</f>
        <v>-2.0773478206603766</v>
      </c>
      <c r="K85">
        <f>K84-Learning_Rate*AD84</f>
        <v>2.1196809204548228</v>
      </c>
      <c r="L85">
        <f>L84-Learning_Rate*AE84</f>
        <v>2.1905073631530523</v>
      </c>
      <c r="M85">
        <f>Table1[[#This Row],[w1]]*Table1[[#This Row],[i1]]+Table1[[#This Row],[w2]]*Table1[[#This Row],[i2]]</f>
        <v>5.4333141189465403E-2</v>
      </c>
      <c r="N85">
        <f>1/(1+EXP(-Table1[[#This Row],[h1]]))</f>
        <v>0.51357994469321955</v>
      </c>
      <c r="O85">
        <f>Table1[[#This Row],[w3]]*Table1[[#This Row],[i1]]+Table1[[#This Row],[w4]]*Table1[[#This Row],[i2]]</f>
        <v>0.10749396648003834</v>
      </c>
      <c r="P85">
        <f>1/(1+EXP(-Table1[[#This Row],[h2]]))</f>
        <v>0.5268476446583048</v>
      </c>
      <c r="Q85" s="37">
        <f>Table1[[#This Row],[w5]]*Table1[[#This Row],[ah1]]+Table1[[#This Row],[w6]]*Table1[[#This Row],[ah2]]</f>
        <v>-2.1716104224536474</v>
      </c>
      <c r="R85">
        <f>1/(1+EXP(-Table1[[#This Row],[o1]]))</f>
        <v>0.10232900884247577</v>
      </c>
      <c r="S85">
        <f>Table1[[#This Row],[w7]]*Table1[[#This Row],[ah1]]+Table1[[#This Row],[w8]]*Table1[[#This Row],[ah2]]</f>
        <v>2.2426892547783202</v>
      </c>
      <c r="T85">
        <f t="shared" si="1"/>
        <v>0.90401805700469418</v>
      </c>
      <c r="U85">
        <f>1/2*(Table1[[#This Row],[t1]]-Table1[[#This Row],[ao1]])^2</f>
        <v>4.2623229369169848E-3</v>
      </c>
      <c r="V85">
        <f>1/2*(Table1[[#This Row],[t2]]-Table1[[#This Row],[ao2]])^2</f>
        <v>3.6964472606240092E-3</v>
      </c>
      <c r="W85">
        <f>Table1[[#This Row],[E1]]+Table1[[#This Row],[E2]]</f>
        <v>7.9587701975409944E-3</v>
      </c>
      <c r="X85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-6.6849489658854793E-4</v>
      </c>
      <c r="Y85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-8.3943380063863774E-4</v>
      </c>
      <c r="Z85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-1.2915731090364221E-3</v>
      </c>
      <c r="AA85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-2.5831462180728442E-3</v>
      </c>
      <c r="AB85">
        <f>(Table1[[#This Row],[ao1]]-Table1[[#This Row],[t1]])*(Table1[[#This Row],[ao1]]*(1-Table1[[#This Row],[ao1]]))*Table1[[#This Row],[ah1]]</f>
        <v>4.3557424053305887E-3</v>
      </c>
      <c r="AC85">
        <f>(Table1[[#This Row],[ao1]]-Table1[[#This Row],[t1]])*(Table1[[#This Row],[ao1]]*(1-Table1[[#This Row],[ao1]]))*Table1[[#This Row],[ah2]]</f>
        <v>4.4682676002029192E-3</v>
      </c>
      <c r="AD85">
        <f>(Table1[[#This Row],[ao2]]-Table1[[#This Row],[t2]])*(Table1[[#This Row],[ao2]]*(1-Table1[[#This Row],[ao2]]))*Table1[[#This Row],[ah1]]</f>
        <v>-3.831615783983694E-3</v>
      </c>
      <c r="AE85">
        <f>(Table1[[#This Row],[ao2]]-Table1[[#This Row],[t2]])*(Table1[[#This Row],[ao2]]*(1-Table1[[#This Row],[ao2]]))*Table1[[#This Row],[ah2]]</f>
        <v>-3.9306008185993804E-3</v>
      </c>
      <c r="AH85" s="2">
        <f>Table1[[#This Row],[E_Total]]</f>
        <v>7.9587701975409944E-3</v>
      </c>
      <c r="AI85" s="2">
        <v>0.16026120704268765</v>
      </c>
      <c r="AJ85" s="2">
        <v>0.10783499857339995</v>
      </c>
      <c r="AK85" s="2">
        <v>4.4656291788982706E-2</v>
      </c>
      <c r="AL85" s="2">
        <v>2.5513993328711217E-2</v>
      </c>
      <c r="AM85" s="2">
        <v>1.9323033934963801E-2</v>
      </c>
      <c r="AN85" s="2">
        <v>7.9587701975409944E-3</v>
      </c>
    </row>
    <row r="86" spans="1:40" x14ac:dyDescent="0.35">
      <c r="A86">
        <v>0.01</v>
      </c>
      <c r="B86">
        <v>0.99</v>
      </c>
      <c r="C86">
        <v>0.05</v>
      </c>
      <c r="D86">
        <v>0.1</v>
      </c>
      <c r="E86">
        <f>E85-Learning_Rate*X85</f>
        <v>0.284143805227697</v>
      </c>
      <c r="F86">
        <f>F85-Learning_Rate*Y85</f>
        <v>0.40360687177867133</v>
      </c>
      <c r="G86">
        <f>G85-Learning_Rate*Z85</f>
        <v>0.51255901213822608</v>
      </c>
      <c r="H86">
        <f>H85-Learning_Rate*AA85</f>
        <v>0.82511802427645242</v>
      </c>
      <c r="I86">
        <f>I85-Learning_Rate*AB85</f>
        <v>-2.1060765146038243</v>
      </c>
      <c r="J86">
        <f>J85-Learning_Rate*AC85</f>
        <v>-2.0862843558607826</v>
      </c>
      <c r="K86">
        <f>K85-Learning_Rate*AD85</f>
        <v>2.1273441520227903</v>
      </c>
      <c r="L86">
        <f>L85-Learning_Rate*AE85</f>
        <v>2.1983685647902509</v>
      </c>
      <c r="M86">
        <f>Table1[[#This Row],[w1]]*Table1[[#This Row],[i1]]+Table1[[#This Row],[w2]]*Table1[[#This Row],[i2]]</f>
        <v>5.456787743925199E-2</v>
      </c>
      <c r="N86">
        <f>1/(1+EXP(-Table1[[#This Row],[h1]]))</f>
        <v>0.51363858527960649</v>
      </c>
      <c r="O86">
        <f>Table1[[#This Row],[w3]]*Table1[[#This Row],[i1]]+Table1[[#This Row],[w4]]*Table1[[#This Row],[i2]]</f>
        <v>0.10813975303455656</v>
      </c>
      <c r="P86">
        <f>1/(1+EXP(-Table1[[#This Row],[h2]]))</f>
        <v>0.52700862301994078</v>
      </c>
      <c r="Q86" s="37">
        <f>Table1[[#This Row],[w5]]*Table1[[#This Row],[ah1]]+Table1[[#This Row],[w6]]*Table1[[#This Row],[ah2]]</f>
        <v>-2.1812520070619481</v>
      </c>
      <c r="R86">
        <f>1/(1+EXP(-Table1[[#This Row],[o1]]))</f>
        <v>0.10144674385382869</v>
      </c>
      <c r="S86">
        <f>Table1[[#This Row],[w7]]*Table1[[#This Row],[ah1]]+Table1[[#This Row],[w8]]*Table1[[#This Row],[ah2]]</f>
        <v>2.2512452308682636</v>
      </c>
      <c r="T86">
        <f t="shared" si="1"/>
        <v>0.90475789204669488</v>
      </c>
      <c r="U86">
        <f>1/2*(Table1[[#This Row],[t1]]-Table1[[#This Row],[ao1]])^2</f>
        <v>4.1812534807338783E-3</v>
      </c>
      <c r="V86">
        <f>1/2*(Table1[[#This Row],[t2]]-Table1[[#This Row],[ao2]])^2</f>
        <v>3.6331084841614613E-3</v>
      </c>
      <c r="W86">
        <f>Table1[[#This Row],[E1]]+Table1[[#This Row],[E2]]</f>
        <v>7.8143619648953395E-3</v>
      </c>
      <c r="X86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-6.6167912005378482E-4</v>
      </c>
      <c r="Y86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-8.2893645739246522E-4</v>
      </c>
      <c r="Z86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-1.2779708592722198E-3</v>
      </c>
      <c r="AA86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-2.5559417185444396E-3</v>
      </c>
      <c r="AB86">
        <f>(Table1[[#This Row],[ao1]]-Table1[[#This Row],[t1]])*(Table1[[#This Row],[ao1]]*(1-Table1[[#This Row],[ao1]]))*Table1[[#This Row],[ah1]]</f>
        <v>4.2816170540109916E-3</v>
      </c>
      <c r="AC86">
        <f>(Table1[[#This Row],[ao1]]-Table1[[#This Row],[t1]])*(Table1[[#This Row],[ao1]]*(1-Table1[[#This Row],[ao1]]))*Table1[[#This Row],[ah2]]</f>
        <v>4.3930677573700934E-3</v>
      </c>
      <c r="AD86">
        <f>(Table1[[#This Row],[ao2]]-Table1[[#This Row],[t2]])*(Table1[[#This Row],[ao2]]*(1-Table1[[#This Row],[ao2]]))*Table1[[#This Row],[ah1]]</f>
        <v>-3.7728818127301693E-3</v>
      </c>
      <c r="AE86">
        <f>(Table1[[#This Row],[ao2]]-Table1[[#This Row],[t2]])*(Table1[[#This Row],[ao2]]*(1-Table1[[#This Row],[ao2]]))*Table1[[#This Row],[ah2]]</f>
        <v>-3.8710901126353713E-3</v>
      </c>
      <c r="AH86" s="2">
        <f>Table1[[#This Row],[E_Total]]</f>
        <v>7.8143619648953395E-3</v>
      </c>
      <c r="AI86" s="2">
        <v>0.159302781038134</v>
      </c>
      <c r="AJ86" s="2">
        <v>0.10668362929939537</v>
      </c>
      <c r="AK86" s="2">
        <v>4.3935196734879667E-2</v>
      </c>
      <c r="AL86" s="2">
        <v>2.5070303163587458E-2</v>
      </c>
      <c r="AM86" s="2">
        <v>1.8980887429895798E-2</v>
      </c>
      <c r="AN86" s="2">
        <v>7.8143619648953395E-3</v>
      </c>
    </row>
    <row r="87" spans="1:40" x14ac:dyDescent="0.35">
      <c r="A87">
        <v>0.01</v>
      </c>
      <c r="B87">
        <v>0.99</v>
      </c>
      <c r="C87">
        <v>0.05</v>
      </c>
      <c r="D87">
        <v>0.1</v>
      </c>
      <c r="E87">
        <f>E86-Learning_Rate*X86</f>
        <v>0.2854671634678046</v>
      </c>
      <c r="F87">
        <f>F86-Learning_Rate*Y86</f>
        <v>0.40526474469345625</v>
      </c>
      <c r="G87">
        <f>G86-Learning_Rate*Z86</f>
        <v>0.51511495385677053</v>
      </c>
      <c r="H87">
        <f>H86-Learning_Rate*AA86</f>
        <v>0.83022990771354133</v>
      </c>
      <c r="I87">
        <f>I86-Learning_Rate*AB86</f>
        <v>-2.1146397487118462</v>
      </c>
      <c r="J87">
        <f>J86-Learning_Rate*AC86</f>
        <v>-2.0950704913755227</v>
      </c>
      <c r="K87">
        <f>K86-Learning_Rate*AD86</f>
        <v>2.1348899156482508</v>
      </c>
      <c r="L87">
        <f>L86-Learning_Rate*AE86</f>
        <v>2.2061107450155215</v>
      </c>
      <c r="M87">
        <f>Table1[[#This Row],[w1]]*Table1[[#This Row],[i1]]+Table1[[#This Row],[w2]]*Table1[[#This Row],[i2]]</f>
        <v>5.4799832642735857E-2</v>
      </c>
      <c r="N87">
        <f>1/(1+EXP(-Table1[[#This Row],[h1]]))</f>
        <v>0.51369653075068344</v>
      </c>
      <c r="O87">
        <f>Table1[[#This Row],[w3]]*Table1[[#This Row],[i1]]+Table1[[#This Row],[w4]]*Table1[[#This Row],[i2]]</f>
        <v>0.10877873846419267</v>
      </c>
      <c r="P87">
        <f>1/(1+EXP(-Table1[[#This Row],[h2]]))</f>
        <v>0.52716790050513607</v>
      </c>
      <c r="Q87" s="37">
        <f>Table1[[#This Row],[w5]]*Table1[[#This Row],[ah1]]+Table1[[#This Row],[w6]]*Table1[[#This Row],[ah2]]</f>
        <v>-2.1907370150494705</v>
      </c>
      <c r="R87">
        <f>1/(1+EXP(-Table1[[#This Row],[o1]]))</f>
        <v>0.10058539767415083</v>
      </c>
      <c r="S87">
        <f>Table1[[#This Row],[w7]]*Table1[[#This Row],[ah1]]+Table1[[#This Row],[w8]]*Table1[[#This Row],[ah2]]</f>
        <v>2.2596763129347797</v>
      </c>
      <c r="T87">
        <f t="shared" si="1"/>
        <v>0.90548193212140027</v>
      </c>
      <c r="U87">
        <f>1/2*(Table1[[#This Row],[t1]]-Table1[[#This Row],[ao1]])^2</f>
        <v>4.1028571358920256E-3</v>
      </c>
      <c r="V87">
        <f>1/2*(Table1[[#This Row],[t2]]-Table1[[#This Row],[ao2]])^2</f>
        <v>3.5716518989657949E-3</v>
      </c>
      <c r="W87">
        <f>Table1[[#This Row],[E1]]+Table1[[#This Row],[E2]]</f>
        <v>7.674509034857821E-3</v>
      </c>
      <c r="X87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-6.5500112978070886E-4</v>
      </c>
      <c r="Y87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-8.1869045870648985E-4</v>
      </c>
      <c r="Z87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-1.2646477499525756E-3</v>
      </c>
      <c r="AA87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-2.5292954999051511E-3</v>
      </c>
      <c r="AB87">
        <f>(Table1[[#This Row],[ao1]]-Table1[[#This Row],[t1]])*(Table1[[#This Row],[ao1]]*(1-Table1[[#This Row],[ao1]]))*Table1[[#This Row],[ah1]]</f>
        <v>4.2097828978386251E-3</v>
      </c>
      <c r="AC87">
        <f>(Table1[[#This Row],[ao1]]-Table1[[#This Row],[t1]])*(Table1[[#This Row],[ao1]]*(1-Table1[[#This Row],[ao1]]))*Table1[[#This Row],[ah2]]</f>
        <v>4.3201818174495492E-3</v>
      </c>
      <c r="AD87">
        <f>(Table1[[#This Row],[ao2]]-Table1[[#This Row],[t2]])*(Table1[[#This Row],[ao2]]*(1-Table1[[#This Row],[ao2]]))*Table1[[#This Row],[ah1]]</f>
        <v>-3.7157870532978283E-3</v>
      </c>
      <c r="AE87">
        <f>(Table1[[#This Row],[ao2]]-Table1[[#This Row],[t2]])*(Table1[[#This Row],[ao2]]*(1-Table1[[#This Row],[ao2]]))*Table1[[#This Row],[ah2]]</f>
        <v>-3.8132312413102203E-3</v>
      </c>
      <c r="AH87" s="2">
        <f>Table1[[#This Row],[E_Total]]</f>
        <v>7.674509034857821E-3</v>
      </c>
      <c r="AI87" s="2">
        <v>0.15835088431979771</v>
      </c>
      <c r="AJ87" s="2">
        <v>0.10554952689039127</v>
      </c>
      <c r="AK87" s="2">
        <v>4.3233450672259581E-2</v>
      </c>
      <c r="AL87" s="2">
        <v>2.4639835852357649E-2</v>
      </c>
      <c r="AM87" s="2">
        <v>1.8649200430060412E-2</v>
      </c>
      <c r="AN87" s="2">
        <v>7.674509034857821E-3</v>
      </c>
    </row>
    <row r="88" spans="1:40" x14ac:dyDescent="0.35">
      <c r="A88">
        <v>0.01</v>
      </c>
      <c r="B88">
        <v>0.99</v>
      </c>
      <c r="C88">
        <v>0.05</v>
      </c>
      <c r="D88">
        <v>0.1</v>
      </c>
      <c r="E88">
        <f>E87-Learning_Rate*X87</f>
        <v>0.286777165727366</v>
      </c>
      <c r="F88">
        <f>F87-Learning_Rate*Y87</f>
        <v>0.40690212561086925</v>
      </c>
      <c r="G88">
        <f>G87-Learning_Rate*Z87</f>
        <v>0.51764424935667563</v>
      </c>
      <c r="H88">
        <f>H87-Learning_Rate*AA87</f>
        <v>0.83528849871335165</v>
      </c>
      <c r="I88">
        <f>I87-Learning_Rate*AB87</f>
        <v>-2.1230593145075236</v>
      </c>
      <c r="J88">
        <f>J87-Learning_Rate*AC87</f>
        <v>-2.103710855010422</v>
      </c>
      <c r="K88">
        <f>K87-Learning_Rate*AD87</f>
        <v>2.1423214897548464</v>
      </c>
      <c r="L88">
        <f>L87-Learning_Rate*AE87</f>
        <v>2.2137372074981418</v>
      </c>
      <c r="M88">
        <f>Table1[[#This Row],[w1]]*Table1[[#This Row],[i1]]+Table1[[#This Row],[w2]]*Table1[[#This Row],[i2]]</f>
        <v>5.502907084745523E-2</v>
      </c>
      <c r="N88">
        <f>1/(1+EXP(-Table1[[#This Row],[h1]]))</f>
        <v>0.51375379711787883</v>
      </c>
      <c r="O88">
        <f>Table1[[#This Row],[w3]]*Table1[[#This Row],[i1]]+Table1[[#This Row],[w4]]*Table1[[#This Row],[i2]]</f>
        <v>0.10941106233916896</v>
      </c>
      <c r="P88">
        <f>1/(1+EXP(-Table1[[#This Row],[h2]]))</f>
        <v>0.5273255120460586</v>
      </c>
      <c r="Q88" s="37">
        <f>Table1[[#This Row],[w5]]*Table1[[#This Row],[ah1]]+Table1[[#This Row],[w6]]*Table1[[#This Row],[ah2]]</f>
        <v>-2.2000701881499438</v>
      </c>
      <c r="R88">
        <f>1/(1+EXP(-Table1[[#This Row],[o1]]))</f>
        <v>9.9744186377789548E-2</v>
      </c>
      <c r="S88">
        <f>Table1[[#This Row],[w7]]*Table1[[#This Row],[ah1]]+Table1[[#This Row],[w8]]*Table1[[#This Row],[ah2]]</f>
        <v>2.2679859064881525</v>
      </c>
      <c r="T88">
        <f t="shared" si="1"/>
        <v>0.90619071148999453</v>
      </c>
      <c r="U88">
        <f>1/2*(Table1[[#This Row],[t1]]-Table1[[#This Row],[ao1]])^2</f>
        <v>4.0270094943057142E-3</v>
      </c>
      <c r="V88">
        <f>1/2*(Table1[[#This Row],[t2]]-Table1[[#This Row],[ao2]])^2</f>
        <v>3.5119984202766669E-3</v>
      </c>
      <c r="W88">
        <f>Table1[[#This Row],[E1]]+Table1[[#This Row],[E2]]</f>
        <v>7.5390079145823807E-3</v>
      </c>
      <c r="X88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-6.4845692784581261E-4</v>
      </c>
      <c r="Y88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-8.0868707992875718E-4</v>
      </c>
      <c r="Z88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-1.251595587319449E-3</v>
      </c>
      <c r="AA88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-2.5031911746388981E-3</v>
      </c>
      <c r="AB88">
        <f>(Table1[[#This Row],[ao1]]-Table1[[#This Row],[t1]])*(Table1[[#This Row],[ao1]]*(1-Table1[[#This Row],[ao1]]))*Table1[[#This Row],[ah1]]</f>
        <v>4.1401387501100971E-3</v>
      </c>
      <c r="AC88">
        <f>(Table1[[#This Row],[ao1]]-Table1[[#This Row],[t1]])*(Table1[[#This Row],[ao1]]*(1-Table1[[#This Row],[ao1]]))*Table1[[#This Row],[ah2]]</f>
        <v>4.249507835447898E-3</v>
      </c>
      <c r="AD88">
        <f>(Table1[[#This Row],[ao2]]-Table1[[#This Row],[t2]])*(Table1[[#This Row],[ao2]]*(1-Table1[[#This Row],[ao2]]))*Table1[[#This Row],[ah1]]</f>
        <v>-3.6602659932918392E-3</v>
      </c>
      <c r="AE88">
        <f>(Table1[[#This Row],[ao2]]-Table1[[#This Row],[t2]])*(Table1[[#This Row],[ao2]]*(1-Table1[[#This Row],[ao2]]))*Table1[[#This Row],[ah2]]</f>
        <v>-3.7569583912866506E-3</v>
      </c>
      <c r="AH88" s="2">
        <f>Table1[[#This Row],[E_Total]]</f>
        <v>7.5390079145823807E-3</v>
      </c>
      <c r="AI88" s="2">
        <v>0.15740549560806388</v>
      </c>
      <c r="AJ88" s="2">
        <v>0.10443242400681951</v>
      </c>
      <c r="AK88" s="2">
        <v>4.2550357021849325E-2</v>
      </c>
      <c r="AL88" s="2">
        <v>2.4222044230308978E-2</v>
      </c>
      <c r="AM88" s="2">
        <v>1.8327525390658628E-2</v>
      </c>
      <c r="AN88" s="2">
        <v>7.5390079145823807E-3</v>
      </c>
    </row>
    <row r="89" spans="1:40" x14ac:dyDescent="0.35">
      <c r="A89">
        <v>0.01</v>
      </c>
      <c r="B89">
        <v>0.99</v>
      </c>
      <c r="C89">
        <v>0.05</v>
      </c>
      <c r="D89">
        <v>0.1</v>
      </c>
      <c r="E89">
        <f>E88-Learning_Rate*X88</f>
        <v>0.28807407958305764</v>
      </c>
      <c r="F89">
        <f>F88-Learning_Rate*Y88</f>
        <v>0.40851949977072677</v>
      </c>
      <c r="G89">
        <f>G88-Learning_Rate*Z88</f>
        <v>0.52014744053131456</v>
      </c>
      <c r="H89">
        <f>H88-Learning_Rate*AA88</f>
        <v>0.8402948810626294</v>
      </c>
      <c r="I89">
        <f>I88-Learning_Rate*AB88</f>
        <v>-2.1313395920077438</v>
      </c>
      <c r="J89">
        <f>J88-Learning_Rate*AC88</f>
        <v>-2.1122098706813177</v>
      </c>
      <c r="K89">
        <f>K88-Learning_Rate*AD88</f>
        <v>2.14964202174143</v>
      </c>
      <c r="L89">
        <f>L88-Learning_Rate*AE88</f>
        <v>2.2212511242807151</v>
      </c>
      <c r="M89">
        <f>Table1[[#This Row],[w1]]*Table1[[#This Row],[i1]]+Table1[[#This Row],[w2]]*Table1[[#This Row],[i2]]</f>
        <v>5.5255653956225559E-2</v>
      </c>
      <c r="N89">
        <f>1/(1+EXP(-Table1[[#This Row],[h1]]))</f>
        <v>0.51381039985640142</v>
      </c>
      <c r="O89">
        <f>Table1[[#This Row],[w3]]*Table1[[#This Row],[i1]]+Table1[[#This Row],[w4]]*Table1[[#This Row],[i2]]</f>
        <v>0.11003686013282868</v>
      </c>
      <c r="P89">
        <f>1/(1+EXP(-Table1[[#This Row],[h2]]))</f>
        <v>0.52748149154914048</v>
      </c>
      <c r="Q89" s="37">
        <f>Table1[[#This Row],[w5]]*Table1[[#This Row],[ah1]]+Table1[[#This Row],[w6]]*Table1[[#This Row],[ah2]]</f>
        <v>-2.209256061051077</v>
      </c>
      <c r="R89">
        <f>1/(1+EXP(-Table1[[#This Row],[o1]]))</f>
        <v>9.892236568109157E-2</v>
      </c>
      <c r="S89">
        <f>Table1[[#This Row],[w7]]*Table1[[#This Row],[ah1]]+Table1[[#This Row],[w8]]*Table1[[#This Row],[ah2]]</f>
        <v>2.2761772828798841</v>
      </c>
      <c r="T89">
        <f t="shared" si="1"/>
        <v>0.90688473997852059</v>
      </c>
      <c r="U89">
        <f>1/2*(Table1[[#This Row],[t1]]-Table1[[#This Row],[ao1]])^2</f>
        <v>3.953593559160886E-3</v>
      </c>
      <c r="V89">
        <f>1/2*(Table1[[#This Row],[t2]]-Table1[[#This Row],[ao2]])^2</f>
        <v>3.4540732242190658E-3</v>
      </c>
      <c r="W89">
        <f>Table1[[#This Row],[E1]]+Table1[[#This Row],[E2]]</f>
        <v>7.4076667833799514E-3</v>
      </c>
      <c r="X89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-6.4204265768570126E-4</v>
      </c>
      <c r="Y89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-7.989179845555842E-4</v>
      </c>
      <c r="Z89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-1.2388064711713652E-3</v>
      </c>
      <c r="AA89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-2.4776129423427305E-3</v>
      </c>
      <c r="AB89">
        <f>(Table1[[#This Row],[ao1]]-Table1[[#This Row],[t1]])*(Table1[[#This Row],[ao1]]*(1-Table1[[#This Row],[ao1]]))*Table1[[#This Row],[ah1]]</f>
        <v>4.0725891740906869E-3</v>
      </c>
      <c r="AC89">
        <f>(Table1[[#This Row],[ao1]]-Table1[[#This Row],[t1]])*(Table1[[#This Row],[ao1]]*(1-Table1[[#This Row],[ao1]]))*Table1[[#This Row],[ah2]]</f>
        <v>4.1809496511098568E-3</v>
      </c>
      <c r="AD89">
        <f>(Table1[[#This Row],[ao2]]-Table1[[#This Row],[t2]])*(Table1[[#This Row],[ao2]]*(1-Table1[[#This Row],[ao2]]))*Table1[[#This Row],[ah1]]</f>
        <v>-3.6062564960857575E-3</v>
      </c>
      <c r="AE89">
        <f>(Table1[[#This Row],[ao2]]-Table1[[#This Row],[t2]])*(Table1[[#This Row],[ao2]]*(1-Table1[[#This Row],[ao2]]))*Table1[[#This Row],[ah2]]</f>
        <v>-3.7022091339445921E-3</v>
      </c>
      <c r="AH89" s="2">
        <f>Table1[[#This Row],[E_Total]]</f>
        <v>7.4076667833799514E-3</v>
      </c>
      <c r="AI89" s="2">
        <v>0.15646659299797963</v>
      </c>
      <c r="AJ89" s="2">
        <v>0.10333205549756941</v>
      </c>
      <c r="AK89" s="2">
        <v>4.188524950523892E-2</v>
      </c>
      <c r="AL89" s="2">
        <v>2.3816409648041149E-2</v>
      </c>
      <c r="AM89" s="2">
        <v>1.8015439086467501E-2</v>
      </c>
      <c r="AN89" s="2">
        <v>7.4076667833799514E-3</v>
      </c>
    </row>
    <row r="90" spans="1:40" x14ac:dyDescent="0.35">
      <c r="A90">
        <v>0.01</v>
      </c>
      <c r="B90">
        <v>0.99</v>
      </c>
      <c r="C90">
        <v>0.05</v>
      </c>
      <c r="D90">
        <v>0.1</v>
      </c>
      <c r="E90">
        <f>E89-Learning_Rate*X89</f>
        <v>0.28935816489842903</v>
      </c>
      <c r="F90">
        <f>F89-Learning_Rate*Y89</f>
        <v>0.41011733573983794</v>
      </c>
      <c r="G90">
        <f>G89-Learning_Rate*Z89</f>
        <v>0.52262505347365729</v>
      </c>
      <c r="H90">
        <f>H89-Learning_Rate*AA89</f>
        <v>0.84525010694731484</v>
      </c>
      <c r="I90">
        <f>I89-Learning_Rate*AB89</f>
        <v>-2.1394847703559252</v>
      </c>
      <c r="J90">
        <f>J89-Learning_Rate*AC89</f>
        <v>-2.1205717699835374</v>
      </c>
      <c r="K90">
        <f>K89-Learning_Rate*AD89</f>
        <v>2.1568545347336014</v>
      </c>
      <c r="L90">
        <f>L89-Learning_Rate*AE89</f>
        <v>2.2286555425486045</v>
      </c>
      <c r="M90">
        <f>Table1[[#This Row],[w1]]*Table1[[#This Row],[i1]]+Table1[[#This Row],[w2]]*Table1[[#This Row],[i2]]</f>
        <v>5.5479641818905252E-2</v>
      </c>
      <c r="N90">
        <f>1/(1+EXP(-Table1[[#This Row],[h1]]))</f>
        <v>0.51386635392818591</v>
      </c>
      <c r="O90">
        <f>Table1[[#This Row],[w3]]*Table1[[#This Row],[i1]]+Table1[[#This Row],[w4]]*Table1[[#This Row],[i2]]</f>
        <v>0.11065626336841436</v>
      </c>
      <c r="P90">
        <f>1/(1+EXP(-Table1[[#This Row],[h2]]))</f>
        <v>0.52763587193184058</v>
      </c>
      <c r="Q90" s="37">
        <f>Table1[[#This Row],[w5]]*Table1[[#This Row],[ah1]]+Table1[[#This Row],[w6]]*Table1[[#This Row],[ah2]]</f>
        <v>-2.2182989730769918</v>
      </c>
      <c r="R90">
        <f>1/(1+EXP(-Table1[[#This Row],[o1]]))</f>
        <v>9.8119228441411827E-2</v>
      </c>
      <c r="S90">
        <f>Table1[[#This Row],[w7]]*Table1[[#This Row],[ah1]]+Table1[[#This Row],[w8]]*Table1[[#This Row],[ah2]]</f>
        <v>2.2842535861453914</v>
      </c>
      <c r="T90">
        <f t="shared" si="1"/>
        <v>0.90756450437476832</v>
      </c>
      <c r="U90">
        <f>1/2*(Table1[[#This Row],[t1]]-Table1[[#This Row],[ao1]])^2</f>
        <v>3.8824992105548619E-3</v>
      </c>
      <c r="V90">
        <f>1/2*(Table1[[#This Row],[t2]]-Table1[[#This Row],[ao2]])^2</f>
        <v>3.3978054694887949E-3</v>
      </c>
      <c r="W90">
        <f>Table1[[#This Row],[E1]]+Table1[[#This Row],[E2]]</f>
        <v>7.2803046800436564E-3</v>
      </c>
      <c r="X90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-6.3575459891811008E-4</v>
      </c>
      <c r="Y90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-7.8937520368424757E-4</v>
      </c>
      <c r="Z90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-1.2262727838564282E-3</v>
      </c>
      <c r="AA90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-2.4525455677128563E-3</v>
      </c>
      <c r="AB90">
        <f>(Table1[[#This Row],[ao1]]-Table1[[#This Row],[t1]])*(Table1[[#This Row],[ao1]]*(1-Table1[[#This Row],[ao1]]))*Table1[[#This Row],[ah1]]</f>
        <v>4.0070440865254053E-3</v>
      </c>
      <c r="AC90">
        <f>(Table1[[#This Row],[ao1]]-Table1[[#This Row],[t1]])*(Table1[[#This Row],[ao1]]*(1-Table1[[#This Row],[ao1]]))*Table1[[#This Row],[ah2]]</f>
        <v>4.1144164903986515E-3</v>
      </c>
      <c r="AD90">
        <f>(Table1[[#This Row],[ao2]]-Table1[[#This Row],[t2]])*(Table1[[#This Row],[ao2]]*(1-Table1[[#This Row],[ao2]]))*Table1[[#This Row],[ah1]]</f>
        <v>-3.5536995893362638E-3</v>
      </c>
      <c r="AE90">
        <f>(Table1[[#This Row],[ao2]]-Table1[[#This Row],[t2]])*(Table1[[#This Row],[ao2]]*(1-Table1[[#This Row],[ao2]]))*Table1[[#This Row],[ah2]]</f>
        <v>-3.6489242136006975E-3</v>
      </c>
      <c r="AH90" s="2">
        <f>Table1[[#This Row],[E_Total]]</f>
        <v>7.2803046800436564E-3</v>
      </c>
      <c r="AI90" s="2">
        <v>0.1555341539755154</v>
      </c>
      <c r="AJ90" s="2">
        <v>0.10224815852051583</v>
      </c>
      <c r="AK90" s="2">
        <v>4.1237490662362347E-2</v>
      </c>
      <c r="AL90" s="2">
        <v>2.3422440203673504E-2</v>
      </c>
      <c r="AM90" s="2">
        <v>1.7712541024957635E-2</v>
      </c>
      <c r="AN90" s="2">
        <v>7.2803046800436564E-3</v>
      </c>
    </row>
    <row r="91" spans="1:40" x14ac:dyDescent="0.35">
      <c r="A91">
        <v>0.01</v>
      </c>
      <c r="B91">
        <v>0.99</v>
      </c>
      <c r="C91">
        <v>0.05</v>
      </c>
      <c r="D91">
        <v>0.1</v>
      </c>
      <c r="E91">
        <f>E90-Learning_Rate*X90</f>
        <v>0.29062967409626522</v>
      </c>
      <c r="F91">
        <f>F90-Learning_Rate*Y90</f>
        <v>0.41169608614720643</v>
      </c>
      <c r="G91">
        <f>G90-Learning_Rate*Z90</f>
        <v>0.52507759904137019</v>
      </c>
      <c r="H91">
        <f>H90-Learning_Rate*AA90</f>
        <v>0.85015519808274054</v>
      </c>
      <c r="I91">
        <f>I90-Learning_Rate*AB90</f>
        <v>-2.147498858528976</v>
      </c>
      <c r="J91">
        <f>J90-Learning_Rate*AC90</f>
        <v>-2.1288006029643345</v>
      </c>
      <c r="K91">
        <f>K90-Learning_Rate*AD90</f>
        <v>2.1639619339122738</v>
      </c>
      <c r="L91">
        <f>L90-Learning_Rate*AE90</f>
        <v>2.2359533909758058</v>
      </c>
      <c r="M91">
        <f>Table1[[#This Row],[w1]]*Table1[[#This Row],[i1]]+Table1[[#This Row],[w2]]*Table1[[#This Row],[i2]]</f>
        <v>5.5701092319533907E-2</v>
      </c>
      <c r="N91">
        <f>1/(1+EXP(-Table1[[#This Row],[h1]]))</f>
        <v>0.5139216738036797</v>
      </c>
      <c r="O91">
        <f>Table1[[#This Row],[w3]]*Table1[[#This Row],[i1]]+Table1[[#This Row],[w4]]*Table1[[#This Row],[i2]]</f>
        <v>0.11126939976034257</v>
      </c>
      <c r="P91">
        <f>1/(1+EXP(-Table1[[#This Row],[h2]]))</f>
        <v>0.52778868515802546</v>
      </c>
      <c r="Q91" s="37">
        <f>Table1[[#This Row],[w5]]*Table1[[#This Row],[ah1]]+Table1[[#This Row],[w6]]*Table1[[#This Row],[ah2]]</f>
        <v>-2.2272030790688611</v>
      </c>
      <c r="R91">
        <f>1/(1+EXP(-Table1[[#This Row],[o1]]))</f>
        <v>9.7334102343938259E-2</v>
      </c>
      <c r="S91">
        <f>Table1[[#This Row],[w7]]*Table1[[#This Row],[ah1]]+Table1[[#This Row],[w8]]*Table1[[#This Row],[ah2]]</f>
        <v>2.2922178394213928</v>
      </c>
      <c r="T91">
        <f t="shared" si="1"/>
        <v>0.90823046972994048</v>
      </c>
      <c r="U91">
        <f>1/2*(Table1[[#This Row],[t1]]-Table1[[#This Row],[ao1]])^2</f>
        <v>3.8136227161107415E-3</v>
      </c>
      <c r="V91">
        <f>1/2*(Table1[[#This Row],[t2]]-Table1[[#This Row],[ao2]])^2</f>
        <v>3.3431280402930891E-3</v>
      </c>
      <c r="W91">
        <f>Table1[[#This Row],[E1]]+Table1[[#This Row],[E2]]</f>
        <v>7.1567507564038301E-3</v>
      </c>
      <c r="X91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-6.29589162283122E-4</v>
      </c>
      <c r="Y91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-7.8005111668655704E-4</v>
      </c>
      <c r="Z91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-1.2139871795478195E-3</v>
      </c>
      <c r="AA91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-2.4279743590956389E-3</v>
      </c>
      <c r="AB91">
        <f>(Table1[[#This Row],[ao1]]-Table1[[#This Row],[t1]])*(Table1[[#This Row],[ao1]]*(1-Table1[[#This Row],[ao1]]))*Table1[[#This Row],[ah1]]</f>
        <v>3.943418393104004E-3</v>
      </c>
      <c r="AC91">
        <f>(Table1[[#This Row],[ao1]]-Table1[[#This Row],[t1]])*(Table1[[#This Row],[ao1]]*(1-Table1[[#This Row],[ao1]]))*Table1[[#This Row],[ah2]]</f>
        <v>4.0498225990745007E-3</v>
      </c>
      <c r="AD91">
        <f>(Table1[[#This Row],[ao2]]-Table1[[#This Row],[t2]])*(Table1[[#This Row],[ao2]]*(1-Table1[[#This Row],[ao2]]))*Table1[[#This Row],[ah1]]</f>
        <v>-3.5025392690120004E-3</v>
      </c>
      <c r="AE91">
        <f>(Table1[[#This Row],[ao2]]-Table1[[#This Row],[t2]])*(Table1[[#This Row],[ao2]]*(1-Table1[[#This Row],[ao2]]))*Table1[[#This Row],[ah2]]</f>
        <v>-3.5970473512513673E-3</v>
      </c>
      <c r="AH91" s="2">
        <f>Table1[[#This Row],[E_Total]]</f>
        <v>7.1567507564038301E-3</v>
      </c>
      <c r="AI91" s="2">
        <v>0.15460815543381445</v>
      </c>
      <c r="AJ91" s="2">
        <v>0.10118047265340452</v>
      </c>
      <c r="AK91" s="2">
        <v>4.0606470445078695E-2</v>
      </c>
      <c r="AL91" s="2">
        <v>2.3039669100490118E-2</v>
      </c>
      <c r="AM91" s="2">
        <v>1.7418451979255005E-2</v>
      </c>
      <c r="AN91" s="2">
        <v>7.1567507564038301E-3</v>
      </c>
    </row>
    <row r="92" spans="1:40" x14ac:dyDescent="0.35">
      <c r="A92">
        <v>0.01</v>
      </c>
      <c r="B92">
        <v>0.99</v>
      </c>
      <c r="C92">
        <v>0.05</v>
      </c>
      <c r="D92">
        <v>0.1</v>
      </c>
      <c r="E92">
        <f>E91-Learning_Rate*X91</f>
        <v>0.29188885242083146</v>
      </c>
      <c r="F92">
        <f>F91-Learning_Rate*Y91</f>
        <v>0.41325618838057954</v>
      </c>
      <c r="G92">
        <f>G91-Learning_Rate*Z91</f>
        <v>0.52750557340046578</v>
      </c>
      <c r="H92">
        <f>H91-Learning_Rate*AA91</f>
        <v>0.85501114680093182</v>
      </c>
      <c r="I92">
        <f>I91-Learning_Rate*AB91</f>
        <v>-2.155385695315184</v>
      </c>
      <c r="J92">
        <f>J91-Learning_Rate*AC91</f>
        <v>-2.1369002481624837</v>
      </c>
      <c r="K92">
        <f>K91-Learning_Rate*AD91</f>
        <v>2.1709670124502978</v>
      </c>
      <c r="L92">
        <f>L91-Learning_Rate*AE91</f>
        <v>2.2431474856783087</v>
      </c>
      <c r="M92">
        <f>Table1[[#This Row],[w1]]*Table1[[#This Row],[i1]]+Table1[[#This Row],[w2]]*Table1[[#This Row],[i2]]</f>
        <v>5.5920061459099529E-2</v>
      </c>
      <c r="N92">
        <f>1/(1+EXP(-Table1[[#This Row],[h1]]))</f>
        <v>0.513976373482539</v>
      </c>
      <c r="O92">
        <f>Table1[[#This Row],[w3]]*Table1[[#This Row],[i1]]+Table1[[#This Row],[w4]]*Table1[[#This Row],[i2]]</f>
        <v>0.11187639335011648</v>
      </c>
      <c r="P92">
        <f>1/(1+EXP(-Table1[[#This Row],[h2]]))</f>
        <v>0.52793996227200857</v>
      </c>
      <c r="Q92" s="37">
        <f>Table1[[#This Row],[w5]]*Table1[[#This Row],[ah1]]+Table1[[#This Row],[w6]]*Table1[[#This Row],[ah2]]</f>
        <v>-2.2359723595281862</v>
      </c>
      <c r="R92">
        <f>1/(1+EXP(-Table1[[#This Row],[o1]]))</f>
        <v>9.6566347760059928E-2</v>
      </c>
      <c r="S92">
        <f>Table1[[#This Row],[w7]]*Table1[[#This Row],[ah1]]+Table1[[#This Row],[w8]]*Table1[[#This Row],[ah2]]</f>
        <v>2.3000729509689832</v>
      </c>
      <c r="T92">
        <f t="shared" si="1"/>
        <v>0.90888308057259559</v>
      </c>
      <c r="U92">
        <f>1/2*(Table1[[#This Row],[t1]]-Table1[[#This Row],[ao1]])^2</f>
        <v>3.7468662822578167E-3</v>
      </c>
      <c r="V92">
        <f>1/2*(Table1[[#This Row],[t2]]-Table1[[#This Row],[ao2]])^2</f>
        <v>3.2899773086960088E-3</v>
      </c>
      <c r="W92">
        <f>Table1[[#This Row],[E1]]+Table1[[#This Row],[E2]]</f>
        <v>7.036843590953825E-3</v>
      </c>
      <c r="X92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-6.2354288471631869E-4</v>
      </c>
      <c r="Y92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-7.7093843302695813E-4</v>
      </c>
      <c r="Z92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-1.2019425738224283E-3</v>
      </c>
      <c r="AA92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-2.4038851476448565E-3</v>
      </c>
      <c r="AB92">
        <f>(Table1[[#This Row],[ao1]]-Table1[[#This Row],[t1]])*(Table1[[#This Row],[ao1]]*(1-Table1[[#This Row],[ao1]]))*Table1[[#This Row],[ah1]]</f>
        <v>3.8816316529475267E-3</v>
      </c>
      <c r="AC92">
        <f>(Table1[[#This Row],[ao1]]-Table1[[#This Row],[t1]])*(Table1[[#This Row],[ao1]]*(1-Table1[[#This Row],[ao1]]))*Table1[[#This Row],[ah2]]</f>
        <v>3.9870869054267335E-3</v>
      </c>
      <c r="AD92">
        <f>(Table1[[#This Row],[ao2]]-Table1[[#This Row],[t2]])*(Table1[[#This Row],[ao2]]*(1-Table1[[#This Row],[ao2]]))*Table1[[#This Row],[ah1]]</f>
        <v>-3.4527223176384009E-3</v>
      </c>
      <c r="AE92">
        <f>(Table1[[#This Row],[ao2]]-Table1[[#This Row],[t2]])*(Table1[[#This Row],[ao2]]*(1-Table1[[#This Row],[ao2]]))*Table1[[#This Row],[ah2]]</f>
        <v>-3.5465250625409638E-3</v>
      </c>
      <c r="AH92" s="2">
        <f>Table1[[#This Row],[E_Total]]</f>
        <v>7.036843590953825E-3</v>
      </c>
      <c r="AI92" s="2">
        <v>0.15368857368942279</v>
      </c>
      <c r="AJ92" s="2">
        <v>0.10012873999548277</v>
      </c>
      <c r="AK92" s="2">
        <v>3.9991604883185379E-2</v>
      </c>
      <c r="AL92" s="2">
        <v>2.2667653120127453E-2</v>
      </c>
      <c r="AM92" s="2">
        <v>1.7132812630744457E-2</v>
      </c>
      <c r="AN92" s="2">
        <v>7.036843590953825E-3</v>
      </c>
    </row>
    <row r="93" spans="1:40" x14ac:dyDescent="0.35">
      <c r="A93">
        <v>0.01</v>
      </c>
      <c r="B93">
        <v>0.99</v>
      </c>
      <c r="C93">
        <v>0.05</v>
      </c>
      <c r="D93">
        <v>0.1</v>
      </c>
      <c r="E93">
        <f>E92-Learning_Rate*X92</f>
        <v>0.29313593819026407</v>
      </c>
      <c r="F93">
        <f>F92-Learning_Rate*Y92</f>
        <v>0.41479806524663343</v>
      </c>
      <c r="G93">
        <f>G92-Learning_Rate*Z92</f>
        <v>0.52990945854811067</v>
      </c>
      <c r="H93">
        <f>H92-Learning_Rate*AA92</f>
        <v>0.85981891709622149</v>
      </c>
      <c r="I93">
        <f>I92-Learning_Rate*AB92</f>
        <v>-2.163148958621079</v>
      </c>
      <c r="J93">
        <f>J92-Learning_Rate*AC92</f>
        <v>-2.1448744219733373</v>
      </c>
      <c r="K93">
        <f>K92-Learning_Rate*AD92</f>
        <v>2.1778724570855745</v>
      </c>
      <c r="L93">
        <f>L92-Learning_Rate*AE92</f>
        <v>2.2502405358033908</v>
      </c>
      <c r="M93">
        <f>Table1[[#This Row],[w1]]*Table1[[#This Row],[i1]]+Table1[[#This Row],[w2]]*Table1[[#This Row],[i2]]</f>
        <v>5.6136603434176549E-2</v>
      </c>
      <c r="N93">
        <f>1/(1+EXP(-Table1[[#This Row],[h1]]))</f>
        <v>0.51403046651328965</v>
      </c>
      <c r="O93">
        <f>Table1[[#This Row],[w3]]*Table1[[#This Row],[i1]]+Table1[[#This Row],[w4]]*Table1[[#This Row],[i2]]</f>
        <v>0.11247736463702769</v>
      </c>
      <c r="P93">
        <f>1/(1+EXP(-Table1[[#This Row],[h2]]))</f>
        <v>0.52808973343128196</v>
      </c>
      <c r="Q93" s="37">
        <f>Table1[[#This Row],[w5]]*Table1[[#This Row],[ah1]]+Table1[[#This Row],[w6]]*Table1[[#This Row],[ah2]]</f>
        <v>-2.2446106300812048</v>
      </c>
      <c r="R93">
        <f>1/(1+EXP(-Table1[[#This Row],[o1]]))</f>
        <v>9.581535576260021E-2</v>
      </c>
      <c r="S93">
        <f>Table1[[#This Row],[w7]]*Table1[[#This Row],[ah1]]+Table1[[#This Row],[w8]]*Table1[[#This Row],[ah2]]</f>
        <v>2.30782171983082</v>
      </c>
      <c r="T93">
        <f t="shared" si="1"/>
        <v>0.90952276204170157</v>
      </c>
      <c r="U93">
        <f>1/2*(Table1[[#This Row],[t1]]-Table1[[#This Row],[ao1]])^2</f>
        <v>3.6821376423308212E-3</v>
      </c>
      <c r="V93">
        <f>1/2*(Table1[[#This Row],[t2]]-Table1[[#This Row],[ao2]])^2</f>
        <v>3.2382929146982939E-3</v>
      </c>
      <c r="W93">
        <f>Table1[[#This Row],[E1]]+Table1[[#This Row],[E2]]</f>
        <v>6.9204305570291155E-3</v>
      </c>
      <c r="X93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-6.1761242456242636E-4</v>
      </c>
      <c r="Y93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-7.6203017515330941E-4</v>
      </c>
      <c r="Z93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-1.1901321335570632E-3</v>
      </c>
      <c r="AA93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-2.3802642671141264E-3</v>
      </c>
      <c r="AB93">
        <f>(Table1[[#This Row],[ao1]]-Table1[[#This Row],[t1]])*(Table1[[#This Row],[ao1]]*(1-Table1[[#This Row],[ao1]]))*Table1[[#This Row],[ah1]]</f>
        <v>3.821607769484813E-3</v>
      </c>
      <c r="AC93">
        <f>(Table1[[#This Row],[ao1]]-Table1[[#This Row],[t1]])*(Table1[[#This Row],[ao1]]*(1-Table1[[#This Row],[ao1]]))*Table1[[#This Row],[ah2]]</f>
        <v>3.9261327095170811E-3</v>
      </c>
      <c r="AD93">
        <f>(Table1[[#This Row],[ao2]]-Table1[[#This Row],[t2]])*(Table1[[#This Row],[ao2]]*(1-Table1[[#This Row],[ao2]]))*Table1[[#This Row],[ah1]]</f>
        <v>-3.4041981355817257E-3</v>
      </c>
      <c r="AE93">
        <f>(Table1[[#This Row],[ao2]]-Table1[[#This Row],[t2]])*(Table1[[#This Row],[ao2]]*(1-Table1[[#This Row],[ao2]]))*Table1[[#This Row],[ah2]]</f>
        <v>-3.4973064887782145E-3</v>
      </c>
      <c r="AH93" s="2">
        <f>Table1[[#This Row],[E_Total]]</f>
        <v>6.9204305570291155E-3</v>
      </c>
      <c r="AI93" s="2">
        <v>0.1527753844984816</v>
      </c>
      <c r="AJ93" s="2">
        <v>9.909270526026176E-2</v>
      </c>
      <c r="AK93" s="2">
        <v>3.9392334819305853E-2</v>
      </c>
      <c r="AL93" s="2">
        <v>2.2305971202256941E-2</v>
      </c>
      <c r="AM93" s="2">
        <v>1.6855282312072322E-2</v>
      </c>
      <c r="AN93" s="2">
        <v>6.9204305570291155E-3</v>
      </c>
    </row>
    <row r="94" spans="1:40" x14ac:dyDescent="0.35">
      <c r="A94">
        <v>0.01</v>
      </c>
      <c r="B94">
        <v>0.99</v>
      </c>
      <c r="C94">
        <v>0.05</v>
      </c>
      <c r="D94">
        <v>0.1</v>
      </c>
      <c r="E94">
        <f>E93-Learning_Rate*X93</f>
        <v>0.29437116303938893</v>
      </c>
      <c r="F94">
        <f>F93-Learning_Rate*Y93</f>
        <v>0.41632212559694004</v>
      </c>
      <c r="G94">
        <f>G93-Learning_Rate*Z93</f>
        <v>0.5322897228152248</v>
      </c>
      <c r="H94">
        <f>H93-Learning_Rate*AA93</f>
        <v>0.86457944563044975</v>
      </c>
      <c r="I94">
        <f>I93-Learning_Rate*AB93</f>
        <v>-2.1707921741600487</v>
      </c>
      <c r="J94">
        <f>J93-Learning_Rate*AC93</f>
        <v>-2.1527266873923714</v>
      </c>
      <c r="K94">
        <f>K93-Learning_Rate*AD93</f>
        <v>2.1846808533567379</v>
      </c>
      <c r="L94">
        <f>L93-Learning_Rate*AE93</f>
        <v>2.2572351487809472</v>
      </c>
      <c r="M94">
        <f>Table1[[#This Row],[w1]]*Table1[[#This Row],[i1]]+Table1[[#This Row],[w2]]*Table1[[#This Row],[i2]]</f>
        <v>5.6350770711663459E-2</v>
      </c>
      <c r="N94">
        <f>1/(1+EXP(-Table1[[#This Row],[h1]]))</f>
        <v>0.51408396601201478</v>
      </c>
      <c r="O94">
        <f>Table1[[#This Row],[w3]]*Table1[[#This Row],[i1]]+Table1[[#This Row],[w4]]*Table1[[#This Row],[i2]]</f>
        <v>0.11307243070380622</v>
      </c>
      <c r="P94">
        <f>1/(1+EXP(-Table1[[#This Row],[h2]]))</f>
        <v>0.52823802793798347</v>
      </c>
      <c r="Q94" s="37">
        <f>Table1[[#This Row],[w5]]*Table1[[#This Row],[ah1]]+Table1[[#This Row],[w6]]*Table1[[#This Row],[ah2]]</f>
        <v>-2.2531215503176565</v>
      </c>
      <c r="R94">
        <f>1/(1+EXP(-Table1[[#This Row],[o1]]))</f>
        <v>9.5080546284651637E-2</v>
      </c>
      <c r="S94">
        <f>Table1[[#This Row],[w7]]*Table1[[#This Row],[ah1]]+Table1[[#This Row],[w8]]*Table1[[#This Row],[ah2]]</f>
        <v>2.3154668411484929</v>
      </c>
      <c r="T94">
        <f t="shared" si="1"/>
        <v>0.91014992094503222</v>
      </c>
      <c r="U94">
        <f>1/2*(Table1[[#This Row],[t1]]-Table1[[#This Row],[ao1]])^2</f>
        <v>3.6193496780473752E-3</v>
      </c>
      <c r="V94">
        <f>1/2*(Table1[[#This Row],[t2]]-Table1[[#This Row],[ao2]])^2</f>
        <v>3.1880175625423014E-3</v>
      </c>
      <c r="W94">
        <f>Table1[[#This Row],[E1]]+Table1[[#This Row],[E2]]</f>
        <v>6.8073672405896766E-3</v>
      </c>
      <c r="X94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-6.1179455693533957E-4</v>
      </c>
      <c r="Y94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-7.5331966239275579E-4</v>
      </c>
      <c r="Z94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-1.1785492671515406E-3</v>
      </c>
      <c r="AA94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-2.3570985343030811E-3</v>
      </c>
      <c r="AB94">
        <f>(Table1[[#This Row],[ao1]]-Table1[[#This Row],[t1]])*(Table1[[#This Row],[ao1]]*(1-Table1[[#This Row],[ao1]]))*Table1[[#This Row],[ah1]]</f>
        <v>3.763274705353876E-3</v>
      </c>
      <c r="AC94">
        <f>(Table1[[#This Row],[ao1]]-Table1[[#This Row],[t1]])*(Table1[[#This Row],[ao1]]*(1-Table1[[#This Row],[ao1]]))*Table1[[#This Row],[ah2]]</f>
        <v>3.8668873965591985E-3</v>
      </c>
      <c r="AD94">
        <f>(Table1[[#This Row],[ao2]]-Table1[[#This Row],[t2]])*(Table1[[#This Row],[ao2]]*(1-Table1[[#This Row],[ao2]]))*Table1[[#This Row],[ah1]]</f>
        <v>-3.3569185843046068E-3</v>
      </c>
      <c r="AE94">
        <f>(Table1[[#This Row],[ao2]]-Table1[[#This Row],[t2]])*(Table1[[#This Row],[ao2]]*(1-Table1[[#This Row],[ao2]]))*Table1[[#This Row],[ah2]]</f>
        <v>-3.4493432399328901E-3</v>
      </c>
      <c r="AH94" s="2">
        <f>Table1[[#This Row],[E_Total]]</f>
        <v>6.8073672405896766E-3</v>
      </c>
      <c r="AI94" s="2">
        <v>0.15186856307287455</v>
      </c>
      <c r="AJ94" s="2">
        <v>9.8072115859794445E-2</v>
      </c>
      <c r="AK94" s="2">
        <v>3.8808124709215762E-2</v>
      </c>
      <c r="AL94" s="2">
        <v>2.1954223122484379E-2</v>
      </c>
      <c r="AM94" s="2">
        <v>1.6585537842166494E-2</v>
      </c>
      <c r="AN94" s="2">
        <v>6.8073672405896766E-3</v>
      </c>
    </row>
    <row r="95" spans="1:40" x14ac:dyDescent="0.35">
      <c r="A95">
        <v>0.01</v>
      </c>
      <c r="B95">
        <v>0.99</v>
      </c>
      <c r="C95">
        <v>0.05</v>
      </c>
      <c r="D95">
        <v>0.1</v>
      </c>
      <c r="E95">
        <f>E94-Learning_Rate*X94</f>
        <v>0.29559475215325959</v>
      </c>
      <c r="F95">
        <f>F94-Learning_Rate*Y94</f>
        <v>0.41782876492172555</v>
      </c>
      <c r="G95">
        <f>G94-Learning_Rate*Z94</f>
        <v>0.5346468213495279</v>
      </c>
      <c r="H95">
        <f>H94-Learning_Rate*AA94</f>
        <v>0.86929364269905596</v>
      </c>
      <c r="I95">
        <f>I94-Learning_Rate*AB94</f>
        <v>-2.1783187235707566</v>
      </c>
      <c r="J95">
        <f>J94-Learning_Rate*AC94</f>
        <v>-2.1604604621854899</v>
      </c>
      <c r="K95">
        <f>K94-Learning_Rate*AD94</f>
        <v>2.191394690525347</v>
      </c>
      <c r="L95">
        <f>L94-Learning_Rate*AE94</f>
        <v>2.2641338352608131</v>
      </c>
      <c r="M95">
        <f>Table1[[#This Row],[w1]]*Table1[[#This Row],[i1]]+Table1[[#This Row],[w2]]*Table1[[#This Row],[i2]]</f>
        <v>5.656261409983554E-2</v>
      </c>
      <c r="N95">
        <f>1/(1+EXP(-Table1[[#This Row],[h1]]))</f>
        <v>0.51413688468012031</v>
      </c>
      <c r="O95">
        <f>Table1[[#This Row],[w3]]*Table1[[#This Row],[i1]]+Table1[[#This Row],[w4]]*Table1[[#This Row],[i2]]</f>
        <v>0.113661705337382</v>
      </c>
      <c r="P95">
        <f>1/(1+EXP(-Table1[[#This Row],[h2]]))</f>
        <v>0.52838487426913838</v>
      </c>
      <c r="Q95" s="37">
        <f>Table1[[#This Row],[w5]]*Table1[[#This Row],[ah1]]+Table1[[#This Row],[w6]]*Table1[[#This Row],[ah2]]</f>
        <v>-2.2615086320523696</v>
      </c>
      <c r="R95">
        <f>1/(1+EXP(-Table1[[#This Row],[o1]]))</f>
        <v>9.4361366410014996E-2</v>
      </c>
      <c r="S95">
        <f>Table1[[#This Row],[w7]]*Table1[[#This Row],[ah1]]+Table1[[#This Row],[w8]]*Table1[[#This Row],[ah2]]</f>
        <v>2.3230109111640451</v>
      </c>
      <c r="T95">
        <f t="shared" si="1"/>
        <v>0.91076494674859609</v>
      </c>
      <c r="U95">
        <f>1/2*(Table1[[#This Row],[t1]]-Table1[[#This Row],[ao1]])^2</f>
        <v>3.5584200712824037E-3</v>
      </c>
      <c r="V95">
        <f>1/2*(Table1[[#This Row],[t2]]-Table1[[#This Row],[ao2]])^2</f>
        <v>3.1390968318764055E-3</v>
      </c>
      <c r="W95">
        <f>Table1[[#This Row],[E1]]+Table1[[#This Row],[E2]]</f>
        <v>6.6975169031588087E-3</v>
      </c>
      <c r="X95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-6.0608616922822923E-4</v>
      </c>
      <c r="Y95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-7.4480049578930056E-4</v>
      </c>
      <c r="Z95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-1.167187615083736E-3</v>
      </c>
      <c r="AA95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-2.334375230167472E-3</v>
      </c>
      <c r="AB95">
        <f>(Table1[[#This Row],[ao1]]-Table1[[#This Row],[t1]])*(Table1[[#This Row],[ao1]]*(1-Table1[[#This Row],[ao1]]))*Table1[[#This Row],[ah1]]</f>
        <v>3.7065642191999142E-3</v>
      </c>
      <c r="AC95">
        <f>(Table1[[#This Row],[ao1]]-Table1[[#This Row],[t1]])*(Table1[[#This Row],[ao1]]*(1-Table1[[#This Row],[ao1]]))*Table1[[#This Row],[ah2]]</f>
        <v>3.8092821722972583E-3</v>
      </c>
      <c r="AD95">
        <f>(Table1[[#This Row],[ao2]]-Table1[[#This Row],[t2]])*(Table1[[#This Row],[ao2]]*(1-Table1[[#This Row],[ao2]]))*Table1[[#This Row],[ah1]]</f>
        <v>-3.3108378406232525E-3</v>
      </c>
      <c r="AE95">
        <f>(Table1[[#This Row],[ao2]]-Table1[[#This Row],[t2]])*(Table1[[#This Row],[ao2]]*(1-Table1[[#This Row],[ao2]]))*Table1[[#This Row],[ah2]]</f>
        <v>-3.4025892486426882E-3</v>
      </c>
      <c r="AH95" s="2">
        <f>Table1[[#This Row],[E_Total]]</f>
        <v>6.6975169031588087E-3</v>
      </c>
      <c r="AI95" s="2">
        <v>0.15096808409631568</v>
      </c>
      <c r="AJ95" s="2">
        <v>9.7066721980846482E-2</v>
      </c>
      <c r="AK95" s="2">
        <v>3.8238461484298429E-2</v>
      </c>
      <c r="AL95" s="2">
        <v>2.1612028260887615E-2</v>
      </c>
      <c r="AM95" s="2">
        <v>1.6323272445666552E-2</v>
      </c>
      <c r="AN95" s="2">
        <v>6.6975169031588087E-3</v>
      </c>
    </row>
    <row r="96" spans="1:40" x14ac:dyDescent="0.35">
      <c r="A96">
        <v>0.01</v>
      </c>
      <c r="B96">
        <v>0.99</v>
      </c>
      <c r="C96">
        <v>0.05</v>
      </c>
      <c r="D96">
        <v>0.1</v>
      </c>
      <c r="E96">
        <f>E95-Learning_Rate*X95</f>
        <v>0.29680692449171603</v>
      </c>
      <c r="F96">
        <f>F95-Learning_Rate*Y95</f>
        <v>0.41931836591330413</v>
      </c>
      <c r="G96">
        <f>G95-Learning_Rate*Z95</f>
        <v>0.53698119657969534</v>
      </c>
      <c r="H96">
        <f>H95-Learning_Rate*AA95</f>
        <v>0.87396239315939095</v>
      </c>
      <c r="I96">
        <f>I95-Learning_Rate*AB95</f>
        <v>-2.1857318520091567</v>
      </c>
      <c r="J96">
        <f>J95-Learning_Rate*AC95</f>
        <v>-2.1680790265300844</v>
      </c>
      <c r="K96">
        <f>K95-Learning_Rate*AD95</f>
        <v>2.1980163662065935</v>
      </c>
      <c r="L96">
        <f>L95-Learning_Rate*AE95</f>
        <v>2.2709390137580985</v>
      </c>
      <c r="M96">
        <f>Table1[[#This Row],[w1]]*Table1[[#This Row],[i1]]+Table1[[#This Row],[w2]]*Table1[[#This Row],[i2]]</f>
        <v>5.6772182815916214E-2</v>
      </c>
      <c r="N96">
        <f>1/(1+EXP(-Table1[[#This Row],[h1]]))</f>
        <v>0.51418923482122969</v>
      </c>
      <c r="O96">
        <f>Table1[[#This Row],[w3]]*Table1[[#This Row],[i1]]+Table1[[#This Row],[w4]]*Table1[[#This Row],[i2]]</f>
        <v>0.11424529914492386</v>
      </c>
      <c r="P96">
        <f>1/(1+EXP(-Table1[[#This Row],[h2]]))</f>
        <v>0.52853030010571767</v>
      </c>
      <c r="Q96" s="37">
        <f>Table1[[#This Row],[w5]]*Table1[[#This Row],[ah1]]+Table1[[#This Row],[w6]]*Table1[[#This Row],[ah2]]</f>
        <v>-2.2697752470538353</v>
      </c>
      <c r="R96">
        <f>1/(1+EXP(-Table1[[#This Row],[o1]]))</f>
        <v>9.3657288784378068E-2</v>
      </c>
      <c r="S96">
        <f>Table1[[#This Row],[w7]]*Table1[[#This Row],[ah1]]+Table1[[#This Row],[w8]]*Table1[[#This Row],[ah2]]</f>
        <v>2.3304564319276584</v>
      </c>
      <c r="T96">
        <f t="shared" si="1"/>
        <v>0.91136821250229605</v>
      </c>
      <c r="U96">
        <f>1/2*(Table1[[#This Row],[t1]]-Table1[[#This Row],[ao1]])^2</f>
        <v>3.4992709833764147E-3</v>
      </c>
      <c r="V96">
        <f>1/2*(Table1[[#This Row],[t2]]-Table1[[#This Row],[ao2]])^2</f>
        <v>3.091479002542035E-3</v>
      </c>
      <c r="W96">
        <f>Table1[[#This Row],[E1]]+Table1[[#This Row],[E2]]</f>
        <v>6.5907499859184492E-3</v>
      </c>
      <c r="X96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-6.0048425677567232E-4</v>
      </c>
      <c r="Y96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-7.3646654382363301E-4</v>
      </c>
      <c r="Z96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-1.1560410407983163E-3</v>
      </c>
      <c r="AA96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-2.3120820815966327E-3</v>
      </c>
      <c r="AB96">
        <f>(Table1[[#This Row],[ao1]]-Table1[[#This Row],[t1]])*(Table1[[#This Row],[ao1]]*(1-Table1[[#This Row],[ao1]]))*Table1[[#This Row],[ah1]]</f>
        <v>3.6514116224526348E-3</v>
      </c>
      <c r="AC96">
        <f>(Table1[[#This Row],[ao1]]-Table1[[#This Row],[t1]])*(Table1[[#This Row],[ao1]]*(1-Table1[[#This Row],[ao1]]))*Table1[[#This Row],[ah2]]</f>
        <v>3.7532518184581723E-3</v>
      </c>
      <c r="AD96">
        <f>(Table1[[#This Row],[ao2]]-Table1[[#This Row],[t2]])*(Table1[[#This Row],[ao2]]*(1-Table1[[#This Row],[ao2]]))*Table1[[#This Row],[ah1]]</f>
        <v>-3.2659122610845235E-3</v>
      </c>
      <c r="AE96">
        <f>(Table1[[#This Row],[ao2]]-Table1[[#This Row],[t2]])*(Table1[[#This Row],[ao2]]*(1-Table1[[#This Row],[ao2]]))*Table1[[#This Row],[ah2]]</f>
        <v>-3.3570006343483214E-3</v>
      </c>
      <c r="AH96" s="2">
        <f>Table1[[#This Row],[E_Total]]</f>
        <v>6.5907499859184492E-3</v>
      </c>
      <c r="AI96" s="2">
        <v>0.15007392174036693</v>
      </c>
      <c r="AJ96" s="2">
        <v>9.607627665333443E-2</v>
      </c>
      <c r="AK96" s="2">
        <v>3.7682853472949709E-2</v>
      </c>
      <c r="AL96" s="2">
        <v>2.1279024454252539E-2</v>
      </c>
      <c r="AM96" s="2">
        <v>1.6068194749852091E-2</v>
      </c>
      <c r="AN96" s="2">
        <v>6.5907499859184492E-3</v>
      </c>
    </row>
    <row r="97" spans="1:40" x14ac:dyDescent="0.35">
      <c r="A97">
        <v>0.01</v>
      </c>
      <c r="B97">
        <v>0.99</v>
      </c>
      <c r="C97">
        <v>0.05</v>
      </c>
      <c r="D97">
        <v>0.1</v>
      </c>
      <c r="E97">
        <f>E96-Learning_Rate*X96</f>
        <v>0.29800789300526737</v>
      </c>
      <c r="F97">
        <f>F96-Learning_Rate*Y96</f>
        <v>0.42079129900095141</v>
      </c>
      <c r="G97">
        <f>G96-Learning_Rate*Z96</f>
        <v>0.53929327866129195</v>
      </c>
      <c r="H97">
        <f>H96-Learning_Rate*AA96</f>
        <v>0.87858655732258417</v>
      </c>
      <c r="I97">
        <f>I96-Learning_Rate*AB96</f>
        <v>-2.1930346752540619</v>
      </c>
      <c r="J97">
        <f>J96-Learning_Rate*AC96</f>
        <v>-2.1755855301670008</v>
      </c>
      <c r="K97">
        <f>K96-Learning_Rate*AD96</f>
        <v>2.2045481907287625</v>
      </c>
      <c r="L97">
        <f>L96-Learning_Rate*AE96</f>
        <v>2.2776530150267953</v>
      </c>
      <c r="M97">
        <f>Table1[[#This Row],[w1]]*Table1[[#This Row],[i1]]+Table1[[#This Row],[w2]]*Table1[[#This Row],[i2]]</f>
        <v>5.6979524550358512E-2</v>
      </c>
      <c r="N97">
        <f>1/(1+EXP(-Table1[[#This Row],[h1]]))</f>
        <v>0.5142410283572566</v>
      </c>
      <c r="O97">
        <f>Table1[[#This Row],[w3]]*Table1[[#This Row],[i1]]+Table1[[#This Row],[w4]]*Table1[[#This Row],[i2]]</f>
        <v>0.11482331966532303</v>
      </c>
      <c r="P97">
        <f>1/(1+EXP(-Table1[[#This Row],[h2]]))</f>
        <v>0.52867433236055605</v>
      </c>
      <c r="Q97" s="37">
        <f>Table1[[#This Row],[w5]]*Table1[[#This Row],[ah1]]+Table1[[#This Row],[w6]]*Table1[[#This Row],[ah2]]</f>
        <v>-2.2779246342800965</v>
      </c>
      <c r="R97">
        <f>1/(1+EXP(-Table1[[#This Row],[o1]]))</f>
        <v>9.2967810137381118E-2</v>
      </c>
      <c r="S97">
        <f>Table1[[#This Row],[w7]]*Table1[[#This Row],[ah1]]+Table1[[#This Row],[w8]]*Table1[[#This Row],[ah2]]</f>
        <v>2.3378058157317869</v>
      </c>
      <c r="T97">
        <f t="shared" si="1"/>
        <v>0.91196007570657334</v>
      </c>
      <c r="U97">
        <f>1/2*(Table1[[#This Row],[t1]]-Table1[[#This Row],[ao1]])^2</f>
        <v>3.4418287594962611E-3</v>
      </c>
      <c r="V97">
        <f>1/2*(Table1[[#This Row],[t2]]-Table1[[#This Row],[ao2]])^2</f>
        <v>3.0451148918618819E-3</v>
      </c>
      <c r="W97">
        <f>Table1[[#This Row],[E1]]+Table1[[#This Row],[E2]]</f>
        <v>6.486943651358143E-3</v>
      </c>
      <c r="X97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-5.9498591866827559E-4</v>
      </c>
      <c r="Y97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-7.2831192895955006E-4</v>
      </c>
      <c r="Z97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-1.1451036219280947E-3</v>
      </c>
      <c r="AA97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-2.2902072438561894E-3</v>
      </c>
      <c r="AB97">
        <f>(Table1[[#This Row],[ao1]]-Table1[[#This Row],[t1]])*(Table1[[#This Row],[ao1]]*(1-Table1[[#This Row],[ao1]]))*Table1[[#This Row],[ah1]]</f>
        <v>3.5977555543532246E-3</v>
      </c>
      <c r="AC97">
        <f>(Table1[[#This Row],[ao1]]-Table1[[#This Row],[t1]])*(Table1[[#This Row],[ao1]]*(1-Table1[[#This Row],[ao1]]))*Table1[[#This Row],[ah2]]</f>
        <v>3.6987344665404174E-3</v>
      </c>
      <c r="AD97">
        <f>(Table1[[#This Row],[ao2]]-Table1[[#This Row],[t2]])*(Table1[[#This Row],[ao2]]*(1-Table1[[#This Row],[ao2]]))*Table1[[#This Row],[ah1]]</f>
        <v>-3.2221002556603578E-3</v>
      </c>
      <c r="AE97">
        <f>(Table1[[#This Row],[ao2]]-Table1[[#This Row],[t2]])*(Table1[[#This Row],[ao2]]*(1-Table1[[#This Row],[ao2]]))*Table1[[#This Row],[ah2]]</f>
        <v>-3.3125355767540804E-3</v>
      </c>
      <c r="AH97" s="2">
        <f>Table1[[#This Row],[E_Total]]</f>
        <v>6.486943651358143E-3</v>
      </c>
      <c r="AI97" s="2">
        <v>0.14918604968037616</v>
      </c>
      <c r="AJ97" s="2">
        <v>9.5100535811395742E-2</v>
      </c>
      <c r="AK97" s="2">
        <v>3.7140829377885209E-2</v>
      </c>
      <c r="AL97" s="2">
        <v>2.095486692564592E-2</v>
      </c>
      <c r="AM97" s="2">
        <v>1.5820027852785558E-2</v>
      </c>
      <c r="AN97" s="2">
        <v>6.486943651358143E-3</v>
      </c>
    </row>
    <row r="98" spans="1:40" x14ac:dyDescent="0.35">
      <c r="A98">
        <v>0.01</v>
      </c>
      <c r="B98">
        <v>0.99</v>
      </c>
      <c r="C98">
        <v>0.05</v>
      </c>
      <c r="D98">
        <v>0.1</v>
      </c>
      <c r="E98">
        <f>E97-Learning_Rate*X97</f>
        <v>0.29919786484260391</v>
      </c>
      <c r="F98">
        <f>F97-Learning_Rate*Y97</f>
        <v>0.42224792285887053</v>
      </c>
      <c r="G98">
        <f>G97-Learning_Rate*Z97</f>
        <v>0.54158348590514815</v>
      </c>
      <c r="H98">
        <f>H97-Learning_Rate*AA97</f>
        <v>0.88316697181029657</v>
      </c>
      <c r="I98">
        <f>I97-Learning_Rate*AB97</f>
        <v>-2.2002301863627682</v>
      </c>
      <c r="J98">
        <f>J97-Learning_Rate*AC97</f>
        <v>-2.1829829991000818</v>
      </c>
      <c r="K98">
        <f>K97-Learning_Rate*AD97</f>
        <v>2.2109923912400831</v>
      </c>
      <c r="L98">
        <f>L97-Learning_Rate*AE97</f>
        <v>2.2842780861803034</v>
      </c>
      <c r="M98">
        <f>Table1[[#This Row],[w1]]*Table1[[#This Row],[i1]]+Table1[[#This Row],[w2]]*Table1[[#This Row],[i2]]</f>
        <v>5.7184685528017254E-2</v>
      </c>
      <c r="N98">
        <f>1/(1+EXP(-Table1[[#This Row],[h1]]))</f>
        <v>0.51429227684369916</v>
      </c>
      <c r="O98">
        <f>Table1[[#This Row],[w3]]*Table1[[#This Row],[i1]]+Table1[[#This Row],[w4]]*Table1[[#This Row],[i2]]</f>
        <v>0.11539587147628708</v>
      </c>
      <c r="P98">
        <f>1/(1+EXP(-Table1[[#This Row],[h2]]))</f>
        <v>0.52881699720516895</v>
      </c>
      <c r="Q98" s="37">
        <f>Table1[[#This Row],[w5]]*Table1[[#This Row],[ah1]]+Table1[[#This Row],[w6]]*Table1[[#This Row],[ah2]]</f>
        <v>-2.2859599066587837</v>
      </c>
      <c r="R98">
        <f>1/(1+EXP(-Table1[[#This Row],[o1]]))</f>
        <v>9.2292449906625343E-2</v>
      </c>
      <c r="S98">
        <f>Table1[[#This Row],[w7]]*Table1[[#This Row],[ah1]]+Table1[[#This Row],[w8]]*Table1[[#This Row],[ah2]]</f>
        <v>2.3450613892903953</v>
      </c>
      <c r="T98">
        <f t="shared" si="1"/>
        <v>0.91254087912439485</v>
      </c>
      <c r="U98">
        <f>1/2*(Table1[[#This Row],[t1]]-Table1[[#This Row],[ao1]])^2</f>
        <v>3.386023655817221E-3</v>
      </c>
      <c r="V98">
        <f>1/2*(Table1[[#This Row],[t2]]-Table1[[#This Row],[ao2]])^2</f>
        <v>2.9999577034108037E-3</v>
      </c>
      <c r="W98">
        <f>Table1[[#This Row],[E1]]+Table1[[#This Row],[E2]]</f>
        <v>6.3859813592280247E-3</v>
      </c>
      <c r="X98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-5.8958835371907849E-4</v>
      </c>
      <c r="Y98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-7.2033101496482414E-4</v>
      </c>
      <c r="Z98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-1.134369641844681E-3</v>
      </c>
      <c r="AA98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-2.268739283689362E-3</v>
      </c>
      <c r="AB98">
        <f>(Table1[[#This Row],[ao1]]-Table1[[#This Row],[t1]])*(Table1[[#This Row],[ao1]]*(1-Table1[[#This Row],[ao1]]))*Table1[[#This Row],[ah1]]</f>
        <v>3.5455377736688409E-3</v>
      </c>
      <c r="AC98">
        <f>(Table1[[#This Row],[ao1]]-Table1[[#This Row],[t1]])*(Table1[[#This Row],[ao1]]*(1-Table1[[#This Row],[ao1]]))*Table1[[#This Row],[ah2]]</f>
        <v>3.6456713883706209E-3</v>
      </c>
      <c r="AD98">
        <f>(Table1[[#This Row],[ao2]]-Table1[[#This Row],[t2]])*(Table1[[#This Row],[ao2]]*(1-Table1[[#This Row],[ao2]]))*Table1[[#This Row],[ah1]]</f>
        <v>-3.1793621700279078E-3</v>
      </c>
      <c r="AE98">
        <f>(Table1[[#This Row],[ao2]]-Table1[[#This Row],[t2]])*(Table1[[#This Row],[ao2]]*(1-Table1[[#This Row],[ao2]]))*Table1[[#This Row],[ah2]]</f>
        <v>-3.2691541978819945E-3</v>
      </c>
      <c r="AH98" s="2">
        <f>Table1[[#This Row],[E_Total]]</f>
        <v>6.3859813592280247E-3</v>
      </c>
      <c r="AI98" s="2">
        <v>0.14830444111132315</v>
      </c>
      <c r="AJ98" s="2">
        <v>9.413925834745128E-2</v>
      </c>
      <c r="AK98" s="2">
        <v>3.6611937306435027E-2</v>
      </c>
      <c r="AL98" s="2">
        <v>2.0639227285493472E-2</v>
      </c>
      <c r="AM98" s="2">
        <v>1.5578508456949306E-2</v>
      </c>
      <c r="AN98" s="2">
        <v>6.3859813592280247E-3</v>
      </c>
    </row>
    <row r="99" spans="1:40" x14ac:dyDescent="0.35">
      <c r="A99">
        <v>0.01</v>
      </c>
      <c r="B99">
        <v>0.99</v>
      </c>
      <c r="C99">
        <v>0.05</v>
      </c>
      <c r="D99">
        <v>0.1</v>
      </c>
      <c r="E99">
        <f>E98-Learning_Rate*X98</f>
        <v>0.30037704155004208</v>
      </c>
      <c r="F99">
        <f>F98-Learning_Rate*Y98</f>
        <v>0.42368858488880018</v>
      </c>
      <c r="G99">
        <f>G98-Learning_Rate*Z98</f>
        <v>0.54385222518883747</v>
      </c>
      <c r="H99">
        <f>H98-Learning_Rate*AA98</f>
        <v>0.88770445037767531</v>
      </c>
      <c r="I99">
        <f>I98-Learning_Rate*AB98</f>
        <v>-2.2073212619101059</v>
      </c>
      <c r="J99">
        <f>J98-Learning_Rate*AC98</f>
        <v>-2.1902743418768229</v>
      </c>
      <c r="K99">
        <f>K98-Learning_Rate*AD98</f>
        <v>2.2173511155801391</v>
      </c>
      <c r="L99">
        <f>L98-Learning_Rate*AE98</f>
        <v>2.2908163945760673</v>
      </c>
      <c r="M99">
        <f>Table1[[#This Row],[w1]]*Table1[[#This Row],[i1]]+Table1[[#This Row],[w2]]*Table1[[#This Row],[i2]]</f>
        <v>5.738771056638213E-2</v>
      </c>
      <c r="N99">
        <f>1/(1+EXP(-Table1[[#This Row],[h1]]))</f>
        <v>0.51434299148420037</v>
      </c>
      <c r="O99">
        <f>Table1[[#This Row],[w3]]*Table1[[#This Row],[i1]]+Table1[[#This Row],[w4]]*Table1[[#This Row],[i2]]</f>
        <v>0.11596305629720942</v>
      </c>
      <c r="P99">
        <f>1/(1+EXP(-Table1[[#This Row],[h2]]))</f>
        <v>0.52895832009551214</v>
      </c>
      <c r="Q99" s="37">
        <f>Table1[[#This Row],[w5]]*Table1[[#This Row],[ah1]]+Table1[[#This Row],[w6]]*Table1[[#This Row],[ah2]]</f>
        <v>-2.2938840574449917</v>
      </c>
      <c r="R99">
        <f>1/(1+EXP(-Table1[[#This Row],[o1]]))</f>
        <v>9.1630748955495223E-2</v>
      </c>
      <c r="S99">
        <f>Table1[[#This Row],[w7]]*Table1[[#This Row],[ah1]]+Table1[[#This Row],[w8]]*Table1[[#This Row],[ah2]]</f>
        <v>2.3522253976805318</v>
      </c>
      <c r="T99">
        <f t="shared" si="1"/>
        <v>0.91311095154257016</v>
      </c>
      <c r="U99">
        <f>1/2*(Table1[[#This Row],[t1]]-Table1[[#This Row],[ao1]])^2</f>
        <v>3.3317895875175428E-3</v>
      </c>
      <c r="V99">
        <f>1/2*(Table1[[#This Row],[t2]]-Table1[[#This Row],[ao2]])^2</f>
        <v>2.9559628863444964E-3</v>
      </c>
      <c r="W99">
        <f>Table1[[#This Row],[E1]]+Table1[[#This Row],[E2]]</f>
        <v>6.2877524738620388E-3</v>
      </c>
      <c r="X99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-5.8428885658009632E-4</v>
      </c>
      <c r="Y99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-7.1251839495780841E-4</v>
      </c>
      <c r="Z99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-1.1238335815334374E-3</v>
      </c>
      <c r="AA99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-2.2476671630668747E-3</v>
      </c>
      <c r="AB99">
        <f>(Table1[[#This Row],[ao1]]-Table1[[#This Row],[t1]])*(Table1[[#This Row],[ao1]]*(1-Table1[[#This Row],[ao1]]))*Table1[[#This Row],[ah1]]</f>
        <v>3.4947029656821451E-3</v>
      </c>
      <c r="AC99">
        <f>(Table1[[#This Row],[ao1]]-Table1[[#This Row],[t1]])*(Table1[[#This Row],[ao1]]*(1-Table1[[#This Row],[ao1]]))*Table1[[#This Row],[ah2]]</f>
        <v>3.5940068020093078E-3</v>
      </c>
      <c r="AD99">
        <f>(Table1[[#This Row],[ao2]]-Table1[[#This Row],[t2]])*(Table1[[#This Row],[ao2]]*(1-Table1[[#This Row],[ao2]]))*Table1[[#This Row],[ah1]]</f>
        <v>-3.1376601757687151E-3</v>
      </c>
      <c r="AE99">
        <f>(Table1[[#This Row],[ao2]]-Table1[[#This Row],[t2]])*(Table1[[#This Row],[ao2]]*(1-Table1[[#This Row],[ao2]]))*Table1[[#This Row],[ah2]]</f>
        <v>-3.2268184520527123E-3</v>
      </c>
      <c r="AH99" s="2">
        <f>Table1[[#This Row],[E_Total]]</f>
        <v>6.2877524738620388E-3</v>
      </c>
      <c r="AI99" s="2">
        <v>0.14742906876356474</v>
      </c>
      <c r="AJ99" s="2">
        <v>9.3192206159610103E-2</v>
      </c>
      <c r="AK99" s="2">
        <v>3.6095743851042458E-2</v>
      </c>
      <c r="AL99" s="2">
        <v>2.0331792598811394E-2</v>
      </c>
      <c r="AM99" s="2">
        <v>1.5343386063167049E-2</v>
      </c>
      <c r="AN99" s="2">
        <v>6.2877524738620388E-3</v>
      </c>
    </row>
    <row r="100" spans="1:40" x14ac:dyDescent="0.35">
      <c r="A100">
        <v>0.01</v>
      </c>
      <c r="B100">
        <v>0.99</v>
      </c>
      <c r="C100">
        <v>0.05</v>
      </c>
      <c r="D100">
        <v>0.1</v>
      </c>
      <c r="E100">
        <f>E99-Learning_Rate*X99</f>
        <v>0.30154561926320228</v>
      </c>
      <c r="F100">
        <f>F99-Learning_Rate*Y99</f>
        <v>0.4251136216787158</v>
      </c>
      <c r="G100">
        <f>G99-Learning_Rate*Z99</f>
        <v>0.54609989235190437</v>
      </c>
      <c r="H100">
        <f>H99-Learning_Rate*AA99</f>
        <v>0.89219978470380912</v>
      </c>
      <c r="I100">
        <f>I99-Learning_Rate*AB99</f>
        <v>-2.2143106678414703</v>
      </c>
      <c r="J100">
        <f>J99-Learning_Rate*AC99</f>
        <v>-2.1974623554808415</v>
      </c>
      <c r="K100">
        <f>K99-Learning_Rate*AD99</f>
        <v>2.2236264359316764</v>
      </c>
      <c r="L100">
        <f>L99-Learning_Rate*AE99</f>
        <v>2.2972700314801728</v>
      </c>
      <c r="M100">
        <f>Table1[[#This Row],[w1]]*Table1[[#This Row],[i1]]+Table1[[#This Row],[w2]]*Table1[[#This Row],[i2]]</f>
        <v>5.7588643131031694E-2</v>
      </c>
      <c r="N100">
        <f>1/(1+EXP(-Table1[[#This Row],[h1]]))</f>
        <v>0.51439318314441329</v>
      </c>
      <c r="O100">
        <f>Table1[[#This Row],[w3]]*Table1[[#This Row],[i1]]+Table1[[#This Row],[w4]]*Table1[[#This Row],[i2]]</f>
        <v>0.11652497308797614</v>
      </c>
      <c r="P100">
        <f>1/(1+EXP(-Table1[[#This Row],[h2]]))</f>
        <v>0.52909832579672367</v>
      </c>
      <c r="Q100" s="37">
        <f>Table1[[#This Row],[w5]]*Table1[[#This Row],[ah1]]+Table1[[#This Row],[w6]]*Table1[[#This Row],[ah2]]</f>
        <v>-2.3016999661878437</v>
      </c>
      <c r="R100">
        <f>1/(1+EXP(-Table1[[#This Row],[o1]]))</f>
        <v>9.0982268377398395E-2</v>
      </c>
      <c r="S100">
        <f>Table1[[#This Row],[w7]]*Table1[[#This Row],[ah1]]+Table1[[#This Row],[w8]]*Table1[[#This Row],[ah2]]</f>
        <v>2.3593000080621076</v>
      </c>
      <c r="T100">
        <f t="shared" si="1"/>
        <v>0.91367060848606141</v>
      </c>
      <c r="U100">
        <f>1/2*(Table1[[#This Row],[t1]]-Table1[[#This Row],[ao1]])^2</f>
        <v>3.2790638957744906E-3</v>
      </c>
      <c r="V100">
        <f>1/2*(Table1[[#This Row],[t2]]-Table1[[#This Row],[ao2]])^2</f>
        <v>2.9130880044440596E-3</v>
      </c>
      <c r="W100">
        <f>Table1[[#This Row],[E1]]+Table1[[#This Row],[E2]]</f>
        <v>6.1921519002185507E-3</v>
      </c>
      <c r="X100" s="37">
        <f>(((Table1[[#This Row],[ao1]]-Table1[[#This Row],[t1]])*Table1[[#This Row],[ao1]]*(1-Table1[[#This Row],[ao1]])*Table1[[#This Row],[w5]]) +((Table1[[#This Row],[ao2]]-Table1[[#This Row],[t2]])*Table1[[#This Row],[ao2]]*(1-Table1[[#This Row],[ao2]])))*Table1[[#This Row],[w7]]*Table1[[#This Row],[ah1]]*(1-Table1[[#This Row],[ah1]])*Table1[[#This Row],[i1]]</f>
        <v>-5.7908481400659466E-4</v>
      </c>
      <c r="Y100" s="37">
        <f>(((Table1[[#This Row],[ao1]]-Table1[[#This Row],[t1]])*Table1[[#This Row],[ao1]]*(1-Table1[[#This Row],[ao1]])*Table1[[#This Row],[w5]]) +((Table1[[#This Row],[ao2]]-Table1[[#This Row],[t2]])*Table1[[#This Row],[ao2]]*(1-Table1[[#This Row],[ao2]])*Table1[[#This Row],[w7]]))*Table1[[#This Row],[ah1]]*(1-Table1[[#This Row],[ah1]])*Table1[[#This Row],[i2]]</f>
        <v>-7.0486888013418113E-4</v>
      </c>
      <c r="Z100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Row],[i1]]</f>
        <v>-1.1134901117862764E-3</v>
      </c>
      <c r="AA100" s="37">
        <f>(((Table1[[#This Row],[ao1]]-Table1[[#This Row],[t1]])*Table1[[#This Row],[ao1]]*(1-Table1[[#This Row],[ao1]])*Table1[[#This Row],[w6]]) +((Table1[[#This Row],[ao2]]-Table1[[#This Row],[t2]])*Table1[[#This Row],[ao2]]*(1-Table1[[#This Row],[ao2]])))*Table1[[#This Row],[w8]]*Table1[[#This Row],[ah2]]*(1-Table1[[#This Row],[h2]])*Table1[[#This Row],[i2]]</f>
        <v>-2.2269802235725528E-3</v>
      </c>
      <c r="AB100">
        <f>(Table1[[#This Row],[ao1]]-Table1[[#This Row],[t1]])*(Table1[[#This Row],[ao1]]*(1-Table1[[#This Row],[ao1]]))*Table1[[#This Row],[ah1]]</f>
        <v>3.4451985631771837E-3</v>
      </c>
      <c r="AC100">
        <f>(Table1[[#This Row],[ao1]]-Table1[[#This Row],[t1]])*(Table1[[#This Row],[ao1]]*(1-Table1[[#This Row],[ao1]]))*Table1[[#This Row],[ah2]]</f>
        <v>3.5436876917215488E-3</v>
      </c>
      <c r="AD100">
        <f>(Table1[[#This Row],[ao2]]-Table1[[#This Row],[t2]])*(Table1[[#This Row],[ao2]]*(1-Table1[[#This Row],[ao2]]))*Table1[[#This Row],[ah1]]</f>
        <v>-3.09695816787786E-3</v>
      </c>
      <c r="AE100">
        <f>(Table1[[#This Row],[ao2]]-Table1[[#This Row],[t2]])*(Table1[[#This Row],[ao2]]*(1-Table1[[#This Row],[ao2]]))*Table1[[#This Row],[ah2]]</f>
        <v>-3.1854920231838241E-3</v>
      </c>
      <c r="AH100" s="2">
        <f>Table1[[#This Row],[E_Total]]</f>
        <v>6.1921519002185507E-3</v>
      </c>
      <c r="AI100" s="2">
        <v>0.1465599049184699</v>
      </c>
      <c r="AJ100" s="2">
        <v>9.2259144192758921E-2</v>
      </c>
      <c r="AK100" s="2">
        <v>3.5591833217312796E-2</v>
      </c>
      <c r="AL100" s="2">
        <v>2.0032264513679593E-2</v>
      </c>
      <c r="AM100" s="2">
        <v>1.5114422220059206E-2</v>
      </c>
      <c r="AN100" s="2">
        <v>6.1921519002185507E-3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Parameter Calcs</vt:lpstr>
      <vt:lpstr>Simulation</vt:lpstr>
      <vt:lpstr>Learning_Rate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Garg</dc:creator>
  <cp:lastModifiedBy>Nitin Garg</cp:lastModifiedBy>
  <cp:lastPrinted>2023-01-11T07:17:37Z</cp:lastPrinted>
  <dcterms:created xsi:type="dcterms:W3CDTF">2023-01-11T01:09:01Z</dcterms:created>
  <dcterms:modified xsi:type="dcterms:W3CDTF">2023-01-11T09:22:08Z</dcterms:modified>
</cp:coreProperties>
</file>