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440" windowHeight="7995" activeTab="3"/>
  </bookViews>
  <sheets>
    <sheet name="Sheet1" sheetId="1" r:id="rId1"/>
    <sheet name="cash flow" sheetId="2" r:id="rId2"/>
    <sheet name="eps vs share price" sheetId="3" r:id="rId3"/>
    <sheet name="PE" sheetId="4" r:id="rId4"/>
    <sheet name="Competitors" sheetId="5" r:id="rId5"/>
  </sheets>
  <externalReferences>
    <externalReference r:id="rId6"/>
  </externalReferences>
  <calcPr calcId="145621"/>
</workbook>
</file>

<file path=xl/calcChain.xml><?xml version="1.0" encoding="utf-8"?>
<calcChain xmlns="http://schemas.openxmlformats.org/spreadsheetml/2006/main">
  <c r="I7" i="4" l="1"/>
  <c r="K7" i="4"/>
  <c r="I6" i="4"/>
  <c r="K6" i="4"/>
  <c r="I5" i="4"/>
  <c r="K5" i="4"/>
  <c r="I4" i="4"/>
  <c r="K4" i="4"/>
  <c r="I3" i="4"/>
  <c r="K3" i="4"/>
  <c r="J3" i="4" l="1"/>
  <c r="J4" i="4"/>
  <c r="J5" i="4"/>
  <c r="J6" i="4"/>
  <c r="J7" i="4"/>
</calcChain>
</file>

<file path=xl/sharedStrings.xml><?xml version="1.0" encoding="utf-8"?>
<sst xmlns="http://schemas.openxmlformats.org/spreadsheetml/2006/main" count="46" uniqueCount="41">
  <si>
    <t>year</t>
  </si>
  <si>
    <t>Operating Cash Flow</t>
  </si>
  <si>
    <t>Free Cash flow</t>
  </si>
  <si>
    <t>EPS</t>
  </si>
  <si>
    <t>Share Price</t>
  </si>
  <si>
    <t>PBT(Cr)</t>
  </si>
  <si>
    <t>Competitors</t>
  </si>
  <si>
    <t>Revenue</t>
  </si>
  <si>
    <t>Net Profit</t>
  </si>
  <si>
    <t>NP margin</t>
  </si>
  <si>
    <t>EBITA Margin</t>
  </si>
  <si>
    <t>P/E</t>
  </si>
  <si>
    <t>Finolex Ind</t>
  </si>
  <si>
    <t>Nilkamal</t>
  </si>
  <si>
    <t>Sintex</t>
  </si>
  <si>
    <t>Supreme</t>
  </si>
  <si>
    <t>Astral Poly</t>
  </si>
  <si>
    <t>Time Tech</t>
  </si>
  <si>
    <t>ROCE %</t>
  </si>
  <si>
    <t>Year</t>
  </si>
  <si>
    <t>Open</t>
  </si>
  <si>
    <t>High</t>
  </si>
  <si>
    <t>Low</t>
  </si>
  <si>
    <t>PE High</t>
  </si>
  <si>
    <t>PE Low</t>
  </si>
  <si>
    <t>Help</t>
  </si>
  <si>
    <t>Copy eps in row 8 , E should have 08 data and A 12 data</t>
  </si>
  <si>
    <t>use format painter to remove comma , take reference from any blank cell</t>
  </si>
  <si>
    <t>We need to adjust to consider bonus and splits</t>
  </si>
  <si>
    <t>Don’t show the data on website , just show the graph</t>
  </si>
  <si>
    <t xml:space="preserve">Get stock prices here http://www.bseindia.com/markets/equity/EQReports/StockPrcHistori.aspx?expandable=6&amp;scripcode=532391&amp;flag=sp&amp;Submit=G </t>
  </si>
  <si>
    <t>2,47,58,370</t>
  </si>
  <si>
    <t>1,96,722</t>
  </si>
  <si>
    <t>2,48,39,56,524</t>
  </si>
  <si>
    <t>52,35,210</t>
  </si>
  <si>
    <t>27,66,211</t>
  </si>
  <si>
    <t>46,70,25,859</t>
  </si>
  <si>
    <t>16,73,325</t>
  </si>
  <si>
    <t>21,18,947</t>
  </si>
  <si>
    <t>51,30,24,242</t>
  </si>
  <si>
    <t>9,01,484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</si>
</sst>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\-yy;@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rgb="FFFFFFFF"/>
      <name val="Arial"/>
      <family val="2"/>
    </font>
    <font>
      <b/>
      <sz val="9"/>
      <color rgb="FF30303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164" fontId="0" fillId="0" borderId="0" xfId="0" applyNumberFormat="1"/>
    <xf numFmtId="0" fontId="0" fillId="0" borderId="0" xfId="0" applyNumberFormat="1"/>
    <xf numFmtId="0" fontId="2" fillId="2" borderId="0" xfId="0" applyFont="1" applyFill="1"/>
    <xf numFmtId="0" fontId="3" fillId="0" borderId="0" xfId="0" applyFont="1"/>
    <xf numFmtId="0" fontId="1" fillId="0" borderId="0" xfId="0" applyFont="1"/>
    <xf numFmtId="0" fontId="4" fillId="3" borderId="0" xfId="0" applyFont="1" applyFill="1" applyAlignment="1">
      <alignment horizontal="center" vertical="center" wrapText="1"/>
    </xf>
    <xf numFmtId="0" fontId="0" fillId="2" borderId="0" xfId="0" applyFill="1"/>
    <xf numFmtId="0" fontId="0" fillId="0" borderId="0" xfId="0" applyAlignment="1"/>
    <xf numFmtId="0" fontId="0" fillId="0" borderId="0" xfId="0" applyAlignment="1">
      <alignment wrapText="1"/>
    </xf>
    <xf numFmtId="0" fontId="5" fillId="4" borderId="0" xfId="0" applyFont="1" applyFill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Sheet1!$C$6:$G$6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Sheet1!$C$7:$G$7</c:f>
              <c:numCache>
                <c:formatCode>General</c:formatCode>
                <c:ptCount val="5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40</c:v>
                </c:pt>
                <c:pt idx="4">
                  <c:v>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20544"/>
        <c:axId val="149822080"/>
      </c:lineChart>
      <c:catAx>
        <c:axId val="149820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9822080"/>
        <c:crosses val="autoZero"/>
        <c:auto val="1"/>
        <c:lblAlgn val="ctr"/>
        <c:lblOffset val="100"/>
        <c:noMultiLvlLbl val="0"/>
      </c:catAx>
      <c:valAx>
        <c:axId val="149822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820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705930698056687E-2"/>
          <c:y val="6.5289442986293383E-2"/>
          <c:w val="0.55007078660621966"/>
          <c:h val="0.897198891805190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'cash flow'!$C$4</c:f>
              <c:strCache>
                <c:ptCount val="1"/>
                <c:pt idx="0">
                  <c:v>PBT(Cr)</c:v>
                </c:pt>
              </c:strCache>
            </c:strRef>
          </c:tx>
          <c:marker>
            <c:symbol val="diamond"/>
            <c:size val="7"/>
            <c:spPr>
              <a:solidFill>
                <a:schemeClr val="accent1"/>
              </a:solidFill>
            </c:spPr>
          </c:marker>
          <c:dPt>
            <c:idx val="1"/>
            <c:bubble3D val="0"/>
            <c:spPr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</c:dPt>
          <c:dPt>
            <c:idx val="2"/>
            <c:marker>
              <c:spPr>
                <a:solidFill>
                  <a:schemeClr val="accent1"/>
                </a:solidFill>
                <a:ln>
                  <a:solidFill>
                    <a:schemeClr val="accent1"/>
                  </a:solidFill>
                </a:ln>
              </c:spPr>
            </c:marker>
            <c:bubble3D val="0"/>
            <c:spPr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</c:dPt>
          <c:dPt>
            <c:idx val="3"/>
            <c:bubble3D val="0"/>
            <c:spPr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</c:dPt>
          <c:xVal>
            <c:numRef>
              <c:f>'cash flow'!$B$5:$B$9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</c:numCache>
            </c:numRef>
          </c:xVal>
          <c:yVal>
            <c:numRef>
              <c:f>'cash flow'!$C$5:$C$9</c:f>
              <c:numCache>
                <c:formatCode>#,##0</c:formatCode>
                <c:ptCount val="5"/>
                <c:pt idx="0">
                  <c:v>139</c:v>
                </c:pt>
                <c:pt idx="1">
                  <c:v>219</c:v>
                </c:pt>
                <c:pt idx="2">
                  <c:v>261</c:v>
                </c:pt>
                <c:pt idx="3">
                  <c:v>355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'cash flow'!$D$4</c:f>
              <c:strCache>
                <c:ptCount val="1"/>
                <c:pt idx="0">
                  <c:v>Operating Cash Flow</c:v>
                </c:pt>
              </c:strCache>
            </c:strRef>
          </c:tx>
          <c:xVal>
            <c:numRef>
              <c:f>'cash flow'!$B$5:$B$9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</c:numCache>
            </c:numRef>
          </c:xVal>
          <c:yVal>
            <c:numRef>
              <c:f>'cash flow'!$D$5:$D$9</c:f>
              <c:numCache>
                <c:formatCode>#,##0</c:formatCode>
                <c:ptCount val="5"/>
                <c:pt idx="0">
                  <c:v>188</c:v>
                </c:pt>
                <c:pt idx="1">
                  <c:v>145</c:v>
                </c:pt>
                <c:pt idx="2" formatCode="General">
                  <c:v>169</c:v>
                </c:pt>
                <c:pt idx="3">
                  <c:v>294</c:v>
                </c:pt>
              </c:numCache>
            </c:numRef>
          </c:yVal>
          <c:smooth val="0"/>
        </c:ser>
        <c:ser>
          <c:idx val="2"/>
          <c:order val="2"/>
          <c:tx>
            <c:v>Free Cash Flow</c:v>
          </c:tx>
          <c:xVal>
            <c:numRef>
              <c:f>'cash flow'!$B$5:$B$9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</c:numCache>
            </c:numRef>
          </c:xVal>
          <c:yVal>
            <c:numRef>
              <c:f>'cash flow'!$E$5:$E$9</c:f>
              <c:numCache>
                <c:formatCode>General</c:formatCode>
                <c:ptCount val="5"/>
                <c:pt idx="0">
                  <c:v>50</c:v>
                </c:pt>
                <c:pt idx="1">
                  <c:v>71</c:v>
                </c:pt>
                <c:pt idx="2">
                  <c:v>-78</c:v>
                </c:pt>
                <c:pt idx="3">
                  <c:v>220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74560"/>
        <c:axId val="149876096"/>
      </c:scatterChart>
      <c:valAx>
        <c:axId val="14987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876096"/>
        <c:crosses val="autoZero"/>
        <c:crossBetween val="midCat"/>
      </c:valAx>
      <c:valAx>
        <c:axId val="149876096"/>
        <c:scaling>
          <c:orientation val="minMax"/>
          <c:min val="-2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49874560"/>
        <c:crosses val="autoZero"/>
        <c:crossBetween val="midCat"/>
      </c:valAx>
      <c:spPr>
        <a:blipFill>
          <a:blip xmlns:r="http://schemas.openxmlformats.org/officeDocument/2006/relationships" r:embed="rId1"/>
          <a:stretch>
            <a:fillRect l="-8000" r="-1000"/>
          </a:stretch>
        </a:blipFill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'eps vs share price'!$C$4</c:f>
              <c:strCache>
                <c:ptCount val="1"/>
                <c:pt idx="0">
                  <c:v>EPS</c:v>
                </c:pt>
              </c:strCache>
            </c:strRef>
          </c:tx>
          <c:xVal>
            <c:numRef>
              <c:f>'eps vs share price'!$B$5:$B$21</c:f>
              <c:numCache>
                <c:formatCode>[$-409]mmm\-yy;@</c:formatCode>
                <c:ptCount val="17"/>
                <c:pt idx="0">
                  <c:v>39692</c:v>
                </c:pt>
                <c:pt idx="1">
                  <c:v>39783</c:v>
                </c:pt>
                <c:pt idx="2">
                  <c:v>39873</c:v>
                </c:pt>
                <c:pt idx="3">
                  <c:v>39965</c:v>
                </c:pt>
                <c:pt idx="4">
                  <c:v>40057</c:v>
                </c:pt>
                <c:pt idx="5">
                  <c:v>40148</c:v>
                </c:pt>
                <c:pt idx="6">
                  <c:v>40238</c:v>
                </c:pt>
                <c:pt idx="7">
                  <c:v>40330</c:v>
                </c:pt>
                <c:pt idx="8">
                  <c:v>40422</c:v>
                </c:pt>
                <c:pt idx="9">
                  <c:v>40513</c:v>
                </c:pt>
                <c:pt idx="10">
                  <c:v>40603</c:v>
                </c:pt>
                <c:pt idx="11">
                  <c:v>40695</c:v>
                </c:pt>
                <c:pt idx="12">
                  <c:v>40787</c:v>
                </c:pt>
                <c:pt idx="13">
                  <c:v>40878</c:v>
                </c:pt>
                <c:pt idx="14">
                  <c:v>40969</c:v>
                </c:pt>
                <c:pt idx="15">
                  <c:v>41061</c:v>
                </c:pt>
                <c:pt idx="16">
                  <c:v>41153</c:v>
                </c:pt>
              </c:numCache>
            </c:numRef>
          </c:xVal>
          <c:yVal>
            <c:numRef>
              <c:f>'eps vs share price'!$C$5:$C$21</c:f>
              <c:numCache>
                <c:formatCode>General</c:formatCode>
                <c:ptCount val="17"/>
                <c:pt idx="0">
                  <c:v>3.75</c:v>
                </c:pt>
                <c:pt idx="1">
                  <c:v>4</c:v>
                </c:pt>
                <c:pt idx="2">
                  <c:v>11.24</c:v>
                </c:pt>
                <c:pt idx="3">
                  <c:v>4</c:v>
                </c:pt>
                <c:pt idx="4">
                  <c:v>23.6</c:v>
                </c:pt>
                <c:pt idx="5">
                  <c:v>12.83</c:v>
                </c:pt>
                <c:pt idx="6">
                  <c:v>13.86</c:v>
                </c:pt>
                <c:pt idx="7">
                  <c:v>10.49</c:v>
                </c:pt>
                <c:pt idx="8">
                  <c:v>9.9499999999999993</c:v>
                </c:pt>
                <c:pt idx="9">
                  <c:v>7.65</c:v>
                </c:pt>
                <c:pt idx="10">
                  <c:v>8.0500000000000007</c:v>
                </c:pt>
                <c:pt idx="11">
                  <c:v>8.6300000000000008</c:v>
                </c:pt>
                <c:pt idx="12">
                  <c:v>13.47</c:v>
                </c:pt>
                <c:pt idx="13">
                  <c:v>14.91</c:v>
                </c:pt>
                <c:pt idx="14">
                  <c:v>16.8</c:v>
                </c:pt>
                <c:pt idx="15">
                  <c:v>21.87</c:v>
                </c:pt>
                <c:pt idx="16">
                  <c:v>17.649999999999999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97568"/>
        <c:axId val="149607552"/>
      </c:scatterChart>
      <c:valAx>
        <c:axId val="149597568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crossAx val="149607552"/>
        <c:crosses val="autoZero"/>
        <c:crossBetween val="midCat"/>
      </c:valAx>
      <c:valAx>
        <c:axId val="149607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597568"/>
        <c:crossesAt val="3960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'eps vs share price'!$C$25</c:f>
              <c:strCache>
                <c:ptCount val="1"/>
                <c:pt idx="0">
                  <c:v>Share Price</c:v>
                </c:pt>
              </c:strCache>
            </c:strRef>
          </c:tx>
          <c:xVal>
            <c:numRef>
              <c:f>'eps vs share price'!$B$26:$B$42</c:f>
              <c:numCache>
                <c:formatCode>[$-409]mmm\-yy;@</c:formatCode>
                <c:ptCount val="17"/>
                <c:pt idx="0">
                  <c:v>39692</c:v>
                </c:pt>
                <c:pt idx="1">
                  <c:v>39783</c:v>
                </c:pt>
                <c:pt idx="2">
                  <c:v>39873</c:v>
                </c:pt>
                <c:pt idx="3">
                  <c:v>39965</c:v>
                </c:pt>
                <c:pt idx="4">
                  <c:v>40057</c:v>
                </c:pt>
                <c:pt idx="5">
                  <c:v>40148</c:v>
                </c:pt>
                <c:pt idx="6">
                  <c:v>40238</c:v>
                </c:pt>
                <c:pt idx="7">
                  <c:v>40330</c:v>
                </c:pt>
                <c:pt idx="8">
                  <c:v>40422</c:v>
                </c:pt>
                <c:pt idx="9">
                  <c:v>40513</c:v>
                </c:pt>
                <c:pt idx="10">
                  <c:v>40603</c:v>
                </c:pt>
                <c:pt idx="11">
                  <c:v>40695</c:v>
                </c:pt>
                <c:pt idx="12">
                  <c:v>40787</c:v>
                </c:pt>
                <c:pt idx="13">
                  <c:v>40878</c:v>
                </c:pt>
                <c:pt idx="14">
                  <c:v>40969</c:v>
                </c:pt>
                <c:pt idx="15">
                  <c:v>41061</c:v>
                </c:pt>
                <c:pt idx="16">
                  <c:v>41153</c:v>
                </c:pt>
              </c:numCache>
            </c:numRef>
          </c:xVal>
          <c:yVal>
            <c:numRef>
              <c:f>'eps vs share price'!$C$26:$C$42</c:f>
              <c:numCache>
                <c:formatCode>#,##0</c:formatCode>
                <c:ptCount val="17"/>
                <c:pt idx="0">
                  <c:v>308</c:v>
                </c:pt>
                <c:pt idx="1">
                  <c:v>236</c:v>
                </c:pt>
                <c:pt idx="2" formatCode="General">
                  <c:v>211</c:v>
                </c:pt>
                <c:pt idx="3">
                  <c:v>468</c:v>
                </c:pt>
                <c:pt idx="4">
                  <c:v>617</c:v>
                </c:pt>
                <c:pt idx="5">
                  <c:v>695</c:v>
                </c:pt>
                <c:pt idx="6">
                  <c:v>588</c:v>
                </c:pt>
                <c:pt idx="7">
                  <c:v>550</c:v>
                </c:pt>
                <c:pt idx="8">
                  <c:v>511</c:v>
                </c:pt>
                <c:pt idx="9">
                  <c:v>558</c:v>
                </c:pt>
                <c:pt idx="10">
                  <c:v>393</c:v>
                </c:pt>
                <c:pt idx="11">
                  <c:v>392</c:v>
                </c:pt>
                <c:pt idx="12">
                  <c:v>349</c:v>
                </c:pt>
                <c:pt idx="13">
                  <c:v>397</c:v>
                </c:pt>
                <c:pt idx="14">
                  <c:v>487</c:v>
                </c:pt>
                <c:pt idx="15">
                  <c:v>645</c:v>
                </c:pt>
                <c:pt idx="16">
                  <c:v>661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89472"/>
        <c:axId val="149691008"/>
      </c:scatterChart>
      <c:valAx>
        <c:axId val="149689472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crossAx val="149691008"/>
        <c:crosses val="autoZero"/>
        <c:crossBetween val="midCat"/>
      </c:valAx>
      <c:valAx>
        <c:axId val="14969100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49689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PE!$J$2</c:f>
              <c:strCache>
                <c:ptCount val="1"/>
                <c:pt idx="0">
                  <c:v>PE High</c:v>
                </c:pt>
              </c:strCache>
            </c:strRef>
          </c:tx>
          <c:trendline>
            <c:spPr>
              <a:ln w="25400"/>
            </c:spPr>
            <c:trendlineType val="linear"/>
            <c:dispRSqr val="0"/>
            <c:dispEq val="0"/>
          </c:trendline>
          <c:xVal>
            <c:numRef>
              <c:f>PE!$I$3:$I$7</c:f>
              <c:numCache>
                <c:formatCode>General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xVal>
          <c:yVal>
            <c:numRef>
              <c:f>PE!$J$3:$J$7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17.045454545454547</c:v>
                </c:pt>
                <c:pt idx="3">
                  <c:v>9.3181818181818183</c:v>
                </c:pt>
                <c:pt idx="4">
                  <c:v>8.1627906976744189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PE!$K$2</c:f>
              <c:strCache>
                <c:ptCount val="1"/>
                <c:pt idx="0">
                  <c:v>PE Low</c:v>
                </c:pt>
              </c:strCache>
            </c:strRef>
          </c:tx>
          <c:trendline>
            <c:spPr>
              <a:ln w="19050">
                <a:solidFill>
                  <a:schemeClr val="tx1"/>
                </a:solidFill>
              </a:ln>
            </c:spPr>
            <c:trendlineType val="linear"/>
            <c:dispRSqr val="0"/>
            <c:dispEq val="0"/>
          </c:trendline>
          <c:xVal>
            <c:numRef>
              <c:f>PE!$I$3:$I$7</c:f>
              <c:numCache>
                <c:formatCode>General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xVal>
          <c:yVal>
            <c:numRef>
              <c:f>PE!$K$3:$K$7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5.6363636363636367</c:v>
                </c:pt>
                <c:pt idx="3">
                  <c:v>6.3181818181818183</c:v>
                </c:pt>
                <c:pt idx="4">
                  <c:v>3.2558139534883721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36736"/>
        <c:axId val="110835200"/>
      </c:scatterChart>
      <c:valAx>
        <c:axId val="110836736"/>
        <c:scaling>
          <c:orientation val="minMax"/>
        </c:scaling>
        <c:delete val="0"/>
        <c:axPos val="b"/>
        <c:majorGridlines/>
        <c:minorGridlines>
          <c:spPr>
            <a:ln>
              <a:noFill/>
            </a:ln>
            <a:effectLst>
              <a:outerShdw blurRad="50800" dist="50800" dir="5400000" sx="114000" sy="114000" algn="ctr" rotWithShape="0">
                <a:srgbClr val="000000"/>
              </a:outerShdw>
            </a:effectLst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835200"/>
        <c:crosses val="autoZero"/>
        <c:crossBetween val="midCat"/>
      </c:valAx>
      <c:valAx>
        <c:axId val="11083520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Historic</a:t>
                </a:r>
                <a:r>
                  <a:rPr lang="en-GB" baseline="0"/>
                  <a:t> PE Ratio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836736"/>
        <c:crosses val="autoZero"/>
        <c:crossBetween val="midCat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  <a:effectLst>
      <a:outerShdw blurRad="50800" dist="50800" dir="5400000" algn="ctr" rotWithShape="0">
        <a:srgbClr val="000000"/>
      </a:outerShdw>
    </a:effec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3</xdr:row>
      <xdr:rowOff>147637</xdr:rowOff>
    </xdr:from>
    <xdr:to>
      <xdr:col>17</xdr:col>
      <xdr:colOff>152400</xdr:colOff>
      <xdr:row>18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6</xdr:row>
      <xdr:rowOff>138112</xdr:rowOff>
    </xdr:from>
    <xdr:to>
      <xdr:col>15</xdr:col>
      <xdr:colOff>9525</xdr:colOff>
      <xdr:row>21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2</xdr:row>
      <xdr:rowOff>152400</xdr:rowOff>
    </xdr:from>
    <xdr:to>
      <xdr:col>16</xdr:col>
      <xdr:colOff>28576</xdr:colOff>
      <xdr:row>16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228600</xdr:colOff>
      <xdr:row>17</xdr:row>
      <xdr:rowOff>66675</xdr:rowOff>
    </xdr:from>
    <xdr:to>
      <xdr:col>16</xdr:col>
      <xdr:colOff>9524</xdr:colOff>
      <xdr:row>29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8</xdr:row>
      <xdr:rowOff>85724</xdr:rowOff>
    </xdr:from>
    <xdr:to>
      <xdr:col>14</xdr:col>
      <xdr:colOff>209550</xdr:colOff>
      <xdr:row>20</xdr:row>
      <xdr:rowOff>38099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J2" t="str">
            <v>PE High</v>
          </cell>
          <cell r="K2" t="str">
            <v>PE Low</v>
          </cell>
        </row>
        <row r="3">
          <cell r="I3">
            <v>2008</v>
          </cell>
          <cell r="J3">
            <v>24.76365868631062</v>
          </cell>
          <cell r="K3">
            <v>12.768569674647022</v>
          </cell>
        </row>
        <row r="4">
          <cell r="I4">
            <v>2009</v>
          </cell>
          <cell r="J4">
            <v>24.97755277485911</v>
          </cell>
          <cell r="K4">
            <v>10.516763778775433</v>
          </cell>
        </row>
        <row r="5">
          <cell r="I5">
            <v>2010</v>
          </cell>
          <cell r="J5">
            <v>31.528982199908718</v>
          </cell>
          <cell r="K5">
            <v>21.296211775445002</v>
          </cell>
        </row>
        <row r="6">
          <cell r="I6">
            <v>2011</v>
          </cell>
          <cell r="J6">
            <v>29.292002012072434</v>
          </cell>
          <cell r="K6">
            <v>18.184104627766601</v>
          </cell>
        </row>
        <row r="7">
          <cell r="I7">
            <v>2012</v>
          </cell>
          <cell r="J7">
            <v>20.566790480121064</v>
          </cell>
          <cell r="K7">
            <v>14.456252579446968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G7"/>
  <sheetViews>
    <sheetView workbookViewId="0">
      <selection activeCell="I12" sqref="I12"/>
    </sheetView>
  </sheetViews>
  <sheetFormatPr defaultRowHeight="15" x14ac:dyDescent="0.25"/>
  <cols>
    <col min="1" max="1" width="9.140625" customWidth="1"/>
  </cols>
  <sheetData>
    <row r="6" spans="3:7" x14ac:dyDescent="0.25">
      <c r="C6">
        <v>10</v>
      </c>
      <c r="D6">
        <v>20</v>
      </c>
      <c r="E6">
        <v>30</v>
      </c>
      <c r="F6">
        <v>40</v>
      </c>
      <c r="G6">
        <v>60</v>
      </c>
    </row>
    <row r="7" spans="3:7" x14ac:dyDescent="0.25">
      <c r="C7">
        <v>10</v>
      </c>
      <c r="D7">
        <v>40</v>
      </c>
      <c r="E7">
        <v>50</v>
      </c>
      <c r="F7">
        <v>40</v>
      </c>
      <c r="G7">
        <v>70</v>
      </c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Sheet1!C6:C6</xm:f>
              <xm:sqref>C7</xm:sqref>
            </x14:sparkline>
            <x14:sparkline>
              <xm:f>Sheet1!D6:D6</xm:f>
              <xm:sqref>D7</xm:sqref>
            </x14:sparkline>
            <x14:sparkline>
              <xm:f>Sheet1!E6:E6</xm:f>
              <xm:sqref>E7</xm:sqref>
            </x14:sparkline>
            <x14:sparkline>
              <xm:f>Sheet1!F6:F6</xm:f>
              <xm:sqref>F7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25"/>
  <sheetViews>
    <sheetView topLeftCell="A2" workbookViewId="0">
      <selection activeCell="M22" sqref="M22"/>
    </sheetView>
  </sheetViews>
  <sheetFormatPr defaultRowHeight="15" x14ac:dyDescent="0.25"/>
  <cols>
    <col min="1" max="1" width="19.7109375" customWidth="1"/>
    <col min="3" max="3" width="18" customWidth="1"/>
    <col min="4" max="4" width="17.42578125" customWidth="1"/>
    <col min="5" max="5" width="9.140625" customWidth="1"/>
  </cols>
  <sheetData>
    <row r="4" spans="2:5" x14ac:dyDescent="0.25">
      <c r="B4" t="s">
        <v>0</v>
      </c>
      <c r="C4" t="s">
        <v>5</v>
      </c>
      <c r="D4" t="s">
        <v>1</v>
      </c>
      <c r="E4" t="s">
        <v>2</v>
      </c>
    </row>
    <row r="5" spans="2:5" x14ac:dyDescent="0.25">
      <c r="B5">
        <v>2009</v>
      </c>
      <c r="C5" s="1">
        <v>139</v>
      </c>
      <c r="D5" s="1">
        <v>188</v>
      </c>
      <c r="E5">
        <v>50</v>
      </c>
    </row>
    <row r="6" spans="2:5" x14ac:dyDescent="0.25">
      <c r="B6">
        <v>2010</v>
      </c>
      <c r="C6" s="1">
        <v>219</v>
      </c>
      <c r="D6" s="1">
        <v>145</v>
      </c>
      <c r="E6">
        <v>71</v>
      </c>
    </row>
    <row r="7" spans="2:5" x14ac:dyDescent="0.25">
      <c r="B7">
        <v>2011</v>
      </c>
      <c r="C7" s="1">
        <v>261</v>
      </c>
      <c r="D7">
        <v>169</v>
      </c>
      <c r="E7">
        <v>-78</v>
      </c>
    </row>
    <row r="8" spans="2:5" x14ac:dyDescent="0.25">
      <c r="B8">
        <v>2012</v>
      </c>
      <c r="C8" s="1">
        <v>355</v>
      </c>
      <c r="D8" s="1">
        <v>294</v>
      </c>
      <c r="E8">
        <v>220</v>
      </c>
    </row>
    <row r="25" spans="3:6" x14ac:dyDescent="0.25">
      <c r="C25">
        <v>373</v>
      </c>
      <c r="D25">
        <v>358</v>
      </c>
      <c r="E25">
        <v>306</v>
      </c>
      <c r="F25">
        <v>309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42"/>
  <sheetViews>
    <sheetView topLeftCell="A3" workbookViewId="0">
      <selection activeCell="F9" sqref="F9"/>
    </sheetView>
  </sheetViews>
  <sheetFormatPr defaultRowHeight="15" x14ac:dyDescent="0.25"/>
  <cols>
    <col min="1" max="1" width="19.7109375" customWidth="1"/>
    <col min="3" max="3" width="18" customWidth="1"/>
    <col min="4" max="4" width="17.42578125" customWidth="1"/>
  </cols>
  <sheetData>
    <row r="4" spans="2:4" x14ac:dyDescent="0.25">
      <c r="B4" t="s">
        <v>0</v>
      </c>
      <c r="C4" t="s">
        <v>3</v>
      </c>
      <c r="D4" t="s">
        <v>1</v>
      </c>
    </row>
    <row r="5" spans="2:4" x14ac:dyDescent="0.25">
      <c r="B5" s="2">
        <v>39692</v>
      </c>
      <c r="C5" s="3">
        <v>3.75</v>
      </c>
      <c r="D5" s="1">
        <v>308</v>
      </c>
    </row>
    <row r="6" spans="2:4" x14ac:dyDescent="0.25">
      <c r="B6" s="2">
        <v>39783</v>
      </c>
      <c r="C6" s="3">
        <v>4</v>
      </c>
      <c r="D6" s="1">
        <v>236</v>
      </c>
    </row>
    <row r="7" spans="2:4" x14ac:dyDescent="0.25">
      <c r="B7" s="2">
        <v>39873</v>
      </c>
      <c r="C7" s="3">
        <v>11.24</v>
      </c>
      <c r="D7">
        <v>211</v>
      </c>
    </row>
    <row r="8" spans="2:4" x14ac:dyDescent="0.25">
      <c r="B8" s="2">
        <v>39965</v>
      </c>
      <c r="C8" s="3">
        <v>4</v>
      </c>
      <c r="D8" s="1">
        <v>468</v>
      </c>
    </row>
    <row r="9" spans="2:4" x14ac:dyDescent="0.25">
      <c r="B9" s="2">
        <v>40057</v>
      </c>
      <c r="C9" s="3">
        <v>23.6</v>
      </c>
      <c r="D9" s="1">
        <v>617</v>
      </c>
    </row>
    <row r="10" spans="2:4" x14ac:dyDescent="0.25">
      <c r="B10" s="2">
        <v>40148</v>
      </c>
      <c r="C10" s="3">
        <v>12.83</v>
      </c>
      <c r="D10" s="1">
        <v>695</v>
      </c>
    </row>
    <row r="11" spans="2:4" x14ac:dyDescent="0.25">
      <c r="B11" s="2">
        <v>40238</v>
      </c>
      <c r="C11" s="3">
        <v>13.86</v>
      </c>
      <c r="D11" s="1">
        <v>588</v>
      </c>
    </row>
    <row r="12" spans="2:4" x14ac:dyDescent="0.25">
      <c r="B12" s="2">
        <v>40330</v>
      </c>
      <c r="C12" s="3">
        <v>10.49</v>
      </c>
      <c r="D12" s="1">
        <v>550</v>
      </c>
    </row>
    <row r="13" spans="2:4" x14ac:dyDescent="0.25">
      <c r="B13" s="2">
        <v>40422</v>
      </c>
      <c r="C13" s="3">
        <v>9.9499999999999993</v>
      </c>
      <c r="D13" s="1">
        <v>511</v>
      </c>
    </row>
    <row r="14" spans="2:4" x14ac:dyDescent="0.25">
      <c r="B14" s="2">
        <v>40513</v>
      </c>
      <c r="C14" s="3">
        <v>7.65</v>
      </c>
      <c r="D14" s="1">
        <v>558</v>
      </c>
    </row>
    <row r="15" spans="2:4" x14ac:dyDescent="0.25">
      <c r="B15" s="2">
        <v>40603</v>
      </c>
      <c r="C15" s="3">
        <v>8.0500000000000007</v>
      </c>
      <c r="D15" s="1">
        <v>393</v>
      </c>
    </row>
    <row r="16" spans="2:4" x14ac:dyDescent="0.25">
      <c r="B16" s="2">
        <v>40695</v>
      </c>
      <c r="C16" s="3">
        <v>8.6300000000000008</v>
      </c>
      <c r="D16" s="1">
        <v>392</v>
      </c>
    </row>
    <row r="17" spans="2:4" x14ac:dyDescent="0.25">
      <c r="B17" s="2">
        <v>40787</v>
      </c>
      <c r="C17" s="3">
        <v>13.47</v>
      </c>
      <c r="D17" s="1">
        <v>349</v>
      </c>
    </row>
    <row r="18" spans="2:4" x14ac:dyDescent="0.25">
      <c r="B18" s="2">
        <v>40878</v>
      </c>
      <c r="C18" s="3">
        <v>14.91</v>
      </c>
      <c r="D18" s="1">
        <v>397</v>
      </c>
    </row>
    <row r="19" spans="2:4" x14ac:dyDescent="0.25">
      <c r="B19" s="2">
        <v>40969</v>
      </c>
      <c r="C19" s="3">
        <v>16.8</v>
      </c>
      <c r="D19" s="1">
        <v>487</v>
      </c>
    </row>
    <row r="20" spans="2:4" x14ac:dyDescent="0.25">
      <c r="B20" s="2">
        <v>41061</v>
      </c>
      <c r="C20" s="3">
        <v>21.87</v>
      </c>
      <c r="D20" s="1">
        <v>645</v>
      </c>
    </row>
    <row r="21" spans="2:4" x14ac:dyDescent="0.25">
      <c r="B21" s="2">
        <v>41153</v>
      </c>
      <c r="C21" s="3">
        <v>17.649999999999999</v>
      </c>
      <c r="D21" s="1">
        <v>661</v>
      </c>
    </row>
    <row r="25" spans="2:4" x14ac:dyDescent="0.25">
      <c r="B25" t="s">
        <v>0</v>
      </c>
      <c r="C25" t="s">
        <v>4</v>
      </c>
      <c r="D25">
        <v>358</v>
      </c>
    </row>
    <row r="26" spans="2:4" x14ac:dyDescent="0.25">
      <c r="B26" s="2">
        <v>39692</v>
      </c>
      <c r="C26" s="1">
        <v>308</v>
      </c>
    </row>
    <row r="27" spans="2:4" x14ac:dyDescent="0.25">
      <c r="B27" s="2">
        <v>39783</v>
      </c>
      <c r="C27" s="1">
        <v>236</v>
      </c>
    </row>
    <row r="28" spans="2:4" x14ac:dyDescent="0.25">
      <c r="B28" s="2">
        <v>39873</v>
      </c>
      <c r="C28">
        <v>211</v>
      </c>
    </row>
    <row r="29" spans="2:4" x14ac:dyDescent="0.25">
      <c r="B29" s="2">
        <v>39965</v>
      </c>
      <c r="C29" s="1">
        <v>468</v>
      </c>
    </row>
    <row r="30" spans="2:4" x14ac:dyDescent="0.25">
      <c r="B30" s="2">
        <v>40057</v>
      </c>
      <c r="C30" s="1">
        <v>617</v>
      </c>
    </row>
    <row r="31" spans="2:4" x14ac:dyDescent="0.25">
      <c r="B31" s="2">
        <v>40148</v>
      </c>
      <c r="C31" s="1">
        <v>695</v>
      </c>
    </row>
    <row r="32" spans="2:4" x14ac:dyDescent="0.25">
      <c r="B32" s="2">
        <v>40238</v>
      </c>
      <c r="C32" s="1">
        <v>588</v>
      </c>
    </row>
    <row r="33" spans="2:3" x14ac:dyDescent="0.25">
      <c r="B33" s="2">
        <v>40330</v>
      </c>
      <c r="C33" s="1">
        <v>550</v>
      </c>
    </row>
    <row r="34" spans="2:3" x14ac:dyDescent="0.25">
      <c r="B34" s="2">
        <v>40422</v>
      </c>
      <c r="C34" s="1">
        <v>511</v>
      </c>
    </row>
    <row r="35" spans="2:3" x14ac:dyDescent="0.25">
      <c r="B35" s="2">
        <v>40513</v>
      </c>
      <c r="C35" s="1">
        <v>558</v>
      </c>
    </row>
    <row r="36" spans="2:3" x14ac:dyDescent="0.25">
      <c r="B36" s="2">
        <v>40603</v>
      </c>
      <c r="C36" s="1">
        <v>393</v>
      </c>
    </row>
    <row r="37" spans="2:3" x14ac:dyDescent="0.25">
      <c r="B37" s="2">
        <v>40695</v>
      </c>
      <c r="C37" s="1">
        <v>392</v>
      </c>
    </row>
    <row r="38" spans="2:3" x14ac:dyDescent="0.25">
      <c r="B38" s="2">
        <v>40787</v>
      </c>
      <c r="C38" s="1">
        <v>349</v>
      </c>
    </row>
    <row r="39" spans="2:3" x14ac:dyDescent="0.25">
      <c r="B39" s="2">
        <v>40878</v>
      </c>
      <c r="C39" s="1">
        <v>397</v>
      </c>
    </row>
    <row r="40" spans="2:3" x14ac:dyDescent="0.25">
      <c r="B40" s="2">
        <v>40969</v>
      </c>
      <c r="C40" s="1">
        <v>487</v>
      </c>
    </row>
    <row r="41" spans="2:3" x14ac:dyDescent="0.25">
      <c r="B41" s="2">
        <v>41061</v>
      </c>
      <c r="C41" s="1">
        <v>645</v>
      </c>
    </row>
    <row r="42" spans="2:3" x14ac:dyDescent="0.25">
      <c r="B42" s="2">
        <v>41153</v>
      </c>
      <c r="C42" s="1">
        <v>661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G11" sqref="G11"/>
    </sheetView>
  </sheetViews>
  <sheetFormatPr defaultRowHeight="15" x14ac:dyDescent="0.25"/>
  <cols>
    <col min="7" max="7" width="20" customWidth="1"/>
    <col min="10" max="10" width="9.5703125" customWidth="1"/>
    <col min="11" max="11" width="10.42578125" customWidth="1"/>
  </cols>
  <sheetData>
    <row r="1" spans="1:11" ht="21" customHeight="1" x14ac:dyDescent="0.25">
      <c r="A1" s="7" t="s">
        <v>19</v>
      </c>
      <c r="B1" s="7" t="s">
        <v>20</v>
      </c>
      <c r="C1" s="7" t="s">
        <v>21</v>
      </c>
      <c r="D1" s="7" t="s">
        <v>22</v>
      </c>
    </row>
    <row r="2" spans="1:11" x14ac:dyDescent="0.25">
      <c r="A2" s="7"/>
      <c r="B2" s="7"/>
      <c r="C2" s="7"/>
      <c r="D2" s="7"/>
      <c r="E2" t="s">
        <v>3</v>
      </c>
      <c r="I2" t="s">
        <v>19</v>
      </c>
      <c r="J2" t="s">
        <v>23</v>
      </c>
      <c r="K2" t="s">
        <v>24</v>
      </c>
    </row>
    <row r="3" spans="1:11" x14ac:dyDescent="0.25">
      <c r="A3">
        <v>2008</v>
      </c>
      <c r="B3">
        <v>1758</v>
      </c>
      <c r="C3">
        <v>0</v>
      </c>
      <c r="D3">
        <v>0</v>
      </c>
      <c r="E3">
        <v>1</v>
      </c>
      <c r="I3">
        <f>A3</f>
        <v>2008</v>
      </c>
      <c r="J3">
        <f>C3/E3</f>
        <v>0</v>
      </c>
      <c r="K3">
        <f>D3/E3</f>
        <v>0</v>
      </c>
    </row>
    <row r="4" spans="1:11" x14ac:dyDescent="0.25">
      <c r="A4">
        <v>2009</v>
      </c>
      <c r="B4">
        <v>1125</v>
      </c>
      <c r="C4">
        <v>0</v>
      </c>
      <c r="D4">
        <v>0</v>
      </c>
      <c r="E4">
        <v>1</v>
      </c>
      <c r="I4">
        <f t="shared" ref="I4:I7" si="0">A4</f>
        <v>2009</v>
      </c>
      <c r="J4">
        <f>C4/E4</f>
        <v>0</v>
      </c>
      <c r="K4">
        <f>D4/E4</f>
        <v>0</v>
      </c>
    </row>
    <row r="5" spans="1:11" x14ac:dyDescent="0.25">
      <c r="A5">
        <v>2010</v>
      </c>
      <c r="B5">
        <v>2606</v>
      </c>
      <c r="C5">
        <v>187.5</v>
      </c>
      <c r="D5">
        <v>62</v>
      </c>
      <c r="E5">
        <v>11</v>
      </c>
      <c r="I5">
        <f t="shared" si="0"/>
        <v>2010</v>
      </c>
      <c r="J5">
        <f>C5/E5</f>
        <v>17.045454545454547</v>
      </c>
      <c r="K5">
        <f>D5/E5</f>
        <v>5.6363636363636367</v>
      </c>
    </row>
    <row r="6" spans="1:11" x14ac:dyDescent="0.25">
      <c r="A6">
        <v>2011</v>
      </c>
      <c r="B6">
        <v>3449</v>
      </c>
      <c r="C6">
        <v>205</v>
      </c>
      <c r="D6">
        <v>139</v>
      </c>
      <c r="E6">
        <v>22</v>
      </c>
      <c r="I6">
        <f t="shared" si="0"/>
        <v>2011</v>
      </c>
      <c r="J6">
        <f>C6/E6</f>
        <v>9.3181818181818183</v>
      </c>
      <c r="K6">
        <f>D6/E6</f>
        <v>6.3181818181818183</v>
      </c>
    </row>
    <row r="7" spans="1:11" x14ac:dyDescent="0.25">
      <c r="A7">
        <v>2012</v>
      </c>
      <c r="B7">
        <v>2763.9</v>
      </c>
      <c r="C7">
        <v>351</v>
      </c>
      <c r="D7">
        <v>140</v>
      </c>
      <c r="E7">
        <v>43</v>
      </c>
      <c r="I7">
        <f t="shared" si="0"/>
        <v>2012</v>
      </c>
      <c r="J7">
        <f>C7/E7</f>
        <v>8.1627906976744189</v>
      </c>
      <c r="K7">
        <f>D7/E7</f>
        <v>3.2558139534883721</v>
      </c>
    </row>
    <row r="8" spans="1:11" s="8" customFormat="1" x14ac:dyDescent="0.25">
      <c r="A8" s="11">
        <v>18.93</v>
      </c>
      <c r="B8" s="11">
        <v>13.77</v>
      </c>
      <c r="C8" s="11">
        <v>57.01</v>
      </c>
      <c r="D8" s="11">
        <v>38.33</v>
      </c>
      <c r="E8" s="11">
        <v>18.5</v>
      </c>
    </row>
    <row r="14" spans="1:11" x14ac:dyDescent="0.25">
      <c r="B14" s="9" t="s">
        <v>25</v>
      </c>
      <c r="C14" s="9"/>
      <c r="D14" s="9"/>
      <c r="E14" s="9"/>
      <c r="F14" s="9"/>
      <c r="G14" s="9"/>
    </row>
    <row r="15" spans="1:11" x14ac:dyDescent="0.25">
      <c r="B15" s="9" t="s">
        <v>26</v>
      </c>
      <c r="C15" s="9"/>
      <c r="D15" s="9"/>
      <c r="E15" s="9"/>
      <c r="F15" s="9"/>
      <c r="G15" s="9"/>
    </row>
    <row r="16" spans="1:11" x14ac:dyDescent="0.25">
      <c r="B16" s="9" t="s">
        <v>27</v>
      </c>
      <c r="C16" s="9"/>
      <c r="D16" s="9"/>
      <c r="E16" s="9"/>
      <c r="F16" s="9"/>
      <c r="G16" s="9"/>
    </row>
    <row r="17" spans="1:12" x14ac:dyDescent="0.25">
      <c r="B17" s="9" t="s">
        <v>28</v>
      </c>
      <c r="C17" s="9"/>
      <c r="D17" s="9"/>
      <c r="E17" s="9"/>
      <c r="F17" s="9"/>
      <c r="G17" s="9"/>
    </row>
    <row r="18" spans="1:12" x14ac:dyDescent="0.25">
      <c r="B18" s="9" t="s">
        <v>29</v>
      </c>
      <c r="C18" s="9"/>
      <c r="D18" s="9"/>
      <c r="E18" s="9"/>
      <c r="F18" s="9"/>
      <c r="G18" s="9"/>
    </row>
    <row r="19" spans="1:12" ht="42" customHeight="1" x14ac:dyDescent="0.25">
      <c r="B19" s="10" t="s">
        <v>30</v>
      </c>
      <c r="C19" s="10"/>
      <c r="D19" s="10"/>
      <c r="E19" s="10"/>
      <c r="F19" s="10"/>
      <c r="G19" s="10"/>
    </row>
    <row r="22" spans="1:12" x14ac:dyDescent="0.25">
      <c r="A22">
        <v>2010</v>
      </c>
      <c r="B22">
        <v>70</v>
      </c>
      <c r="C22">
        <v>187.5</v>
      </c>
      <c r="D22">
        <v>62</v>
      </c>
      <c r="E22">
        <v>166.95</v>
      </c>
      <c r="F22" t="s">
        <v>31</v>
      </c>
      <c r="G22" t="s">
        <v>32</v>
      </c>
      <c r="H22" t="s">
        <v>33</v>
      </c>
      <c r="I22" t="s">
        <v>34</v>
      </c>
      <c r="J22">
        <v>21.15</v>
      </c>
      <c r="K22">
        <v>125.5</v>
      </c>
      <c r="L22">
        <v>96.95</v>
      </c>
    </row>
    <row r="23" spans="1:12" x14ac:dyDescent="0.25">
      <c r="A23">
        <v>2011</v>
      </c>
      <c r="B23">
        <v>166.15</v>
      </c>
      <c r="C23">
        <v>205</v>
      </c>
      <c r="D23">
        <v>139</v>
      </c>
      <c r="E23">
        <v>144.69999999999999</v>
      </c>
      <c r="F23" t="s">
        <v>35</v>
      </c>
      <c r="G23">
        <v>29164</v>
      </c>
      <c r="H23" t="s">
        <v>36</v>
      </c>
      <c r="I23" t="s">
        <v>37</v>
      </c>
      <c r="J23">
        <v>60.49</v>
      </c>
      <c r="K23">
        <v>66</v>
      </c>
      <c r="L23">
        <v>-21.45</v>
      </c>
    </row>
    <row r="24" spans="1:12" x14ac:dyDescent="0.25">
      <c r="A24">
        <v>2012</v>
      </c>
      <c r="B24">
        <v>143.5</v>
      </c>
      <c r="C24">
        <v>351</v>
      </c>
      <c r="D24">
        <v>140</v>
      </c>
      <c r="E24">
        <v>314.75</v>
      </c>
      <c r="F24" t="s">
        <v>38</v>
      </c>
      <c r="G24">
        <v>64549</v>
      </c>
      <c r="H24" t="s">
        <v>39</v>
      </c>
      <c r="I24" t="s">
        <v>40</v>
      </c>
    </row>
  </sheetData>
  <mergeCells count="10">
    <mergeCell ref="B16:G16"/>
    <mergeCell ref="B17:G17"/>
    <mergeCell ref="B18:G18"/>
    <mergeCell ref="B19:G19"/>
    <mergeCell ref="A1:A2"/>
    <mergeCell ref="B1:B2"/>
    <mergeCell ref="C1:C2"/>
    <mergeCell ref="D1:D2"/>
    <mergeCell ref="B14:G14"/>
    <mergeCell ref="B15:G15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9"/>
  <sheetViews>
    <sheetView workbookViewId="0">
      <selection activeCell="G14" sqref="G14"/>
    </sheetView>
  </sheetViews>
  <sheetFormatPr defaultRowHeight="15" x14ac:dyDescent="0.25"/>
  <cols>
    <col min="1" max="1" width="12" customWidth="1"/>
    <col min="2" max="2" width="8.85546875" customWidth="1"/>
    <col min="3" max="4" width="9.42578125" customWidth="1"/>
    <col min="5" max="5" width="12.7109375" customWidth="1"/>
    <col min="6" max="6" width="4.7109375" customWidth="1"/>
    <col min="7" max="7" width="7.85546875" customWidth="1"/>
  </cols>
  <sheetData>
    <row r="3" spans="1:7" x14ac:dyDescent="0.25">
      <c r="A3" s="4" t="s">
        <v>6</v>
      </c>
      <c r="B3" s="4" t="s">
        <v>7</v>
      </c>
      <c r="C3" s="4" t="s">
        <v>8</v>
      </c>
      <c r="D3" s="4" t="s">
        <v>9</v>
      </c>
      <c r="E3" s="4" t="s">
        <v>10</v>
      </c>
      <c r="F3" s="4" t="s">
        <v>11</v>
      </c>
      <c r="G3" s="4" t="s">
        <v>18</v>
      </c>
    </row>
    <row r="4" spans="1:7" x14ac:dyDescent="0.25">
      <c r="A4" s="4" t="s">
        <v>12</v>
      </c>
      <c r="B4">
        <v>2100</v>
      </c>
      <c r="C4">
        <v>75</v>
      </c>
      <c r="D4" s="6">
        <v>3.6</v>
      </c>
      <c r="E4">
        <v>10</v>
      </c>
      <c r="F4">
        <v>9</v>
      </c>
      <c r="G4" s="6">
        <v>8</v>
      </c>
    </row>
    <row r="5" spans="1:7" x14ac:dyDescent="0.25">
      <c r="A5" s="4" t="s">
        <v>14</v>
      </c>
      <c r="B5">
        <v>4454</v>
      </c>
      <c r="C5">
        <v>302</v>
      </c>
      <c r="D5" s="5">
        <v>6.8</v>
      </c>
      <c r="E5" s="5">
        <v>16</v>
      </c>
      <c r="F5">
        <v>5.7</v>
      </c>
      <c r="G5" s="6">
        <v>10.3</v>
      </c>
    </row>
    <row r="6" spans="1:7" x14ac:dyDescent="0.25">
      <c r="A6" s="4" t="s">
        <v>15</v>
      </c>
      <c r="B6">
        <v>2896</v>
      </c>
      <c r="C6">
        <v>232</v>
      </c>
      <c r="D6" s="5">
        <v>8</v>
      </c>
      <c r="E6" s="5">
        <v>14</v>
      </c>
      <c r="F6">
        <v>14.5</v>
      </c>
      <c r="G6" s="5">
        <v>33</v>
      </c>
    </row>
    <row r="7" spans="1:7" x14ac:dyDescent="0.25">
      <c r="A7" s="4" t="s">
        <v>16</v>
      </c>
      <c r="B7">
        <v>585</v>
      </c>
      <c r="C7">
        <v>39</v>
      </c>
      <c r="D7" s="5">
        <v>6.8</v>
      </c>
      <c r="E7" s="5">
        <v>14.5</v>
      </c>
      <c r="F7">
        <v>18.5</v>
      </c>
      <c r="G7" s="5">
        <v>32</v>
      </c>
    </row>
    <row r="8" spans="1:7" x14ac:dyDescent="0.25">
      <c r="A8" s="4" t="s">
        <v>13</v>
      </c>
      <c r="B8">
        <v>1517</v>
      </c>
      <c r="C8">
        <v>61</v>
      </c>
      <c r="D8" s="6">
        <v>4</v>
      </c>
      <c r="E8">
        <v>10</v>
      </c>
      <c r="F8">
        <v>7.3</v>
      </c>
      <c r="G8" s="6">
        <v>13</v>
      </c>
    </row>
    <row r="9" spans="1:7" x14ac:dyDescent="0.25">
      <c r="A9" s="4" t="s">
        <v>17</v>
      </c>
      <c r="B9">
        <v>1528</v>
      </c>
      <c r="C9">
        <v>90</v>
      </c>
      <c r="D9" s="6">
        <v>5.9</v>
      </c>
      <c r="E9" s="5">
        <v>15.4</v>
      </c>
      <c r="F9">
        <v>10.7</v>
      </c>
      <c r="G9" s="6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cash flow</vt:lpstr>
      <vt:lpstr>eps vs share price</vt:lpstr>
      <vt:lpstr>PE</vt:lpstr>
      <vt:lpstr>Competitors</vt:lpstr>
    </vt:vector>
  </TitlesOfParts>
  <Company>adidas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Nitin [External]</dc:creator>
  <cp:lastModifiedBy>sysadmin</cp:lastModifiedBy>
  <dcterms:created xsi:type="dcterms:W3CDTF">2012-11-28T16:50:56Z</dcterms:created>
  <dcterms:modified xsi:type="dcterms:W3CDTF">2012-12-29T12:23:12Z</dcterms:modified>
</cp:coreProperties>
</file>