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710b6264fc446c/Essex/Module 6 - RMPP/Week 9 Exercises/"/>
    </mc:Choice>
  </mc:AlternateContent>
  <xr:revisionPtr revIDLastSave="0" documentId="8_{59055DA0-F9C5-409D-9617-FBB83EF3CD6F}" xr6:coauthVersionLast="47" xr6:coauthVersionMax="47" xr10:uidLastSave="{00000000-0000-0000-0000-000000000000}"/>
  <bookViews>
    <workbookView xWindow="-98" yWindow="-98" windowWidth="28996" windowHeight="15675" activeTab="2" xr2:uid="{C8CDAAF4-B3FF-4D58-95EA-74A8EFF71F83}"/>
  </bookViews>
  <sheets>
    <sheet name="9.1D" sheetId="1" r:id="rId1"/>
    <sheet name="9.2E" sheetId="2" r:id="rId2"/>
    <sheet name="9.3E" sheetId="3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3" l="1"/>
  <c r="F45" i="3"/>
  <c r="F44" i="3"/>
  <c r="F42" i="3"/>
  <c r="I41" i="3" a="1"/>
  <c r="I48" i="3" s="1"/>
  <c r="F41" i="3"/>
  <c r="F40" i="3"/>
  <c r="F8" i="3"/>
  <c r="F9" i="3" s="1"/>
  <c r="F7" i="3"/>
  <c r="F5" i="3"/>
  <c r="I4" i="3" a="1"/>
  <c r="I6" i="3" s="1"/>
  <c r="F4" i="3"/>
  <c r="F3" i="3"/>
  <c r="B13" i="2"/>
  <c r="C7" i="2"/>
  <c r="C15" i="2" s="1"/>
  <c r="B7" i="2"/>
  <c r="B15" i="2" s="1"/>
  <c r="F8" i="1"/>
  <c r="E8" i="1"/>
  <c r="F7" i="1"/>
  <c r="E7" i="1"/>
  <c r="F6" i="1"/>
  <c r="F9" i="1" s="1"/>
  <c r="E6" i="1"/>
  <c r="I41" i="3" l="1"/>
  <c r="I49" i="3"/>
  <c r="I9" i="3"/>
  <c r="I10" i="3"/>
  <c r="I4" i="3"/>
  <c r="I42" i="3"/>
  <c r="I5" i="3"/>
  <c r="I43" i="3"/>
  <c r="I7" i="3"/>
  <c r="I8" i="3"/>
  <c r="I44" i="3"/>
  <c r="I45" i="3"/>
  <c r="I46" i="3"/>
  <c r="I47" i="3"/>
  <c r="B14" i="2"/>
  <c r="B16" i="2" s="1"/>
  <c r="C14" i="2"/>
  <c r="C13" i="2"/>
  <c r="C16" i="2" s="1"/>
  <c r="F16" i="1"/>
  <c r="F17" i="1"/>
  <c r="F15" i="1"/>
  <c r="F18" i="1" s="1"/>
  <c r="E9" i="1"/>
  <c r="E16" i="1" s="1"/>
  <c r="L9" i="3" l="1"/>
  <c r="L8" i="3"/>
  <c r="L7" i="3"/>
  <c r="I50" i="3"/>
  <c r="L48" i="3" s="1"/>
  <c r="I11" i="3"/>
  <c r="L6" i="3" s="1"/>
  <c r="L4" i="3"/>
  <c r="L10" i="3"/>
  <c r="L5" i="3"/>
  <c r="E17" i="1"/>
  <c r="E15" i="1"/>
  <c r="E18" i="1" s="1"/>
  <c r="L11" i="3" l="1"/>
  <c r="L44" i="3"/>
  <c r="L49" i="3"/>
  <c r="L43" i="3"/>
  <c r="L45" i="3"/>
  <c r="L42" i="3"/>
  <c r="L46" i="3"/>
  <c r="L41" i="3"/>
  <c r="L50" i="3" s="1"/>
  <c r="L47" i="3"/>
</calcChain>
</file>

<file path=xl/sharedStrings.xml><?xml version="1.0" encoding="utf-8"?>
<sst xmlns="http://schemas.openxmlformats.org/spreadsheetml/2006/main" count="329" uniqueCount="37">
  <si>
    <t>Area</t>
  </si>
  <si>
    <t>Brand</t>
  </si>
  <si>
    <t>B</t>
  </si>
  <si>
    <t>Other</t>
  </si>
  <si>
    <t>Frequencies</t>
  </si>
  <si>
    <t>A</t>
  </si>
  <si>
    <t>Area 1</t>
  </si>
  <si>
    <t>Area 2</t>
  </si>
  <si>
    <t>Total</t>
  </si>
  <si>
    <t>Percentages</t>
  </si>
  <si>
    <t>Interpretation Exercise 9.1</t>
  </si>
  <si>
    <t>It is clear from the charts that in Area 1 and Area 2, Brand A is least preferred, followed by Brand B, whilst most respondents preferred some other brand.</t>
  </si>
  <si>
    <t>Location A</t>
  </si>
  <si>
    <t>Location B</t>
  </si>
  <si>
    <t>Absent</t>
  </si>
  <si>
    <t>Sparse</t>
  </si>
  <si>
    <t>Abundant</t>
  </si>
  <si>
    <t>Interpretation Exercise 9.2</t>
  </si>
  <si>
    <t>From the chart, it is clear that certain heather species are abundant in Location A and absent in Location B. Also, Location A seems to be preferred by the Heather species.</t>
  </si>
  <si>
    <t>Diet</t>
  </si>
  <si>
    <t>Wtloss</t>
  </si>
  <si>
    <t>Class</t>
  </si>
  <si>
    <t>Relative</t>
  </si>
  <si>
    <t>Diet A</t>
  </si>
  <si>
    <t>n</t>
  </si>
  <si>
    <t>UCB</t>
  </si>
  <si>
    <t>Frequency</t>
  </si>
  <si>
    <t>Mark</t>
  </si>
  <si>
    <t>Mean</t>
  </si>
  <si>
    <t>SD</t>
  </si>
  <si>
    <t xml:space="preserve"> </t>
  </si>
  <si>
    <t>Min</t>
  </si>
  <si>
    <t>Max</t>
  </si>
  <si>
    <t>Range</t>
  </si>
  <si>
    <t>Diet B</t>
  </si>
  <si>
    <t>Interpretation Exercise 9.3</t>
  </si>
  <si>
    <t xml:space="preserve">For Individual who took Diet B, the distribution is fairly symmetrical with a hint of positive skewness. Looking at both the histograms, individuals who took Diet A has had more weight loss.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</si>
</sst>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0.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8" fontId="0" fillId="0" borderId="0" xfId="0" applyNumberFormat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justify" vertical="center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9" fontId="0" fillId="0" borderId="0" xfId="0" quotePrefix="1" applyNumberForma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69" fontId="2" fillId="0" borderId="0" xfId="0" applyNumberFormat="1" applyFont="1" applyAlignment="1">
      <alignment horizontal="left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[1]Sheet1!$D$15:$D$17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[1]Sheet1!$E$15:$E$17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8-4671-9D8A-F28E9EC2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Area</a:t>
            </a:r>
            <a:r>
              <a:rPr lang="en-US" sz="1800" b="1" baseline="0"/>
              <a:t> 2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[1]Sheet1!$F$15:$F$17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2-490A-B12C-B0315EB28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236719"/>
        <c:axId val="275228815"/>
      </c:barChart>
      <c:catAx>
        <c:axId val="27523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28815"/>
        <c:crosses val="autoZero"/>
        <c:auto val="1"/>
        <c:lblAlgn val="ctr"/>
        <c:lblOffset val="100"/>
        <c:noMultiLvlLbl val="0"/>
      </c:catAx>
      <c:valAx>
        <c:axId val="275228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Location</a:t>
            </a:r>
            <a:r>
              <a:rPr lang="en-US" sz="1800" b="1" baseline="0"/>
              <a:t> A vs Location B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[2]Sheet1!$A$13:$A$15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[2]Sheet1!$B$13:$B$15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9-49F9-AC81-60447B0CB19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[2]Sheet1!$A$13:$A$15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[2]Sheet1!$C$13:$C$15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9-49F9-AC81-60447B0CB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721759"/>
        <c:axId val="264726335"/>
      </c:barChart>
      <c:catAx>
        <c:axId val="264721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Prevalance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26335"/>
        <c:crosses val="autoZero"/>
        <c:auto val="1"/>
        <c:lblAlgn val="ctr"/>
        <c:lblOffset val="100"/>
        <c:noMultiLvlLbl val="0"/>
      </c:catAx>
      <c:valAx>
        <c:axId val="2647263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[3]Diets!$K$4:$K$10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[3]Diets!$L$4:$L$10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1-41A0-A359-027201567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Diet</a:t>
            </a:r>
            <a:r>
              <a:rPr lang="en-US" sz="1800" b="1" baseline="0"/>
              <a:t> B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45603674540683"/>
          <c:y val="0.18969925634295715"/>
          <c:w val="0.82498840769903758"/>
          <c:h val="0.600100247885680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[3]Diets!$K$41:$K$49</c:f>
              <c:numCache>
                <c:formatCode>General</c:formatCode>
                <c:ptCount val="9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</c:numCache>
            </c:numRef>
          </c:cat>
          <c:val>
            <c:numRef>
              <c:f>[3]Diets!$L$41:$L$49</c:f>
              <c:numCache>
                <c:formatCode>General</c:formatCode>
                <c:ptCount val="9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5-4669-A424-2676F5B6B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94636399"/>
        <c:axId val="294629327"/>
      </c:barChart>
      <c:catAx>
        <c:axId val="294636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29327"/>
        <c:crosses val="autoZero"/>
        <c:auto val="1"/>
        <c:lblAlgn val="ctr"/>
        <c:lblOffset val="100"/>
        <c:noMultiLvlLbl val="0"/>
      </c:catAx>
      <c:valAx>
        <c:axId val="294629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63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152399</xdr:rowOff>
    </xdr:from>
    <xdr:to>
      <xdr:col>15</xdr:col>
      <xdr:colOff>9526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6428D-A4BD-4139-8C41-643636089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11905</xdr:colOff>
      <xdr:row>2</xdr:row>
      <xdr:rowOff>2379</xdr:rowOff>
    </xdr:from>
    <xdr:to>
      <xdr:col>24</xdr:col>
      <xdr:colOff>9525</xdr:colOff>
      <xdr:row>24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EB3C43-88C5-4D16-BF17-D61212E36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21430</xdr:colOff>
      <xdr:row>1</xdr:row>
      <xdr:rowOff>2381</xdr:rowOff>
    </xdr:from>
    <xdr:to>
      <xdr:col>15</xdr:col>
      <xdr:colOff>0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6C430-B359-4D85-B9DD-883A5DAC0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D4519-C61E-4658-BEF4-70F74A163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626268</xdr:colOff>
      <xdr:row>51</xdr:row>
      <xdr:rowOff>11905</xdr:rowOff>
    </xdr:from>
    <xdr:to>
      <xdr:col>11</xdr:col>
      <xdr:colOff>4763</xdr:colOff>
      <xdr:row>73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5071A9-A1F8-4C51-8C1E-A1B2954F2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%209.1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e%209.2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e%209.3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5">
          <cell r="D15" t="str">
            <v>A</v>
          </cell>
          <cell r="E15">
            <v>15.714285714285714</v>
          </cell>
          <cell r="F15">
            <v>21.111111111111111</v>
          </cell>
        </row>
        <row r="16">
          <cell r="D16" t="str">
            <v>B</v>
          </cell>
          <cell r="E16">
            <v>24.285714285714285</v>
          </cell>
          <cell r="F16">
            <v>33.333333333333336</v>
          </cell>
        </row>
        <row r="17">
          <cell r="D17" t="str">
            <v>Other</v>
          </cell>
          <cell r="E17">
            <v>60</v>
          </cell>
          <cell r="F17">
            <v>45.555555555555557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A13" t="str">
            <v>Absent</v>
          </cell>
          <cell r="B13">
            <v>14.285714285714286</v>
          </cell>
          <cell r="C13">
            <v>45.454545454545453</v>
          </cell>
        </row>
        <row r="14">
          <cell r="A14" t="str">
            <v>Sparse</v>
          </cell>
          <cell r="B14">
            <v>39.285714285714285</v>
          </cell>
          <cell r="C14">
            <v>31.818181818181817</v>
          </cell>
        </row>
        <row r="15">
          <cell r="A15" t="str">
            <v>Abundant</v>
          </cell>
          <cell r="B15">
            <v>46.428571428571431</v>
          </cell>
          <cell r="C15">
            <v>22.727272727272727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ts"/>
      <sheetName val="Sheet2"/>
      <sheetName val="Sheet3"/>
    </sheetNames>
    <sheetDataSet>
      <sheetData sheetId="0">
        <row r="4">
          <cell r="K4">
            <v>-1</v>
          </cell>
          <cell r="L4">
            <v>0.02</v>
          </cell>
        </row>
        <row r="5">
          <cell r="K5">
            <v>1</v>
          </cell>
          <cell r="L5">
            <v>0.06</v>
          </cell>
        </row>
        <row r="6">
          <cell r="K6">
            <v>3</v>
          </cell>
          <cell r="L6">
            <v>0.2</v>
          </cell>
        </row>
        <row r="7">
          <cell r="K7">
            <v>5</v>
          </cell>
          <cell r="L7">
            <v>0.3</v>
          </cell>
        </row>
        <row r="8">
          <cell r="K8">
            <v>7</v>
          </cell>
          <cell r="L8">
            <v>0.3</v>
          </cell>
        </row>
        <row r="9">
          <cell r="K9">
            <v>9</v>
          </cell>
          <cell r="L9">
            <v>0.1</v>
          </cell>
        </row>
        <row r="10">
          <cell r="K10">
            <v>11</v>
          </cell>
          <cell r="L10">
            <v>0.02</v>
          </cell>
        </row>
        <row r="41">
          <cell r="K41">
            <v>-1</v>
          </cell>
          <cell r="L41">
            <v>0.06</v>
          </cell>
        </row>
        <row r="42">
          <cell r="K42">
            <v>1</v>
          </cell>
          <cell r="L42">
            <v>0.2</v>
          </cell>
        </row>
        <row r="43">
          <cell r="K43">
            <v>3</v>
          </cell>
          <cell r="L43">
            <v>0.3</v>
          </cell>
        </row>
        <row r="44">
          <cell r="K44">
            <v>5</v>
          </cell>
          <cell r="L44">
            <v>0.22</v>
          </cell>
        </row>
        <row r="45">
          <cell r="K45">
            <v>7</v>
          </cell>
          <cell r="L45">
            <v>0.16</v>
          </cell>
        </row>
        <row r="46">
          <cell r="K46">
            <v>9</v>
          </cell>
          <cell r="L46">
            <v>0.04</v>
          </cell>
        </row>
        <row r="47">
          <cell r="K47">
            <v>11</v>
          </cell>
          <cell r="L47">
            <v>0.02</v>
          </cell>
        </row>
        <row r="48">
          <cell r="K48">
            <v>13</v>
          </cell>
          <cell r="L48">
            <v>0</v>
          </cell>
        </row>
        <row r="49">
          <cell r="K49">
            <v>15</v>
          </cell>
          <cell r="L4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8DEB-5EC5-469C-832D-7CEE02D744FA}">
  <dimension ref="A1:F161"/>
  <sheetViews>
    <sheetView workbookViewId="0">
      <selection sqref="A1:Y161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</row>
    <row r="2" spans="1:6" x14ac:dyDescent="0.45">
      <c r="A2" s="2">
        <v>1</v>
      </c>
      <c r="B2" s="3" t="s">
        <v>2</v>
      </c>
    </row>
    <row r="3" spans="1:6" x14ac:dyDescent="0.45">
      <c r="A3" s="2">
        <v>1</v>
      </c>
      <c r="B3" s="3" t="s">
        <v>3</v>
      </c>
      <c r="D3" s="4" t="s">
        <v>4</v>
      </c>
    </row>
    <row r="4" spans="1:6" x14ac:dyDescent="0.45">
      <c r="A4" s="2">
        <v>1</v>
      </c>
      <c r="B4" s="2" t="s">
        <v>5</v>
      </c>
      <c r="D4" s="4"/>
    </row>
    <row r="5" spans="1:6" x14ac:dyDescent="0.45">
      <c r="A5" s="2">
        <v>1</v>
      </c>
      <c r="B5" s="3" t="s">
        <v>2</v>
      </c>
      <c r="D5" s="4"/>
      <c r="E5" s="1" t="s">
        <v>6</v>
      </c>
      <c r="F5" s="1" t="s">
        <v>7</v>
      </c>
    </row>
    <row r="6" spans="1:6" x14ac:dyDescent="0.45">
      <c r="A6" s="2">
        <v>1</v>
      </c>
      <c r="B6" s="3" t="s">
        <v>3</v>
      </c>
      <c r="D6" s="1" t="s">
        <v>5</v>
      </c>
      <c r="E6" s="2">
        <f>COUNTIF(B2:B71,"A")</f>
        <v>11</v>
      </c>
      <c r="F6" s="2">
        <f>COUNTIF(B72:B161,"A")</f>
        <v>19</v>
      </c>
    </row>
    <row r="7" spans="1:6" x14ac:dyDescent="0.45">
      <c r="A7" s="2">
        <v>1</v>
      </c>
      <c r="B7" s="2" t="s">
        <v>5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4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45">
      <c r="A9" s="2">
        <v>1</v>
      </c>
      <c r="B9" s="3" t="s">
        <v>3</v>
      </c>
      <c r="D9" s="1" t="s">
        <v>8</v>
      </c>
      <c r="E9" s="1">
        <f>SUM(E6:E8)</f>
        <v>70</v>
      </c>
      <c r="F9" s="1">
        <f>SUM(F6:F8)</f>
        <v>90</v>
      </c>
    </row>
    <row r="10" spans="1:6" x14ac:dyDescent="0.45">
      <c r="A10" s="2">
        <v>1</v>
      </c>
      <c r="B10" s="3" t="s">
        <v>3</v>
      </c>
      <c r="D10" s="4"/>
      <c r="F10" s="2"/>
    </row>
    <row r="11" spans="1:6" x14ac:dyDescent="0.45">
      <c r="A11" s="2">
        <v>1</v>
      </c>
      <c r="B11" s="3" t="s">
        <v>3</v>
      </c>
      <c r="D11" s="4"/>
      <c r="F11" s="2"/>
    </row>
    <row r="12" spans="1:6" x14ac:dyDescent="0.45">
      <c r="A12" s="2">
        <v>1</v>
      </c>
      <c r="B12" s="3" t="s">
        <v>2</v>
      </c>
      <c r="D12" s="4" t="s">
        <v>9</v>
      </c>
      <c r="F12" s="2"/>
    </row>
    <row r="13" spans="1:6" x14ac:dyDescent="0.45">
      <c r="A13" s="2">
        <v>1</v>
      </c>
      <c r="B13" s="3" t="s">
        <v>3</v>
      </c>
      <c r="D13" s="4"/>
      <c r="F13" s="2"/>
    </row>
    <row r="14" spans="1:6" x14ac:dyDescent="0.45">
      <c r="A14" s="2">
        <v>1</v>
      </c>
      <c r="B14" s="3" t="s">
        <v>3</v>
      </c>
      <c r="D14" s="4"/>
      <c r="E14" s="1" t="s">
        <v>6</v>
      </c>
      <c r="F14" s="1" t="s">
        <v>7</v>
      </c>
    </row>
    <row r="15" spans="1:6" x14ac:dyDescent="0.45">
      <c r="A15" s="2">
        <v>1</v>
      </c>
      <c r="B15" s="2" t="s">
        <v>5</v>
      </c>
      <c r="D15" s="1" t="s">
        <v>5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45">
      <c r="A16" s="2">
        <v>1</v>
      </c>
      <c r="B16" s="2" t="s">
        <v>5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6" x14ac:dyDescent="0.45">
      <c r="A17" s="2">
        <v>1</v>
      </c>
      <c r="B17" s="2" t="s">
        <v>5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6" x14ac:dyDescent="0.45">
      <c r="A18" s="2">
        <v>1</v>
      </c>
      <c r="B18" s="3" t="s">
        <v>2</v>
      </c>
      <c r="D18" s="1" t="s">
        <v>8</v>
      </c>
      <c r="E18" s="1">
        <f>SUM(E15:E17)</f>
        <v>100</v>
      </c>
      <c r="F18" s="1">
        <f>SUM(F15:F17)</f>
        <v>100</v>
      </c>
    </row>
    <row r="19" spans="1:6" x14ac:dyDescent="0.45">
      <c r="A19" s="2">
        <v>1</v>
      </c>
      <c r="B19" s="2" t="s">
        <v>5</v>
      </c>
    </row>
    <row r="20" spans="1:6" x14ac:dyDescent="0.45">
      <c r="A20" s="2">
        <v>1</v>
      </c>
      <c r="B20" s="3" t="s">
        <v>3</v>
      </c>
    </row>
    <row r="21" spans="1:6" x14ac:dyDescent="0.45">
      <c r="A21" s="2">
        <v>1</v>
      </c>
      <c r="B21" s="3" t="s">
        <v>2</v>
      </c>
    </row>
    <row r="22" spans="1:6" x14ac:dyDescent="0.45">
      <c r="A22" s="2">
        <v>1</v>
      </c>
      <c r="B22" s="2" t="s">
        <v>5</v>
      </c>
    </row>
    <row r="23" spans="1:6" x14ac:dyDescent="0.45">
      <c r="A23" s="2">
        <v>1</v>
      </c>
      <c r="B23" s="3" t="s">
        <v>2</v>
      </c>
    </row>
    <row r="24" spans="1:6" x14ac:dyDescent="0.45">
      <c r="A24" s="2">
        <v>1</v>
      </c>
      <c r="B24" s="3" t="s">
        <v>3</v>
      </c>
    </row>
    <row r="25" spans="1:6" x14ac:dyDescent="0.45">
      <c r="A25" s="2">
        <v>1</v>
      </c>
      <c r="B25" s="3" t="s">
        <v>3</v>
      </c>
    </row>
    <row r="26" spans="1:6" x14ac:dyDescent="0.45">
      <c r="A26" s="2">
        <v>1</v>
      </c>
      <c r="B26" s="3" t="s">
        <v>2</v>
      </c>
    </row>
    <row r="27" spans="1:6" x14ac:dyDescent="0.45">
      <c r="A27" s="2">
        <v>1</v>
      </c>
      <c r="B27" s="3" t="s">
        <v>2</v>
      </c>
    </row>
    <row r="28" spans="1:6" x14ac:dyDescent="0.45">
      <c r="A28" s="2">
        <v>1</v>
      </c>
      <c r="B28" s="3" t="s">
        <v>3</v>
      </c>
      <c r="F28" s="6" t="s">
        <v>10</v>
      </c>
    </row>
    <row r="29" spans="1:6" ht="256.5" x14ac:dyDescent="0.45">
      <c r="A29" s="2">
        <v>1</v>
      </c>
      <c r="B29" s="3" t="s">
        <v>3</v>
      </c>
      <c r="F29" s="7" t="s">
        <v>11</v>
      </c>
    </row>
    <row r="30" spans="1:6" x14ac:dyDescent="0.45">
      <c r="A30" s="2">
        <v>1</v>
      </c>
      <c r="B30" s="3" t="s">
        <v>3</v>
      </c>
    </row>
    <row r="31" spans="1:6" x14ac:dyDescent="0.45">
      <c r="A31" s="2">
        <v>1</v>
      </c>
      <c r="B31" s="3" t="s">
        <v>3</v>
      </c>
    </row>
    <row r="32" spans="1:6" x14ac:dyDescent="0.45">
      <c r="A32" s="2">
        <v>1</v>
      </c>
      <c r="B32" s="3" t="s">
        <v>3</v>
      </c>
    </row>
    <row r="33" spans="1:2" x14ac:dyDescent="0.45">
      <c r="A33" s="2">
        <v>1</v>
      </c>
      <c r="B33" s="3" t="s">
        <v>2</v>
      </c>
    </row>
    <row r="34" spans="1:2" x14ac:dyDescent="0.45">
      <c r="A34" s="2">
        <v>1</v>
      </c>
      <c r="B34" s="3" t="s">
        <v>2</v>
      </c>
    </row>
    <row r="35" spans="1:2" x14ac:dyDescent="0.45">
      <c r="A35" s="2">
        <v>1</v>
      </c>
      <c r="B35" s="3" t="s">
        <v>3</v>
      </c>
    </row>
    <row r="36" spans="1:2" x14ac:dyDescent="0.45">
      <c r="A36" s="2">
        <v>1</v>
      </c>
      <c r="B36" s="3" t="s">
        <v>3</v>
      </c>
    </row>
    <row r="37" spans="1:2" x14ac:dyDescent="0.45">
      <c r="A37" s="2">
        <v>1</v>
      </c>
      <c r="B37" s="3" t="s">
        <v>2</v>
      </c>
    </row>
    <row r="38" spans="1:2" x14ac:dyDescent="0.45">
      <c r="A38" s="2">
        <v>1</v>
      </c>
      <c r="B38" s="3" t="s">
        <v>2</v>
      </c>
    </row>
    <row r="39" spans="1:2" x14ac:dyDescent="0.45">
      <c r="A39" s="2">
        <v>1</v>
      </c>
      <c r="B39" s="3" t="s">
        <v>2</v>
      </c>
    </row>
    <row r="40" spans="1:2" x14ac:dyDescent="0.45">
      <c r="A40" s="2">
        <v>1</v>
      </c>
      <c r="B40" s="3" t="s">
        <v>3</v>
      </c>
    </row>
    <row r="41" spans="1:2" x14ac:dyDescent="0.45">
      <c r="A41" s="2">
        <v>1</v>
      </c>
      <c r="B41" s="3" t="s">
        <v>3</v>
      </c>
    </row>
    <row r="42" spans="1:2" x14ac:dyDescent="0.45">
      <c r="A42" s="2">
        <v>1</v>
      </c>
      <c r="B42" s="3" t="s">
        <v>2</v>
      </c>
    </row>
    <row r="43" spans="1:2" x14ac:dyDescent="0.45">
      <c r="A43" s="2">
        <v>1</v>
      </c>
      <c r="B43" s="3" t="s">
        <v>3</v>
      </c>
    </row>
    <row r="44" spans="1:2" x14ac:dyDescent="0.45">
      <c r="A44" s="2">
        <v>1</v>
      </c>
      <c r="B44" s="3" t="s">
        <v>3</v>
      </c>
    </row>
    <row r="45" spans="1:2" x14ac:dyDescent="0.45">
      <c r="A45" s="2">
        <v>1</v>
      </c>
      <c r="B45" s="3" t="s">
        <v>3</v>
      </c>
    </row>
    <row r="46" spans="1:2" x14ac:dyDescent="0.45">
      <c r="A46" s="2">
        <v>1</v>
      </c>
      <c r="B46" s="3" t="s">
        <v>3</v>
      </c>
    </row>
    <row r="47" spans="1:2" x14ac:dyDescent="0.45">
      <c r="A47" s="2">
        <v>1</v>
      </c>
      <c r="B47" s="3" t="s">
        <v>3</v>
      </c>
    </row>
    <row r="48" spans="1:2" x14ac:dyDescent="0.45">
      <c r="A48" s="2">
        <v>1</v>
      </c>
      <c r="B48" s="3" t="s">
        <v>3</v>
      </c>
    </row>
    <row r="49" spans="1:2" x14ac:dyDescent="0.45">
      <c r="A49" s="2">
        <v>1</v>
      </c>
      <c r="B49" s="3" t="s">
        <v>3</v>
      </c>
    </row>
    <row r="50" spans="1:2" x14ac:dyDescent="0.45">
      <c r="A50" s="2">
        <v>1</v>
      </c>
      <c r="B50" s="3" t="s">
        <v>3</v>
      </c>
    </row>
    <row r="51" spans="1:2" x14ac:dyDescent="0.45">
      <c r="A51" s="2">
        <v>1</v>
      </c>
      <c r="B51" s="3" t="s">
        <v>3</v>
      </c>
    </row>
    <row r="52" spans="1:2" x14ac:dyDescent="0.45">
      <c r="A52" s="2">
        <v>1</v>
      </c>
      <c r="B52" s="2" t="s">
        <v>5</v>
      </c>
    </row>
    <row r="53" spans="1:2" x14ac:dyDescent="0.45">
      <c r="A53" s="2">
        <v>1</v>
      </c>
      <c r="B53" s="3" t="s">
        <v>3</v>
      </c>
    </row>
    <row r="54" spans="1:2" x14ac:dyDescent="0.45">
      <c r="A54" s="2">
        <v>1</v>
      </c>
      <c r="B54" s="2" t="s">
        <v>5</v>
      </c>
    </row>
    <row r="55" spans="1:2" x14ac:dyDescent="0.45">
      <c r="A55" s="2">
        <v>1</v>
      </c>
      <c r="B55" s="3" t="s">
        <v>3</v>
      </c>
    </row>
    <row r="56" spans="1:2" x14ac:dyDescent="0.45">
      <c r="A56" s="2">
        <v>1</v>
      </c>
      <c r="B56" s="3" t="s">
        <v>3</v>
      </c>
    </row>
    <row r="57" spans="1:2" x14ac:dyDescent="0.45">
      <c r="A57" s="2">
        <v>1</v>
      </c>
      <c r="B57" s="3" t="s">
        <v>3</v>
      </c>
    </row>
    <row r="58" spans="1:2" x14ac:dyDescent="0.45">
      <c r="A58" s="2">
        <v>1</v>
      </c>
      <c r="B58" s="2" t="s">
        <v>5</v>
      </c>
    </row>
    <row r="59" spans="1:2" x14ac:dyDescent="0.45">
      <c r="A59" s="2">
        <v>1</v>
      </c>
      <c r="B59" s="2" t="s">
        <v>5</v>
      </c>
    </row>
    <row r="60" spans="1:2" x14ac:dyDescent="0.45">
      <c r="A60" s="2">
        <v>1</v>
      </c>
      <c r="B60" s="3" t="s">
        <v>3</v>
      </c>
    </row>
    <row r="61" spans="1:2" x14ac:dyDescent="0.45">
      <c r="A61" s="2">
        <v>1</v>
      </c>
      <c r="B61" s="3" t="s">
        <v>3</v>
      </c>
    </row>
    <row r="62" spans="1:2" x14ac:dyDescent="0.45">
      <c r="A62" s="2">
        <v>1</v>
      </c>
      <c r="B62" s="3" t="s">
        <v>3</v>
      </c>
    </row>
    <row r="63" spans="1:2" x14ac:dyDescent="0.45">
      <c r="A63" s="2">
        <v>1</v>
      </c>
      <c r="B63" s="3" t="s">
        <v>3</v>
      </c>
    </row>
    <row r="64" spans="1:2" x14ac:dyDescent="0.45">
      <c r="A64" s="2">
        <v>1</v>
      </c>
      <c r="B64" s="3" t="s">
        <v>3</v>
      </c>
    </row>
    <row r="65" spans="1:2" x14ac:dyDescent="0.45">
      <c r="A65" s="2">
        <v>1</v>
      </c>
      <c r="B65" s="3" t="s">
        <v>3</v>
      </c>
    </row>
    <row r="66" spans="1:2" x14ac:dyDescent="0.45">
      <c r="A66" s="2">
        <v>1</v>
      </c>
      <c r="B66" s="3" t="s">
        <v>2</v>
      </c>
    </row>
    <row r="67" spans="1:2" x14ac:dyDescent="0.45">
      <c r="A67" s="2">
        <v>1</v>
      </c>
      <c r="B67" s="3" t="s">
        <v>3</v>
      </c>
    </row>
    <row r="68" spans="1:2" x14ac:dyDescent="0.45">
      <c r="A68" s="2">
        <v>1</v>
      </c>
      <c r="B68" s="3" t="s">
        <v>2</v>
      </c>
    </row>
    <row r="69" spans="1:2" x14ac:dyDescent="0.45">
      <c r="A69" s="2">
        <v>1</v>
      </c>
      <c r="B69" s="3" t="s">
        <v>3</v>
      </c>
    </row>
    <row r="70" spans="1:2" x14ac:dyDescent="0.45">
      <c r="A70" s="2">
        <v>1</v>
      </c>
      <c r="B70" s="3" t="s">
        <v>3</v>
      </c>
    </row>
    <row r="71" spans="1:2" x14ac:dyDescent="0.45">
      <c r="A71" s="2">
        <v>1</v>
      </c>
      <c r="B71" s="3" t="s">
        <v>2</v>
      </c>
    </row>
    <row r="72" spans="1:2" x14ac:dyDescent="0.45">
      <c r="A72" s="2">
        <v>2</v>
      </c>
      <c r="B72" s="2" t="s">
        <v>5</v>
      </c>
    </row>
    <row r="73" spans="1:2" x14ac:dyDescent="0.45">
      <c r="A73" s="2">
        <v>2</v>
      </c>
      <c r="B73" s="2" t="s">
        <v>2</v>
      </c>
    </row>
    <row r="74" spans="1:2" x14ac:dyDescent="0.45">
      <c r="A74" s="2">
        <v>2</v>
      </c>
      <c r="B74" s="2" t="s">
        <v>5</v>
      </c>
    </row>
    <row r="75" spans="1:2" x14ac:dyDescent="0.45">
      <c r="A75" s="2">
        <v>2</v>
      </c>
      <c r="B75" s="2" t="s">
        <v>3</v>
      </c>
    </row>
    <row r="76" spans="1:2" x14ac:dyDescent="0.45">
      <c r="A76" s="2">
        <v>2</v>
      </c>
      <c r="B76" s="2" t="s">
        <v>5</v>
      </c>
    </row>
    <row r="77" spans="1:2" x14ac:dyDescent="0.45">
      <c r="A77" s="2">
        <v>2</v>
      </c>
      <c r="B77" s="2" t="s">
        <v>2</v>
      </c>
    </row>
    <row r="78" spans="1:2" x14ac:dyDescent="0.45">
      <c r="A78" s="2">
        <v>2</v>
      </c>
      <c r="B78" s="2" t="s">
        <v>3</v>
      </c>
    </row>
    <row r="79" spans="1:2" x14ac:dyDescent="0.45">
      <c r="A79" s="2">
        <v>2</v>
      </c>
      <c r="B79" s="2" t="s">
        <v>3</v>
      </c>
    </row>
    <row r="80" spans="1:2" x14ac:dyDescent="0.45">
      <c r="A80" s="2">
        <v>2</v>
      </c>
      <c r="B80" s="2" t="s">
        <v>2</v>
      </c>
    </row>
    <row r="81" spans="1:2" x14ac:dyDescent="0.45">
      <c r="A81" s="2">
        <v>2</v>
      </c>
      <c r="B81" s="2" t="s">
        <v>2</v>
      </c>
    </row>
    <row r="82" spans="1:2" x14ac:dyDescent="0.45">
      <c r="A82" s="2">
        <v>2</v>
      </c>
      <c r="B82" s="2" t="s">
        <v>3</v>
      </c>
    </row>
    <row r="83" spans="1:2" x14ac:dyDescent="0.45">
      <c r="A83" s="2">
        <v>2</v>
      </c>
      <c r="B83" s="2" t="s">
        <v>2</v>
      </c>
    </row>
    <row r="84" spans="1:2" x14ac:dyDescent="0.45">
      <c r="A84" s="2">
        <v>2</v>
      </c>
      <c r="B84" s="2" t="s">
        <v>2</v>
      </c>
    </row>
    <row r="85" spans="1:2" x14ac:dyDescent="0.45">
      <c r="A85" s="2">
        <v>2</v>
      </c>
      <c r="B85" s="2" t="s">
        <v>3</v>
      </c>
    </row>
    <row r="86" spans="1:2" x14ac:dyDescent="0.45">
      <c r="A86" s="2">
        <v>2</v>
      </c>
      <c r="B86" s="2" t="s">
        <v>3</v>
      </c>
    </row>
    <row r="87" spans="1:2" x14ac:dyDescent="0.45">
      <c r="A87" s="2">
        <v>2</v>
      </c>
      <c r="B87" s="2" t="s">
        <v>5</v>
      </c>
    </row>
    <row r="88" spans="1:2" x14ac:dyDescent="0.45">
      <c r="A88" s="2">
        <v>2</v>
      </c>
      <c r="B88" s="2" t="s">
        <v>2</v>
      </c>
    </row>
    <row r="89" spans="1:2" x14ac:dyDescent="0.45">
      <c r="A89" s="2">
        <v>2</v>
      </c>
      <c r="B89" s="2" t="s">
        <v>5</v>
      </c>
    </row>
    <row r="90" spans="1:2" x14ac:dyDescent="0.45">
      <c r="A90" s="2">
        <v>2</v>
      </c>
      <c r="B90" s="2" t="s">
        <v>3</v>
      </c>
    </row>
    <row r="91" spans="1:2" x14ac:dyDescent="0.45">
      <c r="A91" s="2">
        <v>2</v>
      </c>
      <c r="B91" s="2" t="s">
        <v>2</v>
      </c>
    </row>
    <row r="92" spans="1:2" x14ac:dyDescent="0.45">
      <c r="A92" s="2">
        <v>2</v>
      </c>
      <c r="B92" s="2" t="s">
        <v>3</v>
      </c>
    </row>
    <row r="93" spans="1:2" x14ac:dyDescent="0.45">
      <c r="A93" s="2">
        <v>2</v>
      </c>
      <c r="B93" s="2" t="s">
        <v>3</v>
      </c>
    </row>
    <row r="94" spans="1:2" x14ac:dyDescent="0.45">
      <c r="A94" s="2">
        <v>2</v>
      </c>
      <c r="B94" s="2" t="s">
        <v>5</v>
      </c>
    </row>
    <row r="95" spans="1:2" x14ac:dyDescent="0.45">
      <c r="A95" s="2">
        <v>2</v>
      </c>
      <c r="B95" s="2" t="s">
        <v>3</v>
      </c>
    </row>
    <row r="96" spans="1:2" x14ac:dyDescent="0.45">
      <c r="A96" s="2">
        <v>2</v>
      </c>
      <c r="B96" s="2" t="s">
        <v>5</v>
      </c>
    </row>
    <row r="97" spans="1:2" x14ac:dyDescent="0.45">
      <c r="A97" s="2">
        <v>2</v>
      </c>
      <c r="B97" s="2" t="s">
        <v>2</v>
      </c>
    </row>
    <row r="98" spans="1:2" x14ac:dyDescent="0.45">
      <c r="A98" s="2">
        <v>2</v>
      </c>
      <c r="B98" s="2" t="s">
        <v>3</v>
      </c>
    </row>
    <row r="99" spans="1:2" x14ac:dyDescent="0.45">
      <c r="A99" s="2">
        <v>2</v>
      </c>
      <c r="B99" s="2" t="s">
        <v>2</v>
      </c>
    </row>
    <row r="100" spans="1:2" x14ac:dyDescent="0.45">
      <c r="A100" s="2">
        <v>2</v>
      </c>
      <c r="B100" s="2" t="s">
        <v>3</v>
      </c>
    </row>
    <row r="101" spans="1:2" x14ac:dyDescent="0.45">
      <c r="A101" s="2">
        <v>2</v>
      </c>
      <c r="B101" s="2" t="s">
        <v>2</v>
      </c>
    </row>
    <row r="102" spans="1:2" x14ac:dyDescent="0.45">
      <c r="A102" s="2">
        <v>2</v>
      </c>
      <c r="B102" s="2" t="s">
        <v>3</v>
      </c>
    </row>
    <row r="103" spans="1:2" x14ac:dyDescent="0.45">
      <c r="A103" s="2">
        <v>2</v>
      </c>
      <c r="B103" s="2" t="s">
        <v>2</v>
      </c>
    </row>
    <row r="104" spans="1:2" x14ac:dyDescent="0.45">
      <c r="A104" s="2">
        <v>2</v>
      </c>
      <c r="B104" s="2" t="s">
        <v>3</v>
      </c>
    </row>
    <row r="105" spans="1:2" x14ac:dyDescent="0.45">
      <c r="A105" s="2">
        <v>2</v>
      </c>
      <c r="B105" s="2" t="s">
        <v>2</v>
      </c>
    </row>
    <row r="106" spans="1:2" x14ac:dyDescent="0.45">
      <c r="A106" s="2">
        <v>2</v>
      </c>
      <c r="B106" s="2" t="s">
        <v>5</v>
      </c>
    </row>
    <row r="107" spans="1:2" x14ac:dyDescent="0.45">
      <c r="A107" s="2">
        <v>2</v>
      </c>
      <c r="B107" s="2" t="s">
        <v>5</v>
      </c>
    </row>
    <row r="108" spans="1:2" x14ac:dyDescent="0.45">
      <c r="A108" s="2">
        <v>2</v>
      </c>
      <c r="B108" s="2" t="s">
        <v>3</v>
      </c>
    </row>
    <row r="109" spans="1:2" x14ac:dyDescent="0.45">
      <c r="A109" s="2">
        <v>2</v>
      </c>
      <c r="B109" s="2" t="s">
        <v>2</v>
      </c>
    </row>
    <row r="110" spans="1:2" x14ac:dyDescent="0.45">
      <c r="A110" s="2">
        <v>2</v>
      </c>
      <c r="B110" s="2" t="s">
        <v>3</v>
      </c>
    </row>
    <row r="111" spans="1:2" x14ac:dyDescent="0.45">
      <c r="A111" s="2">
        <v>2</v>
      </c>
      <c r="B111" s="2" t="s">
        <v>3</v>
      </c>
    </row>
    <row r="112" spans="1:2" x14ac:dyDescent="0.45">
      <c r="A112" s="2">
        <v>2</v>
      </c>
      <c r="B112" s="2" t="s">
        <v>5</v>
      </c>
    </row>
    <row r="113" spans="1:2" x14ac:dyDescent="0.45">
      <c r="A113" s="2">
        <v>2</v>
      </c>
      <c r="B113" s="2" t="s">
        <v>2</v>
      </c>
    </row>
    <row r="114" spans="1:2" x14ac:dyDescent="0.45">
      <c r="A114" s="2">
        <v>2</v>
      </c>
      <c r="B114" s="2" t="s">
        <v>2</v>
      </c>
    </row>
    <row r="115" spans="1:2" x14ac:dyDescent="0.45">
      <c r="A115" s="2">
        <v>2</v>
      </c>
      <c r="B115" s="2" t="s">
        <v>3</v>
      </c>
    </row>
    <row r="116" spans="1:2" x14ac:dyDescent="0.45">
      <c r="A116" s="2">
        <v>2</v>
      </c>
      <c r="B116" s="2" t="s">
        <v>3</v>
      </c>
    </row>
    <row r="117" spans="1:2" x14ac:dyDescent="0.45">
      <c r="A117" s="2">
        <v>2</v>
      </c>
      <c r="B117" s="2" t="s">
        <v>3</v>
      </c>
    </row>
    <row r="118" spans="1:2" x14ac:dyDescent="0.45">
      <c r="A118" s="2">
        <v>2</v>
      </c>
      <c r="B118" s="2" t="s">
        <v>3</v>
      </c>
    </row>
    <row r="119" spans="1:2" x14ac:dyDescent="0.45">
      <c r="A119" s="2">
        <v>2</v>
      </c>
      <c r="B119" s="2" t="s">
        <v>2</v>
      </c>
    </row>
    <row r="120" spans="1:2" x14ac:dyDescent="0.45">
      <c r="A120" s="2">
        <v>2</v>
      </c>
      <c r="B120" s="2" t="s">
        <v>2</v>
      </c>
    </row>
    <row r="121" spans="1:2" x14ac:dyDescent="0.45">
      <c r="A121" s="2">
        <v>2</v>
      </c>
      <c r="B121" s="2" t="s">
        <v>2</v>
      </c>
    </row>
    <row r="122" spans="1:2" x14ac:dyDescent="0.45">
      <c r="A122" s="2">
        <v>2</v>
      </c>
      <c r="B122" s="2" t="s">
        <v>3</v>
      </c>
    </row>
    <row r="123" spans="1:2" x14ac:dyDescent="0.45">
      <c r="A123" s="2">
        <v>2</v>
      </c>
      <c r="B123" s="2" t="s">
        <v>3</v>
      </c>
    </row>
    <row r="124" spans="1:2" x14ac:dyDescent="0.45">
      <c r="A124" s="2">
        <v>2</v>
      </c>
      <c r="B124" s="2" t="s">
        <v>2</v>
      </c>
    </row>
    <row r="125" spans="1:2" x14ac:dyDescent="0.45">
      <c r="A125" s="2">
        <v>2</v>
      </c>
      <c r="B125" s="2" t="s">
        <v>2</v>
      </c>
    </row>
    <row r="126" spans="1:2" x14ac:dyDescent="0.45">
      <c r="A126" s="2">
        <v>2</v>
      </c>
      <c r="B126" s="2" t="s">
        <v>5</v>
      </c>
    </row>
    <row r="127" spans="1:2" x14ac:dyDescent="0.45">
      <c r="A127" s="2">
        <v>2</v>
      </c>
      <c r="B127" s="2" t="s">
        <v>3</v>
      </c>
    </row>
    <row r="128" spans="1:2" x14ac:dyDescent="0.45">
      <c r="A128" s="2">
        <v>2</v>
      </c>
      <c r="B128" s="2" t="s">
        <v>2</v>
      </c>
    </row>
    <row r="129" spans="1:2" x14ac:dyDescent="0.45">
      <c r="A129" s="2">
        <v>2</v>
      </c>
      <c r="B129" s="2" t="s">
        <v>5</v>
      </c>
    </row>
    <row r="130" spans="1:2" x14ac:dyDescent="0.45">
      <c r="A130" s="2">
        <v>2</v>
      </c>
      <c r="B130" s="2" t="s">
        <v>5</v>
      </c>
    </row>
    <row r="131" spans="1:2" x14ac:dyDescent="0.45">
      <c r="A131" s="2">
        <v>2</v>
      </c>
      <c r="B131" s="2" t="s">
        <v>2</v>
      </c>
    </row>
    <row r="132" spans="1:2" x14ac:dyDescent="0.45">
      <c r="A132" s="2">
        <v>2</v>
      </c>
      <c r="B132" s="2" t="s">
        <v>3</v>
      </c>
    </row>
    <row r="133" spans="1:2" x14ac:dyDescent="0.45">
      <c r="A133" s="2">
        <v>2</v>
      </c>
      <c r="B133" s="2" t="s">
        <v>3</v>
      </c>
    </row>
    <row r="134" spans="1:2" x14ac:dyDescent="0.45">
      <c r="A134" s="2">
        <v>2</v>
      </c>
      <c r="B134" s="2" t="s">
        <v>3</v>
      </c>
    </row>
    <row r="135" spans="1:2" x14ac:dyDescent="0.45">
      <c r="A135" s="2">
        <v>2</v>
      </c>
      <c r="B135" s="2" t="s">
        <v>2</v>
      </c>
    </row>
    <row r="136" spans="1:2" x14ac:dyDescent="0.45">
      <c r="A136" s="2">
        <v>2</v>
      </c>
      <c r="B136" s="2" t="s">
        <v>3</v>
      </c>
    </row>
    <row r="137" spans="1:2" x14ac:dyDescent="0.45">
      <c r="A137" s="2">
        <v>2</v>
      </c>
      <c r="B137" s="2" t="s">
        <v>3</v>
      </c>
    </row>
    <row r="138" spans="1:2" x14ac:dyDescent="0.45">
      <c r="A138" s="2">
        <v>2</v>
      </c>
      <c r="B138" s="2" t="s">
        <v>5</v>
      </c>
    </row>
    <row r="139" spans="1:2" x14ac:dyDescent="0.45">
      <c r="A139" s="2">
        <v>2</v>
      </c>
      <c r="B139" s="2" t="s">
        <v>3</v>
      </c>
    </row>
    <row r="140" spans="1:2" x14ac:dyDescent="0.45">
      <c r="A140" s="2">
        <v>2</v>
      </c>
      <c r="B140" s="2" t="s">
        <v>5</v>
      </c>
    </row>
    <row r="141" spans="1:2" x14ac:dyDescent="0.45">
      <c r="A141" s="2">
        <v>2</v>
      </c>
      <c r="B141" s="2" t="s">
        <v>2</v>
      </c>
    </row>
    <row r="142" spans="1:2" x14ac:dyDescent="0.45">
      <c r="A142" s="2">
        <v>2</v>
      </c>
      <c r="B142" s="2" t="s">
        <v>2</v>
      </c>
    </row>
    <row r="143" spans="1:2" x14ac:dyDescent="0.45">
      <c r="A143" s="2">
        <v>2</v>
      </c>
      <c r="B143" s="2" t="s">
        <v>3</v>
      </c>
    </row>
    <row r="144" spans="1:2" x14ac:dyDescent="0.45">
      <c r="A144" s="2">
        <v>2</v>
      </c>
      <c r="B144" s="2" t="s">
        <v>3</v>
      </c>
    </row>
    <row r="145" spans="1:2" x14ac:dyDescent="0.45">
      <c r="A145" s="2">
        <v>2</v>
      </c>
      <c r="B145" s="2" t="s">
        <v>2</v>
      </c>
    </row>
    <row r="146" spans="1:2" x14ac:dyDescent="0.45">
      <c r="A146" s="2">
        <v>2</v>
      </c>
      <c r="B146" s="2" t="s">
        <v>3</v>
      </c>
    </row>
    <row r="147" spans="1:2" x14ac:dyDescent="0.45">
      <c r="A147" s="2">
        <v>2</v>
      </c>
      <c r="B147" s="2" t="s">
        <v>5</v>
      </c>
    </row>
    <row r="148" spans="1:2" x14ac:dyDescent="0.45">
      <c r="A148" s="2">
        <v>2</v>
      </c>
      <c r="B148" s="2" t="s">
        <v>3</v>
      </c>
    </row>
    <row r="149" spans="1:2" x14ac:dyDescent="0.45">
      <c r="A149" s="2">
        <v>2</v>
      </c>
      <c r="B149" s="2" t="s">
        <v>5</v>
      </c>
    </row>
    <row r="150" spans="1:2" x14ac:dyDescent="0.45">
      <c r="A150" s="2">
        <v>2</v>
      </c>
      <c r="B150" s="2" t="s">
        <v>3</v>
      </c>
    </row>
    <row r="151" spans="1:2" x14ac:dyDescent="0.45">
      <c r="A151" s="2">
        <v>2</v>
      </c>
      <c r="B151" s="2" t="s">
        <v>3</v>
      </c>
    </row>
    <row r="152" spans="1:2" x14ac:dyDescent="0.45">
      <c r="A152" s="2">
        <v>2</v>
      </c>
      <c r="B152" s="2" t="s">
        <v>3</v>
      </c>
    </row>
    <row r="153" spans="1:2" x14ac:dyDescent="0.45">
      <c r="A153" s="2">
        <v>2</v>
      </c>
      <c r="B153" s="2" t="s">
        <v>3</v>
      </c>
    </row>
    <row r="154" spans="1:2" x14ac:dyDescent="0.45">
      <c r="A154" s="2">
        <v>2</v>
      </c>
      <c r="B154" s="2" t="s">
        <v>3</v>
      </c>
    </row>
    <row r="155" spans="1:2" x14ac:dyDescent="0.45">
      <c r="A155" s="2">
        <v>2</v>
      </c>
      <c r="B155" s="2" t="s">
        <v>5</v>
      </c>
    </row>
    <row r="156" spans="1:2" x14ac:dyDescent="0.45">
      <c r="A156" s="2">
        <v>2</v>
      </c>
      <c r="B156" s="2" t="s">
        <v>2</v>
      </c>
    </row>
    <row r="157" spans="1:2" x14ac:dyDescent="0.45">
      <c r="A157" s="2">
        <v>2</v>
      </c>
      <c r="B157" s="2" t="s">
        <v>5</v>
      </c>
    </row>
    <row r="158" spans="1:2" x14ac:dyDescent="0.45">
      <c r="A158" s="2">
        <v>2</v>
      </c>
      <c r="B158" s="2" t="s">
        <v>2</v>
      </c>
    </row>
    <row r="159" spans="1:2" x14ac:dyDescent="0.45">
      <c r="A159" s="2">
        <v>2</v>
      </c>
      <c r="B159" s="2" t="s">
        <v>2</v>
      </c>
    </row>
    <row r="160" spans="1:2" x14ac:dyDescent="0.45">
      <c r="A160" s="2">
        <v>2</v>
      </c>
      <c r="B160" s="2" t="s">
        <v>3</v>
      </c>
    </row>
    <row r="161" spans="1:2" x14ac:dyDescent="0.45">
      <c r="A161" s="2">
        <v>2</v>
      </c>
      <c r="B161" s="2" t="s">
        <v>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4E4F-3DB7-450C-8596-4A91CD6859BF}">
  <dimension ref="A1:D29"/>
  <sheetViews>
    <sheetView workbookViewId="0">
      <selection activeCell="Q10" sqref="Q10"/>
    </sheetView>
  </sheetViews>
  <sheetFormatPr defaultRowHeight="14.25" x14ac:dyDescent="0.45"/>
  <sheetData>
    <row r="1" spans="1:3" x14ac:dyDescent="0.45">
      <c r="A1" s="8" t="s">
        <v>4</v>
      </c>
    </row>
    <row r="3" spans="1:3" x14ac:dyDescent="0.45">
      <c r="B3" s="1" t="s">
        <v>12</v>
      </c>
      <c r="C3" s="1" t="s">
        <v>13</v>
      </c>
    </row>
    <row r="4" spans="1:3" x14ac:dyDescent="0.45">
      <c r="A4" s="1" t="s">
        <v>14</v>
      </c>
      <c r="B4" s="2">
        <v>8</v>
      </c>
      <c r="C4" s="2">
        <v>20</v>
      </c>
    </row>
    <row r="5" spans="1:3" x14ac:dyDescent="0.45">
      <c r="A5" s="1" t="s">
        <v>15</v>
      </c>
      <c r="B5" s="2">
        <v>22</v>
      </c>
      <c r="C5" s="2">
        <v>14</v>
      </c>
    </row>
    <row r="6" spans="1:3" x14ac:dyDescent="0.45">
      <c r="A6" s="1" t="s">
        <v>16</v>
      </c>
      <c r="B6" s="2">
        <v>26</v>
      </c>
      <c r="C6" s="2">
        <v>10</v>
      </c>
    </row>
    <row r="7" spans="1:3" x14ac:dyDescent="0.45">
      <c r="A7" s="1" t="s">
        <v>8</v>
      </c>
      <c r="B7" s="1">
        <f>SUM(B4:B6)</f>
        <v>56</v>
      </c>
      <c r="C7" s="1">
        <f>SUM(C4:C6)</f>
        <v>44</v>
      </c>
    </row>
    <row r="8" spans="1:3" x14ac:dyDescent="0.45">
      <c r="A8" s="1"/>
    </row>
    <row r="10" spans="1:3" x14ac:dyDescent="0.45">
      <c r="A10" s="4" t="s">
        <v>9</v>
      </c>
      <c r="C10" s="2"/>
    </row>
    <row r="11" spans="1:3" x14ac:dyDescent="0.45">
      <c r="A11" s="4"/>
      <c r="C11" s="2"/>
    </row>
    <row r="12" spans="1:3" x14ac:dyDescent="0.45">
      <c r="A12" s="4"/>
      <c r="B12" s="1" t="s">
        <v>12</v>
      </c>
      <c r="C12" s="1" t="s">
        <v>13</v>
      </c>
    </row>
    <row r="13" spans="1:3" x14ac:dyDescent="0.45">
      <c r="A13" s="1" t="s">
        <v>14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45">
      <c r="A14" s="1" t="s">
        <v>15</v>
      </c>
      <c r="B14" s="5">
        <f t="shared" si="0"/>
        <v>39.285714285714285</v>
      </c>
      <c r="C14" s="5">
        <f t="shared" si="0"/>
        <v>31.818181818181817</v>
      </c>
    </row>
    <row r="15" spans="1:3" x14ac:dyDescent="0.45">
      <c r="A15" s="1" t="s">
        <v>16</v>
      </c>
      <c r="B15" s="5">
        <f t="shared" si="0"/>
        <v>46.428571428571431</v>
      </c>
      <c r="C15" s="5">
        <f t="shared" si="0"/>
        <v>22.727272727272727</v>
      </c>
    </row>
    <row r="16" spans="1:3" x14ac:dyDescent="0.45">
      <c r="A16" s="1" t="s">
        <v>8</v>
      </c>
      <c r="B16" s="1">
        <f>SUM(B13:B15)</f>
        <v>100</v>
      </c>
      <c r="C16" s="1">
        <f>SUM(C13:C15)</f>
        <v>100</v>
      </c>
    </row>
    <row r="27" spans="4:4" x14ac:dyDescent="0.45">
      <c r="D27" s="9" t="s">
        <v>17</v>
      </c>
    </row>
    <row r="28" spans="4:4" x14ac:dyDescent="0.45">
      <c r="D28" s="6"/>
    </row>
    <row r="29" spans="4:4" ht="268.5" x14ac:dyDescent="0.45">
      <c r="D29" s="10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3DA7-968A-4204-A168-12C99FAC2E57}">
  <dimension ref="A1:M101"/>
  <sheetViews>
    <sheetView tabSelected="1" workbookViewId="0">
      <selection activeCell="P16" sqref="P16"/>
    </sheetView>
  </sheetViews>
  <sheetFormatPr defaultRowHeight="14.25" x14ac:dyDescent="0.45"/>
  <sheetData>
    <row r="1" spans="1:12" x14ac:dyDescent="0.45">
      <c r="A1" s="11" t="s">
        <v>19</v>
      </c>
      <c r="B1" s="11" t="s">
        <v>20</v>
      </c>
    </row>
    <row r="2" spans="1:12" x14ac:dyDescent="0.45">
      <c r="A2" s="12" t="s">
        <v>5</v>
      </c>
      <c r="B2" s="13">
        <v>3.7090000000000001</v>
      </c>
      <c r="K2" s="1" t="s">
        <v>21</v>
      </c>
      <c r="L2" s="1" t="s">
        <v>22</v>
      </c>
    </row>
    <row r="3" spans="1:12" x14ac:dyDescent="0.45">
      <c r="A3" s="12" t="s">
        <v>5</v>
      </c>
      <c r="B3" s="13">
        <v>7.0869999999999997</v>
      </c>
      <c r="D3" s="1" t="s">
        <v>23</v>
      </c>
      <c r="E3" s="1" t="s">
        <v>24</v>
      </c>
      <c r="F3" s="2">
        <f>COUNT(B2:B51)</f>
        <v>50</v>
      </c>
      <c r="H3" s="1" t="s">
        <v>25</v>
      </c>
      <c r="I3" s="1" t="s">
        <v>26</v>
      </c>
      <c r="K3" s="1" t="s">
        <v>27</v>
      </c>
      <c r="L3" s="1" t="s">
        <v>26</v>
      </c>
    </row>
    <row r="4" spans="1:12" x14ac:dyDescent="0.45">
      <c r="A4" s="12" t="s">
        <v>5</v>
      </c>
      <c r="B4" s="13">
        <v>6.7539999999999996</v>
      </c>
      <c r="E4" s="1" t="s">
        <v>28</v>
      </c>
      <c r="F4" s="14">
        <f>AVERAGE(B2:B51)</f>
        <v>5.3411999999999988</v>
      </c>
      <c r="H4" s="2">
        <v>0</v>
      </c>
      <c r="I4" s="2">
        <f t="array" ref="I4:I10">FREQUENCY(B2:B51,H4:H10)</f>
        <v>1</v>
      </c>
      <c r="K4" s="2">
        <v>-1</v>
      </c>
      <c r="L4" s="15">
        <f>I4/I$11</f>
        <v>0.02</v>
      </c>
    </row>
    <row r="5" spans="1:12" x14ac:dyDescent="0.45">
      <c r="A5" s="12" t="s">
        <v>5</v>
      </c>
      <c r="B5" s="13">
        <v>8.9939999999999998</v>
      </c>
      <c r="E5" s="1" t="s">
        <v>29</v>
      </c>
      <c r="F5" s="14">
        <f>STDEV(B2:B51)</f>
        <v>2.5356026132351492</v>
      </c>
      <c r="H5" s="2">
        <v>2</v>
      </c>
      <c r="I5" s="2">
        <v>3</v>
      </c>
      <c r="K5" s="2">
        <v>1</v>
      </c>
      <c r="L5" s="15">
        <f t="shared" ref="L5:L10" si="0">I5/I$11</f>
        <v>0.06</v>
      </c>
    </row>
    <row r="6" spans="1:12" x14ac:dyDescent="0.45">
      <c r="A6" s="12" t="s">
        <v>5</v>
      </c>
      <c r="B6" s="13">
        <v>9.077</v>
      </c>
      <c r="F6" t="s">
        <v>30</v>
      </c>
      <c r="H6" s="2">
        <v>4</v>
      </c>
      <c r="I6" s="2">
        <v>10</v>
      </c>
      <c r="K6" s="2">
        <v>3</v>
      </c>
      <c r="L6" s="15">
        <f t="shared" si="0"/>
        <v>0.2</v>
      </c>
    </row>
    <row r="7" spans="1:12" x14ac:dyDescent="0.45">
      <c r="A7" s="12" t="s">
        <v>5</v>
      </c>
      <c r="B7" s="13">
        <v>6.4130000000000003</v>
      </c>
      <c r="E7" s="1" t="s">
        <v>31</v>
      </c>
      <c r="F7" s="14">
        <f>MIN(B2:B51)</f>
        <v>-1.7150000000000001</v>
      </c>
      <c r="H7" s="2">
        <v>6</v>
      </c>
      <c r="I7" s="2">
        <v>15</v>
      </c>
      <c r="K7" s="2">
        <v>5</v>
      </c>
      <c r="L7" s="15">
        <f t="shared" si="0"/>
        <v>0.3</v>
      </c>
    </row>
    <row r="8" spans="1:12" x14ac:dyDescent="0.45">
      <c r="A8" s="12" t="s">
        <v>5</v>
      </c>
      <c r="B8" s="13">
        <v>5.8769999999999998</v>
      </c>
      <c r="E8" s="1" t="s">
        <v>32</v>
      </c>
      <c r="F8" s="14">
        <f>MAX(B2:B51)</f>
        <v>10.061999999999999</v>
      </c>
      <c r="H8" s="2">
        <v>8</v>
      </c>
      <c r="I8" s="2">
        <v>15</v>
      </c>
      <c r="K8" s="2">
        <v>7</v>
      </c>
      <c r="L8" s="15">
        <f t="shared" si="0"/>
        <v>0.3</v>
      </c>
    </row>
    <row r="9" spans="1:12" x14ac:dyDescent="0.45">
      <c r="A9" s="12" t="s">
        <v>5</v>
      </c>
      <c r="B9" s="13">
        <v>2.5720000000000001</v>
      </c>
      <c r="E9" s="1" t="s">
        <v>33</v>
      </c>
      <c r="F9" s="14">
        <f>F8-F7</f>
        <v>11.776999999999999</v>
      </c>
      <c r="H9" s="2">
        <v>10</v>
      </c>
      <c r="I9" s="2">
        <v>5</v>
      </c>
      <c r="K9" s="2">
        <v>9</v>
      </c>
      <c r="L9" s="15">
        <f t="shared" si="0"/>
        <v>0.1</v>
      </c>
    </row>
    <row r="10" spans="1:12" x14ac:dyDescent="0.45">
      <c r="A10" s="12" t="s">
        <v>5</v>
      </c>
      <c r="B10" s="13">
        <v>7.52</v>
      </c>
      <c r="H10" s="2">
        <v>12</v>
      </c>
      <c r="I10" s="2">
        <v>1</v>
      </c>
      <c r="K10" s="2">
        <v>11</v>
      </c>
      <c r="L10" s="15">
        <f t="shared" si="0"/>
        <v>0.02</v>
      </c>
    </row>
    <row r="11" spans="1:12" x14ac:dyDescent="0.45">
      <c r="A11" s="12" t="s">
        <v>5</v>
      </c>
      <c r="B11" s="13">
        <v>6.8810000000000002</v>
      </c>
      <c r="H11" s="1" t="s">
        <v>8</v>
      </c>
      <c r="I11" s="1">
        <f>SUM(I4:I10)</f>
        <v>50</v>
      </c>
      <c r="K11" s="1" t="s">
        <v>8</v>
      </c>
      <c r="L11" s="1">
        <f>SUM(L4:L10)</f>
        <v>1</v>
      </c>
    </row>
    <row r="12" spans="1:12" x14ac:dyDescent="0.45">
      <c r="A12" s="12" t="s">
        <v>5</v>
      </c>
      <c r="B12" s="13">
        <v>7.2649999999999997</v>
      </c>
    </row>
    <row r="13" spans="1:12" x14ac:dyDescent="0.45">
      <c r="A13" s="12" t="s">
        <v>5</v>
      </c>
      <c r="B13" s="13">
        <v>3.4769999999999999</v>
      </c>
    </row>
    <row r="14" spans="1:12" x14ac:dyDescent="0.45">
      <c r="A14" s="12" t="s">
        <v>5</v>
      </c>
      <c r="B14" s="13">
        <v>3.7549999999999999</v>
      </c>
    </row>
    <row r="15" spans="1:12" x14ac:dyDescent="0.45">
      <c r="A15" s="12" t="s">
        <v>5</v>
      </c>
      <c r="B15" s="13">
        <v>8.76</v>
      </c>
    </row>
    <row r="16" spans="1:12" x14ac:dyDescent="0.45">
      <c r="A16" s="12" t="s">
        <v>5</v>
      </c>
      <c r="B16" s="13">
        <v>7.032</v>
      </c>
      <c r="C16" s="16"/>
      <c r="D16" s="16"/>
      <c r="E16" s="16"/>
      <c r="F16" s="16"/>
      <c r="G16" s="16"/>
      <c r="H16" s="16"/>
      <c r="I16" s="16"/>
    </row>
    <row r="17" spans="1:9" x14ac:dyDescent="0.45">
      <c r="A17" s="12" t="s">
        <v>5</v>
      </c>
      <c r="B17" s="13">
        <v>9.0519999999999996</v>
      </c>
      <c r="C17" s="16"/>
      <c r="D17" s="16"/>
      <c r="E17" s="16"/>
      <c r="F17" s="16"/>
      <c r="G17" s="16"/>
      <c r="H17" s="16"/>
      <c r="I17" s="16"/>
    </row>
    <row r="18" spans="1:9" x14ac:dyDescent="0.45">
      <c r="A18" s="12" t="s">
        <v>5</v>
      </c>
      <c r="B18" s="13">
        <v>10.061999999999999</v>
      </c>
      <c r="C18" s="16"/>
      <c r="D18" s="16"/>
      <c r="E18" s="16"/>
      <c r="F18" s="16"/>
      <c r="G18" s="16"/>
      <c r="H18" s="16"/>
      <c r="I18" s="16"/>
    </row>
    <row r="19" spans="1:9" x14ac:dyDescent="0.45">
      <c r="A19" s="12" t="s">
        <v>5</v>
      </c>
      <c r="B19" s="13">
        <v>4.84</v>
      </c>
      <c r="C19" s="16"/>
      <c r="D19" s="16"/>
      <c r="E19" s="16"/>
      <c r="F19" s="16"/>
      <c r="G19" s="16"/>
      <c r="H19" s="16"/>
      <c r="I19" s="16"/>
    </row>
    <row r="20" spans="1:9" x14ac:dyDescent="0.45">
      <c r="A20" s="12" t="s">
        <v>5</v>
      </c>
      <c r="B20" s="13">
        <v>6.4489999999999998</v>
      </c>
      <c r="C20" s="16"/>
      <c r="D20" s="16"/>
      <c r="E20" s="16"/>
      <c r="F20" s="16"/>
      <c r="G20" s="16"/>
      <c r="H20" s="16"/>
      <c r="I20" s="16"/>
    </row>
    <row r="21" spans="1:9" x14ac:dyDescent="0.45">
      <c r="A21" s="12" t="s">
        <v>5</v>
      </c>
      <c r="B21" s="13">
        <v>9.0190000000000001</v>
      </c>
      <c r="C21" s="16"/>
      <c r="D21" s="16"/>
      <c r="E21" s="16"/>
      <c r="F21" s="16"/>
      <c r="G21" s="16"/>
      <c r="H21" s="16"/>
      <c r="I21" s="16"/>
    </row>
    <row r="22" spans="1:9" x14ac:dyDescent="0.45">
      <c r="A22" s="12" t="s">
        <v>5</v>
      </c>
      <c r="B22" s="13">
        <v>-1.7150000000000001</v>
      </c>
      <c r="C22" s="16"/>
      <c r="D22" s="16"/>
      <c r="E22" s="16"/>
      <c r="F22" s="16"/>
      <c r="G22" s="16"/>
      <c r="H22" s="16"/>
      <c r="I22" s="16"/>
    </row>
    <row r="23" spans="1:9" x14ac:dyDescent="0.45">
      <c r="A23" s="12" t="s">
        <v>5</v>
      </c>
      <c r="B23" s="13">
        <v>4.718</v>
      </c>
      <c r="C23" s="16"/>
      <c r="D23" s="17"/>
      <c r="E23" s="17"/>
      <c r="F23" s="17"/>
      <c r="G23" s="16"/>
      <c r="H23" s="16"/>
      <c r="I23" s="16"/>
    </row>
    <row r="24" spans="1:9" x14ac:dyDescent="0.45">
      <c r="A24" s="12" t="s">
        <v>5</v>
      </c>
      <c r="B24" s="13">
        <v>4.0069999999999997</v>
      </c>
      <c r="C24" s="16"/>
      <c r="D24" s="17"/>
      <c r="E24" s="17"/>
      <c r="F24" s="18"/>
      <c r="G24" s="16"/>
      <c r="H24" s="16"/>
      <c r="I24" s="16"/>
    </row>
    <row r="25" spans="1:9" x14ac:dyDescent="0.45">
      <c r="A25" s="12" t="s">
        <v>5</v>
      </c>
      <c r="B25" s="13">
        <v>7.2409999999999997</v>
      </c>
      <c r="C25" s="16"/>
      <c r="D25" s="17"/>
      <c r="E25" s="17"/>
      <c r="F25" s="18"/>
      <c r="G25" s="16"/>
      <c r="H25" s="16"/>
      <c r="I25" s="16"/>
    </row>
    <row r="26" spans="1:9" x14ac:dyDescent="0.45">
      <c r="A26" s="12" t="s">
        <v>5</v>
      </c>
      <c r="B26" s="13">
        <v>2.1280000000000001</v>
      </c>
      <c r="C26" s="16"/>
      <c r="D26" s="16"/>
      <c r="E26" s="16"/>
      <c r="F26" s="16"/>
      <c r="G26" s="16"/>
      <c r="H26" s="16"/>
      <c r="I26" s="16"/>
    </row>
    <row r="27" spans="1:9" x14ac:dyDescent="0.45">
      <c r="A27" s="12" t="s">
        <v>5</v>
      </c>
      <c r="B27" s="13">
        <v>6.968</v>
      </c>
      <c r="C27" s="16"/>
      <c r="D27" s="16"/>
      <c r="E27" s="16"/>
      <c r="F27" s="16"/>
      <c r="G27" s="16"/>
      <c r="H27" s="16"/>
      <c r="I27" s="16"/>
    </row>
    <row r="28" spans="1:9" x14ac:dyDescent="0.45">
      <c r="A28" s="12" t="s">
        <v>5</v>
      </c>
      <c r="B28" s="13">
        <v>4.8529999999999998</v>
      </c>
      <c r="C28" s="16"/>
      <c r="D28" s="16"/>
      <c r="E28" s="16"/>
      <c r="F28" s="16"/>
      <c r="G28" s="16"/>
      <c r="H28" s="16"/>
      <c r="I28" s="16"/>
    </row>
    <row r="29" spans="1:9" x14ac:dyDescent="0.45">
      <c r="A29" s="12" t="s">
        <v>5</v>
      </c>
      <c r="B29" s="13">
        <v>5.5E-2</v>
      </c>
      <c r="C29" s="16"/>
      <c r="D29" s="16"/>
      <c r="E29" s="16"/>
      <c r="F29" s="16"/>
      <c r="G29" s="16"/>
      <c r="H29" s="16"/>
      <c r="I29" s="16"/>
    </row>
    <row r="30" spans="1:9" x14ac:dyDescent="0.45">
      <c r="A30" s="12" t="s">
        <v>5</v>
      </c>
      <c r="B30" s="13">
        <v>2.68</v>
      </c>
      <c r="C30" s="16"/>
      <c r="D30" s="16"/>
      <c r="E30" s="16"/>
      <c r="F30" s="16"/>
      <c r="G30" s="16"/>
      <c r="H30" s="16"/>
      <c r="I30" s="16"/>
    </row>
    <row r="31" spans="1:9" x14ac:dyDescent="0.45">
      <c r="A31" s="12" t="s">
        <v>5</v>
      </c>
      <c r="B31" s="13">
        <v>3.746</v>
      </c>
      <c r="C31" s="16"/>
      <c r="D31" s="16"/>
      <c r="E31" s="16"/>
      <c r="F31" s="16"/>
      <c r="G31" s="16"/>
      <c r="H31" s="16"/>
      <c r="I31" s="16"/>
    </row>
    <row r="32" spans="1:9" x14ac:dyDescent="0.45">
      <c r="A32" s="12" t="s">
        <v>5</v>
      </c>
      <c r="B32" s="13">
        <v>7.0330000000000004</v>
      </c>
      <c r="C32" s="16"/>
      <c r="D32" s="16"/>
      <c r="E32" s="16"/>
      <c r="F32" s="16"/>
      <c r="G32" s="16"/>
      <c r="H32" s="16"/>
      <c r="I32" s="16"/>
    </row>
    <row r="33" spans="1:12" x14ac:dyDescent="0.45">
      <c r="A33" s="12" t="s">
        <v>5</v>
      </c>
      <c r="B33" s="13">
        <v>5.0330000000000004</v>
      </c>
    </row>
    <row r="34" spans="1:12" x14ac:dyDescent="0.45">
      <c r="A34" s="12" t="s">
        <v>5</v>
      </c>
      <c r="B34" s="13">
        <v>5.569</v>
      </c>
    </row>
    <row r="35" spans="1:12" x14ac:dyDescent="0.45">
      <c r="A35" s="12" t="s">
        <v>5</v>
      </c>
      <c r="B35" s="13">
        <v>6.7119999999999997</v>
      </c>
    </row>
    <row r="36" spans="1:12" x14ac:dyDescent="0.45">
      <c r="A36" s="12" t="s">
        <v>5</v>
      </c>
      <c r="B36" s="13">
        <v>3.6629999999999998</v>
      </c>
    </row>
    <row r="37" spans="1:12" x14ac:dyDescent="0.45">
      <c r="A37" s="12" t="s">
        <v>5</v>
      </c>
      <c r="B37" s="13">
        <v>2.7410000000000001</v>
      </c>
    </row>
    <row r="38" spans="1:12" x14ac:dyDescent="0.45">
      <c r="A38" s="12" t="s">
        <v>5</v>
      </c>
      <c r="B38" s="13">
        <v>6.2560000000000002</v>
      </c>
    </row>
    <row r="39" spans="1:12" x14ac:dyDescent="0.45">
      <c r="A39" s="12" t="s">
        <v>5</v>
      </c>
      <c r="B39" s="13">
        <v>5.3490000000000002</v>
      </c>
      <c r="K39" s="1" t="s">
        <v>21</v>
      </c>
      <c r="L39" s="1" t="s">
        <v>22</v>
      </c>
    </row>
    <row r="40" spans="1:12" x14ac:dyDescent="0.45">
      <c r="A40" s="12" t="s">
        <v>5</v>
      </c>
      <c r="B40" s="13">
        <v>7.3</v>
      </c>
      <c r="D40" s="1" t="s">
        <v>34</v>
      </c>
      <c r="E40" s="1" t="s">
        <v>24</v>
      </c>
      <c r="F40" s="15">
        <f>COUNT(B52:B101)</f>
        <v>50</v>
      </c>
      <c r="H40" s="1" t="s">
        <v>25</v>
      </c>
      <c r="I40" s="1" t="s">
        <v>26</v>
      </c>
      <c r="K40" s="1" t="s">
        <v>27</v>
      </c>
      <c r="L40" s="1" t="s">
        <v>26</v>
      </c>
    </row>
    <row r="41" spans="1:12" x14ac:dyDescent="0.45">
      <c r="A41" s="12" t="s">
        <v>5</v>
      </c>
      <c r="B41" s="13">
        <v>5.4450000000000003</v>
      </c>
      <c r="E41" s="1" t="s">
        <v>28</v>
      </c>
      <c r="F41" s="15">
        <f>AVERAGE(B52:B101)</f>
        <v>3.709960000000001</v>
      </c>
      <c r="H41" s="2">
        <v>0</v>
      </c>
      <c r="I41" s="2">
        <f t="array" ref="I41:I49">FREQUENCY(B52:B101,H41:H49)</f>
        <v>3</v>
      </c>
      <c r="J41" s="2"/>
      <c r="K41" s="2">
        <v>-1</v>
      </c>
      <c r="L41" s="2">
        <f>I41/I$50</f>
        <v>0.06</v>
      </c>
    </row>
    <row r="42" spans="1:12" x14ac:dyDescent="0.45">
      <c r="A42" s="12" t="s">
        <v>5</v>
      </c>
      <c r="B42" s="13">
        <v>4.97</v>
      </c>
      <c r="E42" s="1" t="s">
        <v>29</v>
      </c>
      <c r="F42" s="15">
        <f>STDEV(B52:B101)</f>
        <v>2.7690419986349206</v>
      </c>
      <c r="H42" s="2">
        <v>2</v>
      </c>
      <c r="I42" s="2">
        <v>10</v>
      </c>
      <c r="J42" s="2"/>
      <c r="K42" s="2">
        <v>1</v>
      </c>
      <c r="L42" s="2">
        <f t="shared" ref="L42:L49" si="1">I42/I$50</f>
        <v>0.2</v>
      </c>
    </row>
    <row r="43" spans="1:12" x14ac:dyDescent="0.45">
      <c r="A43" s="12" t="s">
        <v>5</v>
      </c>
      <c r="B43" s="13">
        <v>3.613</v>
      </c>
      <c r="H43" s="2">
        <v>4</v>
      </c>
      <c r="I43" s="2">
        <v>15</v>
      </c>
      <c r="J43" s="2"/>
      <c r="K43" s="2">
        <v>3</v>
      </c>
      <c r="L43" s="2">
        <f t="shared" si="1"/>
        <v>0.3</v>
      </c>
    </row>
    <row r="44" spans="1:12" x14ac:dyDescent="0.45">
      <c r="A44" s="12" t="s">
        <v>5</v>
      </c>
      <c r="B44" s="13">
        <v>7.5679999999999996</v>
      </c>
      <c r="E44" s="1" t="s">
        <v>31</v>
      </c>
      <c r="F44" s="14">
        <f>MIN(B52:B101)</f>
        <v>-4.1479999999999997</v>
      </c>
      <c r="H44" s="2">
        <v>6</v>
      </c>
      <c r="I44" s="2">
        <v>11</v>
      </c>
      <c r="J44" s="2"/>
      <c r="K44" s="2">
        <v>5</v>
      </c>
      <c r="L44" s="2">
        <f t="shared" si="1"/>
        <v>0.22</v>
      </c>
    </row>
    <row r="45" spans="1:12" x14ac:dyDescent="0.45">
      <c r="A45" s="12" t="s">
        <v>5</v>
      </c>
      <c r="B45" s="13">
        <v>5.8609999999999998</v>
      </c>
      <c r="E45" s="1" t="s">
        <v>32</v>
      </c>
      <c r="F45" s="19">
        <f>MAX(B52:B101)</f>
        <v>10.539</v>
      </c>
      <c r="H45" s="2">
        <v>8</v>
      </c>
      <c r="I45" s="2">
        <v>8</v>
      </c>
      <c r="J45" s="2"/>
      <c r="K45" s="2">
        <v>7</v>
      </c>
      <c r="L45" s="2">
        <f t="shared" si="1"/>
        <v>0.16</v>
      </c>
    </row>
    <row r="46" spans="1:12" x14ac:dyDescent="0.45">
      <c r="A46" s="12" t="s">
        <v>5</v>
      </c>
      <c r="B46" s="13">
        <v>4.157</v>
      </c>
      <c r="E46" s="1" t="s">
        <v>33</v>
      </c>
      <c r="F46" s="19">
        <f>F45-F44</f>
        <v>14.686999999999999</v>
      </c>
      <c r="H46" s="2">
        <v>10</v>
      </c>
      <c r="I46" s="2">
        <v>2</v>
      </c>
      <c r="J46" s="2"/>
      <c r="K46" s="2">
        <v>9</v>
      </c>
      <c r="L46" s="2">
        <f t="shared" si="1"/>
        <v>0.04</v>
      </c>
    </row>
    <row r="47" spans="1:12" x14ac:dyDescent="0.45">
      <c r="A47" s="12" t="s">
        <v>5</v>
      </c>
      <c r="B47" s="13">
        <v>0.20300000000000001</v>
      </c>
      <c r="H47" s="2">
        <v>12</v>
      </c>
      <c r="I47" s="2">
        <v>1</v>
      </c>
      <c r="J47" s="2"/>
      <c r="K47" s="2">
        <v>11</v>
      </c>
      <c r="L47" s="2">
        <f t="shared" si="1"/>
        <v>0.02</v>
      </c>
    </row>
    <row r="48" spans="1:12" x14ac:dyDescent="0.45">
      <c r="A48" s="12" t="s">
        <v>5</v>
      </c>
      <c r="B48" s="13">
        <v>4.4409999999999998</v>
      </c>
      <c r="H48" s="2">
        <v>14</v>
      </c>
      <c r="I48" s="2">
        <v>0</v>
      </c>
      <c r="J48" s="2"/>
      <c r="K48" s="2">
        <v>13</v>
      </c>
      <c r="L48" s="2">
        <f t="shared" si="1"/>
        <v>0</v>
      </c>
    </row>
    <row r="49" spans="1:13" x14ac:dyDescent="0.45">
      <c r="A49" s="12" t="s">
        <v>5</v>
      </c>
      <c r="B49" s="13">
        <v>5.875</v>
      </c>
      <c r="H49" s="2">
        <v>16</v>
      </c>
      <c r="I49" s="2">
        <v>0</v>
      </c>
      <c r="J49" s="2"/>
      <c r="K49" s="2">
        <v>15</v>
      </c>
      <c r="L49" s="2">
        <f t="shared" si="1"/>
        <v>0</v>
      </c>
    </row>
    <row r="50" spans="1:13" x14ac:dyDescent="0.45">
      <c r="A50" s="12" t="s">
        <v>5</v>
      </c>
      <c r="B50" s="13">
        <v>5.7149999999999999</v>
      </c>
      <c r="H50" s="1" t="s">
        <v>8</v>
      </c>
      <c r="I50" s="1">
        <f>SUM(I41:I49)</f>
        <v>50</v>
      </c>
      <c r="J50" s="1"/>
      <c r="K50" s="1" t="s">
        <v>8</v>
      </c>
      <c r="L50" s="1">
        <f>SUM(L41:L49)</f>
        <v>1</v>
      </c>
    </row>
    <row r="51" spans="1:13" x14ac:dyDescent="0.45">
      <c r="A51" s="12" t="s">
        <v>5</v>
      </c>
      <c r="B51" s="13">
        <v>0.28000000000000003</v>
      </c>
    </row>
    <row r="52" spans="1:13" x14ac:dyDescent="0.45">
      <c r="A52" s="12" t="s">
        <v>2</v>
      </c>
      <c r="B52" s="13">
        <v>-1.087</v>
      </c>
    </row>
    <row r="53" spans="1:13" x14ac:dyDescent="0.45">
      <c r="A53" s="12" t="s">
        <v>2</v>
      </c>
      <c r="B53" s="13">
        <v>1.819</v>
      </c>
      <c r="M53" s="9" t="s">
        <v>35</v>
      </c>
    </row>
    <row r="54" spans="1:13" x14ac:dyDescent="0.45">
      <c r="A54" s="12" t="s">
        <v>2</v>
      </c>
      <c r="B54" s="13">
        <v>7.3999999999999996E-2</v>
      </c>
    </row>
    <row r="55" spans="1:13" ht="306.75" x14ac:dyDescent="0.45">
      <c r="A55" s="12" t="s">
        <v>2</v>
      </c>
      <c r="B55" s="13">
        <v>1.7549999999999999</v>
      </c>
      <c r="M55" s="10" t="s">
        <v>36</v>
      </c>
    </row>
    <row r="56" spans="1:13" x14ac:dyDescent="0.45">
      <c r="A56" s="12" t="s">
        <v>2</v>
      </c>
      <c r="B56" s="13">
        <v>1.889</v>
      </c>
    </row>
    <row r="57" spans="1:13" x14ac:dyDescent="0.45">
      <c r="A57" s="12" t="s">
        <v>2</v>
      </c>
      <c r="B57" s="13">
        <v>3.089</v>
      </c>
    </row>
    <row r="58" spans="1:13" x14ac:dyDescent="0.45">
      <c r="A58" s="12" t="s">
        <v>2</v>
      </c>
      <c r="B58" s="13">
        <v>4.008</v>
      </c>
    </row>
    <row r="59" spans="1:13" x14ac:dyDescent="0.45">
      <c r="A59" s="12" t="s">
        <v>2</v>
      </c>
      <c r="B59" s="13">
        <v>4.5510000000000002</v>
      </c>
    </row>
    <row r="60" spans="1:13" x14ac:dyDescent="0.45">
      <c r="A60" s="12" t="s">
        <v>2</v>
      </c>
      <c r="B60" s="13">
        <v>1.3720000000000001</v>
      </c>
    </row>
    <row r="61" spans="1:13" x14ac:dyDescent="0.45">
      <c r="A61" s="12" t="s">
        <v>2</v>
      </c>
      <c r="B61" s="13">
        <v>3.4129999999999998</v>
      </c>
    </row>
    <row r="62" spans="1:13" x14ac:dyDescent="0.45">
      <c r="A62" s="12" t="s">
        <v>2</v>
      </c>
      <c r="B62" s="13">
        <v>-4.1479999999999997</v>
      </c>
    </row>
    <row r="63" spans="1:13" x14ac:dyDescent="0.45">
      <c r="A63" s="12" t="s">
        <v>2</v>
      </c>
      <c r="B63" s="13">
        <v>2.823</v>
      </c>
    </row>
    <row r="64" spans="1:13" x14ac:dyDescent="0.45">
      <c r="A64" s="12" t="s">
        <v>2</v>
      </c>
      <c r="B64" s="13">
        <v>2.8650000000000002</v>
      </c>
    </row>
    <row r="65" spans="1:2" x14ac:dyDescent="0.45">
      <c r="A65" s="12" t="s">
        <v>2</v>
      </c>
      <c r="B65" s="13">
        <v>4.3689999999999998</v>
      </c>
    </row>
    <row r="66" spans="1:2" x14ac:dyDescent="0.45">
      <c r="A66" s="12" t="s">
        <v>2</v>
      </c>
      <c r="B66" s="13">
        <v>6.3369999999999997</v>
      </c>
    </row>
    <row r="67" spans="1:2" x14ac:dyDescent="0.45">
      <c r="A67" s="12" t="s">
        <v>2</v>
      </c>
      <c r="B67" s="13">
        <v>6.3079999999999998</v>
      </c>
    </row>
    <row r="68" spans="1:2" x14ac:dyDescent="0.45">
      <c r="A68" s="12" t="s">
        <v>2</v>
      </c>
      <c r="B68" s="13">
        <v>3.4940000000000002</v>
      </c>
    </row>
    <row r="69" spans="1:2" x14ac:dyDescent="0.45">
      <c r="A69" s="12" t="s">
        <v>2</v>
      </c>
      <c r="B69" s="13">
        <v>10.539</v>
      </c>
    </row>
    <row r="70" spans="1:2" x14ac:dyDescent="0.45">
      <c r="A70" s="12" t="s">
        <v>2</v>
      </c>
      <c r="B70" s="13">
        <v>3.84</v>
      </c>
    </row>
    <row r="71" spans="1:2" x14ac:dyDescent="0.45">
      <c r="A71" s="12" t="s">
        <v>2</v>
      </c>
      <c r="B71" s="13">
        <v>5.1230000000000002</v>
      </c>
    </row>
    <row r="72" spans="1:2" x14ac:dyDescent="0.45">
      <c r="A72" s="12" t="s">
        <v>2</v>
      </c>
      <c r="B72" s="13">
        <v>5.4850000000000003</v>
      </c>
    </row>
    <row r="73" spans="1:2" x14ac:dyDescent="0.45">
      <c r="A73" s="12" t="s">
        <v>2</v>
      </c>
      <c r="B73" s="13">
        <v>-1.8939999999999999</v>
      </c>
    </row>
    <row r="74" spans="1:2" x14ac:dyDescent="0.45">
      <c r="A74" s="12" t="s">
        <v>2</v>
      </c>
      <c r="B74" s="13">
        <v>8.016</v>
      </c>
    </row>
    <row r="75" spans="1:2" x14ac:dyDescent="0.45">
      <c r="A75" s="12" t="s">
        <v>2</v>
      </c>
      <c r="B75" s="13">
        <v>2.31</v>
      </c>
    </row>
    <row r="76" spans="1:2" x14ac:dyDescent="0.45">
      <c r="A76" s="12" t="s">
        <v>2</v>
      </c>
      <c r="B76" s="13">
        <v>3.8820000000000001</v>
      </c>
    </row>
    <row r="77" spans="1:2" x14ac:dyDescent="0.45">
      <c r="A77" s="12" t="s">
        <v>2</v>
      </c>
      <c r="B77" s="13">
        <v>7.03</v>
      </c>
    </row>
    <row r="78" spans="1:2" x14ac:dyDescent="0.45">
      <c r="A78" s="12" t="s">
        <v>2</v>
      </c>
      <c r="B78" s="13">
        <v>7.7270000000000003</v>
      </c>
    </row>
    <row r="79" spans="1:2" x14ac:dyDescent="0.45">
      <c r="A79" s="12" t="s">
        <v>2</v>
      </c>
      <c r="B79" s="13">
        <v>0.105</v>
      </c>
    </row>
    <row r="80" spans="1:2" x14ac:dyDescent="0.45">
      <c r="A80" s="12" t="s">
        <v>2</v>
      </c>
      <c r="B80" s="13">
        <v>3.65</v>
      </c>
    </row>
    <row r="81" spans="1:2" x14ac:dyDescent="0.45">
      <c r="A81" s="12" t="s">
        <v>2</v>
      </c>
      <c r="B81" s="13">
        <v>4.5469999999999997</v>
      </c>
    </row>
    <row r="82" spans="1:2" x14ac:dyDescent="0.45">
      <c r="A82" s="12" t="s">
        <v>2</v>
      </c>
      <c r="B82" s="13">
        <v>4.9850000000000003</v>
      </c>
    </row>
    <row r="83" spans="1:2" x14ac:dyDescent="0.45">
      <c r="A83" s="12" t="s">
        <v>2</v>
      </c>
      <c r="B83" s="13">
        <v>5.1589999999999998</v>
      </c>
    </row>
    <row r="84" spans="1:2" x14ac:dyDescent="0.45">
      <c r="A84" s="12" t="s">
        <v>2</v>
      </c>
      <c r="B84" s="13">
        <v>4.76</v>
      </c>
    </row>
    <row r="85" spans="1:2" x14ac:dyDescent="0.45">
      <c r="A85" s="12" t="s">
        <v>2</v>
      </c>
      <c r="B85" s="13">
        <v>4.9340000000000002</v>
      </c>
    </row>
    <row r="86" spans="1:2" x14ac:dyDescent="0.45">
      <c r="A86" s="12" t="s">
        <v>2</v>
      </c>
      <c r="B86" s="13">
        <v>3.1059999999999999</v>
      </c>
    </row>
    <row r="87" spans="1:2" x14ac:dyDescent="0.45">
      <c r="A87" s="12" t="s">
        <v>2</v>
      </c>
      <c r="B87" s="13">
        <v>5.5979999999999999</v>
      </c>
    </row>
    <row r="88" spans="1:2" x14ac:dyDescent="0.45">
      <c r="A88" s="12" t="s">
        <v>2</v>
      </c>
      <c r="B88" s="13">
        <v>2.1619999999999999</v>
      </c>
    </row>
    <row r="89" spans="1:2" x14ac:dyDescent="0.45">
      <c r="A89" s="12" t="s">
        <v>2</v>
      </c>
      <c r="B89" s="13">
        <v>6.52</v>
      </c>
    </row>
    <row r="90" spans="1:2" x14ac:dyDescent="0.45">
      <c r="A90" s="12" t="s">
        <v>2</v>
      </c>
      <c r="B90" s="13">
        <v>7.0460000000000003</v>
      </c>
    </row>
    <row r="91" spans="1:2" x14ac:dyDescent="0.45">
      <c r="A91" s="12" t="s">
        <v>2</v>
      </c>
      <c r="B91" s="13">
        <v>1.7569999999999999</v>
      </c>
    </row>
    <row r="92" spans="1:2" x14ac:dyDescent="0.45">
      <c r="A92" s="12" t="s">
        <v>2</v>
      </c>
      <c r="B92" s="13">
        <v>1.8480000000000001</v>
      </c>
    </row>
    <row r="93" spans="1:2" x14ac:dyDescent="0.45">
      <c r="A93" s="12" t="s">
        <v>2</v>
      </c>
      <c r="B93" s="13">
        <v>1.0960000000000001</v>
      </c>
    </row>
    <row r="94" spans="1:2" x14ac:dyDescent="0.45">
      <c r="A94" s="12" t="s">
        <v>2</v>
      </c>
      <c r="B94" s="13">
        <v>2.145</v>
      </c>
    </row>
    <row r="95" spans="1:2" x14ac:dyDescent="0.45">
      <c r="A95" s="12" t="s">
        <v>2</v>
      </c>
      <c r="B95" s="13">
        <v>8.4350000000000005</v>
      </c>
    </row>
    <row r="96" spans="1:2" x14ac:dyDescent="0.45">
      <c r="A96" s="12" t="s">
        <v>2</v>
      </c>
      <c r="B96" s="13">
        <v>6.0990000000000002</v>
      </c>
    </row>
    <row r="97" spans="1:2" x14ac:dyDescent="0.45">
      <c r="A97" s="12" t="s">
        <v>2</v>
      </c>
      <c r="B97" s="13">
        <v>3.972</v>
      </c>
    </row>
    <row r="98" spans="1:2" x14ac:dyDescent="0.45">
      <c r="A98" s="12" t="s">
        <v>2</v>
      </c>
      <c r="B98" s="13">
        <v>2.4089999999999998</v>
      </c>
    </row>
    <row r="99" spans="1:2" x14ac:dyDescent="0.45">
      <c r="A99" s="12" t="s">
        <v>2</v>
      </c>
      <c r="B99" s="13">
        <v>0.56899999999999995</v>
      </c>
    </row>
    <row r="100" spans="1:2" x14ac:dyDescent="0.45">
      <c r="A100" s="12" t="s">
        <v>2</v>
      </c>
      <c r="B100" s="13">
        <v>7.0129999999999999</v>
      </c>
    </row>
    <row r="101" spans="1:2" x14ac:dyDescent="0.45">
      <c r="A101" s="12" t="s">
        <v>2</v>
      </c>
      <c r="B101" s="13">
        <v>2.5939999999999999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9.1D</vt:lpstr>
      <vt:lpstr>9.2E</vt:lpstr>
      <vt:lpstr>9.3E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Subramaniam</dc:creator>
  <cp:lastModifiedBy>Nitin Subramaniam</cp:lastModifiedBy>
  <dcterms:created xsi:type="dcterms:W3CDTF">2022-12-01T15:09:34Z</dcterms:created>
  <dcterms:modified xsi:type="dcterms:W3CDTF">2022-12-01T15:16:07Z</dcterms:modified>
</cp:coreProperties>
</file>