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2" activeTab="22"/>
  </bookViews>
  <sheets>
    <sheet name="AMC" sheetId="3" r:id="rId1"/>
    <sheet name="Barpeta" sheetId="4" r:id="rId2"/>
    <sheet name="Bhogeswari" sheetId="5" r:id="rId3"/>
    <sheet name="Dhubri" sheetId="6" r:id="rId4"/>
    <sheet name="Diphu" sheetId="7" r:id="rId5"/>
    <sheet name="Dr.Rabi" sheetId="8" r:id="rId6"/>
    <sheet name="Fakfru" sheetId="9" r:id="rId7"/>
    <sheet name="GMS Cancer" sheetId="10" r:id="rId8"/>
    <sheet name="GMCH" sheetId="11" r:id="rId9"/>
    <sheet name="Haflong" sheetId="12" r:id="rId10"/>
    <sheet name="JMC" sheetId="13" r:id="rId11"/>
    <sheet name="Kanaklata" sheetId="14" r:id="rId12"/>
    <sheet name="LGB" sheetId="15" r:id="rId13"/>
    <sheet name="Mangaldoi" sheetId="16" r:id="rId14"/>
    <sheet name="N-Lakhimpur" sheetId="17" r:id="rId15"/>
    <sheet name="Silchar" sheetId="18" r:id="rId16"/>
    <sheet name="Sivsagar" sheetId="19" r:id="rId17"/>
    <sheet name="Sonapur" sheetId="20" r:id="rId18"/>
    <sheet name="Kushal" sheetId="21" r:id="rId19"/>
    <sheet name="Mukunda" sheetId="22" r:id="rId20"/>
    <sheet name="TMCH" sheetId="23" r:id="rId21"/>
    <sheet name="Tularam" sheetId="24" r:id="rId22"/>
    <sheet name="Udalguri" sheetId="25" r:id="rId23"/>
  </sheets>
  <definedNames>
    <definedName name="_xlnm._FilterDatabase" localSheetId="0" hidden="1">AMC!$A$1:$M$15</definedName>
    <definedName name="_xlnm._FilterDatabase" localSheetId="1" hidden="1">Barpeta!$A$1:$M$5</definedName>
    <definedName name="_xlnm._FilterDatabase" localSheetId="2" hidden="1">Bhogeswari!$A$1:$M$5</definedName>
    <definedName name="_xlnm._FilterDatabase" localSheetId="3" hidden="1">Dhubri!$A$1:$M$7</definedName>
    <definedName name="_xlnm._FilterDatabase" localSheetId="4" hidden="1">Diphu!$A$1:$M$9</definedName>
    <definedName name="_xlnm._FilterDatabase" localSheetId="5" hidden="1">Dr.Rabi!$A$1:$M$6</definedName>
    <definedName name="_xlnm._FilterDatabase" localSheetId="6" hidden="1">Fakfru!$A$1:$M$9</definedName>
    <definedName name="_xlnm._FilterDatabase" localSheetId="8" hidden="1">GMCH!$A$1:$M$19</definedName>
    <definedName name="_xlnm._FilterDatabase" localSheetId="7" hidden="1">'GMS Cancer'!$A$1:$M$20</definedName>
    <definedName name="_xlnm._FilterDatabase" localSheetId="9" hidden="1">Haflong!$A$1:$M$4</definedName>
    <definedName name="_xlnm._FilterDatabase" localSheetId="10" hidden="1">JMC!$A$1:$M$3</definedName>
    <definedName name="_xlnm._FilterDatabase" localSheetId="11" hidden="1">Kanaklata!$A$1:$M$6</definedName>
    <definedName name="_xlnm._FilterDatabase" localSheetId="18" hidden="1">Kushal!$A$1:$M$6</definedName>
    <definedName name="_xlnm._FilterDatabase" localSheetId="12" hidden="1">LGB!$A$1:$M$4</definedName>
    <definedName name="_xlnm._FilterDatabase" localSheetId="13" hidden="1">Mangaldoi!$A$1:$M$4</definedName>
    <definedName name="_xlnm._FilterDatabase" localSheetId="19" hidden="1">Mukunda!$A$1:$M$10</definedName>
    <definedName name="_xlnm._FilterDatabase" localSheetId="14" hidden="1">'N-Lakhimpur'!$A$1:$M$8</definedName>
    <definedName name="_xlnm._FilterDatabase" localSheetId="15" hidden="1">Silchar!$A$1:$M$4</definedName>
    <definedName name="_xlnm._FilterDatabase" localSheetId="16" hidden="1">Sivsagar!$A$1:$M$8</definedName>
    <definedName name="_xlnm._FilterDatabase" localSheetId="17" hidden="1">Sonapur!$A$1:$M$9</definedName>
    <definedName name="_xlnm._FilterDatabase" localSheetId="20" hidden="1">TMCH!$A$1:$M$12</definedName>
    <definedName name="_xlnm._FilterDatabase" localSheetId="21" hidden="1">Tularam!$A$1:$M$3</definedName>
    <definedName name="_xlnm._FilterDatabase" localSheetId="22" hidden="1">Udalguri!$A$1:$M$6</definedName>
  </definedNames>
  <calcPr calcId="124519"/>
</workbook>
</file>

<file path=xl/calcChain.xml><?xml version="1.0" encoding="utf-8"?>
<calcChain xmlns="http://schemas.openxmlformats.org/spreadsheetml/2006/main">
  <c r="L3" i="12"/>
  <c r="I6" i="25"/>
  <c r="I12" i="23"/>
  <c r="I10" i="22"/>
  <c r="I6" i="21"/>
  <c r="I9" i="20"/>
  <c r="I8" i="19"/>
  <c r="I4" i="18"/>
  <c r="I8" i="17"/>
  <c r="I4" i="16"/>
  <c r="I4" i="15"/>
  <c r="I6" i="14"/>
  <c r="I4" i="12"/>
  <c r="I19" i="11"/>
  <c r="I20" i="10"/>
  <c r="I9" i="9"/>
  <c r="I6" i="8"/>
  <c r="I7" i="6"/>
  <c r="I5" i="5"/>
  <c r="I5" i="4" l="1"/>
  <c r="I15" i="3" l="1"/>
  <c r="K6" i="25" l="1"/>
  <c r="J6"/>
  <c r="L5"/>
  <c r="L4"/>
  <c r="L3"/>
  <c r="L2"/>
  <c r="L6" l="1"/>
  <c r="K3" i="24"/>
  <c r="J3"/>
  <c r="L2"/>
  <c r="K12" i="23"/>
  <c r="J12"/>
  <c r="L11"/>
  <c r="L10"/>
  <c r="L9"/>
  <c r="L8"/>
  <c r="L7"/>
  <c r="L6"/>
  <c r="L5"/>
  <c r="L4"/>
  <c r="L3"/>
  <c r="L2"/>
  <c r="K10" i="22"/>
  <c r="J10"/>
  <c r="L9"/>
  <c r="L8"/>
  <c r="L7"/>
  <c r="L6"/>
  <c r="L5"/>
  <c r="L4"/>
  <c r="L3"/>
  <c r="L2"/>
  <c r="K6" i="21"/>
  <c r="J6"/>
  <c r="L5"/>
  <c r="L4"/>
  <c r="L3"/>
  <c r="L2"/>
  <c r="K9" i="20"/>
  <c r="J9"/>
  <c r="L8"/>
  <c r="L7"/>
  <c r="L6"/>
  <c r="L5"/>
  <c r="L4"/>
  <c r="L3"/>
  <c r="L2"/>
  <c r="K8" i="19"/>
  <c r="J8"/>
  <c r="L7"/>
  <c r="L6"/>
  <c r="L5"/>
  <c r="L4"/>
  <c r="L3"/>
  <c r="L2"/>
  <c r="K4" i="18"/>
  <c r="J4"/>
  <c r="L3"/>
  <c r="L2"/>
  <c r="K8" i="17"/>
  <c r="J8"/>
  <c r="L7"/>
  <c r="L6"/>
  <c r="L5"/>
  <c r="L4"/>
  <c r="L3"/>
  <c r="L2"/>
  <c r="K4" i="16"/>
  <c r="J4"/>
  <c r="L3"/>
  <c r="L2"/>
  <c r="K4" i="15"/>
  <c r="J4"/>
  <c r="L3"/>
  <c r="L2"/>
  <c r="K6" i="14"/>
  <c r="J6"/>
  <c r="L5"/>
  <c r="L4"/>
  <c r="L3"/>
  <c r="L2"/>
  <c r="K3" i="13"/>
  <c r="J3"/>
  <c r="L2"/>
  <c r="K4" i="12"/>
  <c r="J4"/>
  <c r="K19" i="11"/>
  <c r="J19"/>
  <c r="L18"/>
  <c r="L17"/>
  <c r="L16"/>
  <c r="L15"/>
  <c r="L14"/>
  <c r="L13"/>
  <c r="L12"/>
  <c r="L11"/>
  <c r="L10"/>
  <c r="L9"/>
  <c r="L8"/>
  <c r="L7"/>
  <c r="L6"/>
  <c r="L5"/>
  <c r="L4"/>
  <c r="L3"/>
  <c r="L2"/>
  <c r="K20" i="10"/>
  <c r="J20"/>
  <c r="L19"/>
  <c r="L18"/>
  <c r="L17"/>
  <c r="L16"/>
  <c r="L15"/>
  <c r="L14"/>
  <c r="L13"/>
  <c r="L12"/>
  <c r="L11"/>
  <c r="L10"/>
  <c r="L9"/>
  <c r="L8"/>
  <c r="L7"/>
  <c r="L6"/>
  <c r="L5"/>
  <c r="L4"/>
  <c r="L3"/>
  <c r="K9" i="9"/>
  <c r="J9"/>
  <c r="L8"/>
  <c r="L7"/>
  <c r="L6"/>
  <c r="L5"/>
  <c r="L4"/>
  <c r="L3"/>
  <c r="L2"/>
  <c r="K6" i="8"/>
  <c r="J6"/>
  <c r="L5"/>
  <c r="L4"/>
  <c r="L3"/>
  <c r="L2"/>
  <c r="K9" i="7"/>
  <c r="J9"/>
  <c r="L8"/>
  <c r="L7"/>
  <c r="L6"/>
  <c r="L5"/>
  <c r="L4"/>
  <c r="L3"/>
  <c r="L2"/>
  <c r="K7" i="6"/>
  <c r="J7"/>
  <c r="L6"/>
  <c r="L5"/>
  <c r="L4"/>
  <c r="L3"/>
  <c r="L2"/>
  <c r="K5" i="5"/>
  <c r="J5"/>
  <c r="L4"/>
  <c r="L3"/>
  <c r="K5" i="4"/>
  <c r="J5"/>
  <c r="L4"/>
  <c r="L3"/>
  <c r="L2"/>
  <c r="K15" i="3"/>
  <c r="J15"/>
  <c r="L14"/>
  <c r="L13"/>
  <c r="L12"/>
  <c r="L11"/>
  <c r="L10"/>
  <c r="L9"/>
  <c r="L8"/>
  <c r="L7"/>
  <c r="L6"/>
  <c r="L5"/>
  <c r="L4"/>
  <c r="L3"/>
  <c r="L2"/>
  <c r="I3" i="13" l="1"/>
  <c r="L2" i="5"/>
  <c r="L5" s="1"/>
  <c r="I3" i="24"/>
  <c r="L3"/>
  <c r="L12" i="23"/>
  <c r="L10" i="22"/>
  <c r="L6" i="21"/>
  <c r="L9" i="20"/>
  <c r="L8" i="19"/>
  <c r="L4" i="18"/>
  <c r="L8" i="17"/>
  <c r="L4" i="16"/>
  <c r="L4" i="15"/>
  <c r="L6" i="14"/>
  <c r="L3" i="13"/>
  <c r="L2" i="12"/>
  <c r="L4" s="1"/>
  <c r="L19" i="11"/>
  <c r="L2" i="10"/>
  <c r="L20" s="1"/>
  <c r="L9" i="9"/>
  <c r="L6" i="8"/>
  <c r="I9" i="7"/>
  <c r="L9"/>
  <c r="L7" i="6"/>
  <c r="L5" i="4"/>
  <c r="L15" i="3"/>
</calcChain>
</file>

<file path=xl/sharedStrings.xml><?xml version="1.0" encoding="utf-8"?>
<sst xmlns="http://schemas.openxmlformats.org/spreadsheetml/2006/main" count="1252" uniqueCount="402">
  <si>
    <t>Patient Name</t>
  </si>
  <si>
    <t>BENEFICIARY District</t>
  </si>
  <si>
    <t>Hospital Name</t>
  </si>
  <si>
    <t>TPA Claim reference No</t>
  </si>
  <si>
    <t>Date of admission</t>
  </si>
  <si>
    <t>Date of Discharge</t>
  </si>
  <si>
    <t>Deduction (Rs)</t>
  </si>
  <si>
    <t>TDS Amount 10% (Rs)</t>
  </si>
  <si>
    <t>Float Sl. No</t>
  </si>
  <si>
    <t>BANAMALI DAS</t>
  </si>
  <si>
    <t>MUMTAZ BEGUM</t>
  </si>
  <si>
    <t>SAHIDA BEGUM</t>
  </si>
  <si>
    <t>PRATIMA SAHA SARKAR</t>
  </si>
  <si>
    <t>MANJU ARA BEGUM</t>
  </si>
  <si>
    <t>SARUMAI DAS</t>
  </si>
  <si>
    <t>SITRA GOGOI</t>
  </si>
  <si>
    <t>Simanta Gogoi</t>
  </si>
  <si>
    <t>DIPTI HAZARIKA</t>
  </si>
  <si>
    <t>MANJU DEVI</t>
  </si>
  <si>
    <t>RUDRESWAR GOGOI</t>
  </si>
  <si>
    <t>LALITA TANTI</t>
  </si>
  <si>
    <t>MAHINDI NATH</t>
  </si>
  <si>
    <t>BIPIN SHARMA</t>
  </si>
  <si>
    <t>SHABIYA BIBI</t>
  </si>
  <si>
    <t>KUTUB UDDIN</t>
  </si>
  <si>
    <t>MOTI MIRDHA</t>
  </si>
  <si>
    <t>JITEN DAS</t>
  </si>
  <si>
    <t>MARMESHWAR KAKATI</t>
  </si>
  <si>
    <t>ALIMUDDIN ALI</t>
  </si>
  <si>
    <t>MINA DAS</t>
  </si>
  <si>
    <t>DILIP HAZARIKA</t>
  </si>
  <si>
    <t>PIJUSH DAS LASKAR</t>
  </si>
  <si>
    <t>RAGHURAM BHUYAN</t>
  </si>
  <si>
    <t>KANAK KUMAR</t>
  </si>
  <si>
    <t>FAYEZ UDDI N SK</t>
  </si>
  <si>
    <t>Sibu Sarkar</t>
  </si>
  <si>
    <t>GULENA BEGUM</t>
  </si>
  <si>
    <t>RINA BASUMATARI</t>
  </si>
  <si>
    <t>Leeni Chetia</t>
  </si>
  <si>
    <t>ROBIN DAS</t>
  </si>
  <si>
    <t>Karishma Mech</t>
  </si>
  <si>
    <t>FAJLUL HOQUE</t>
  </si>
  <si>
    <t>RUPALI PATHAK</t>
  </si>
  <si>
    <t>GOPI NATH KALITA</t>
  </si>
  <si>
    <t>Narayan Chetri</t>
  </si>
  <si>
    <t>BIREN BORO</t>
  </si>
  <si>
    <t>MIKON MILIKPI</t>
  </si>
  <si>
    <t>SHANKAR KEOT</t>
  </si>
  <si>
    <t>SRI NAREN FANGCHU</t>
  </si>
  <si>
    <t>RUMI BORA</t>
  </si>
  <si>
    <t>CHANDRA RAM MILI</t>
  </si>
  <si>
    <t>NIBARAN SARKAR</t>
  </si>
  <si>
    <t>Udalguri</t>
  </si>
  <si>
    <t>Dibrugarh</t>
  </si>
  <si>
    <t>Barpeta</t>
  </si>
  <si>
    <t>Darrang</t>
  </si>
  <si>
    <t>Golaghat</t>
  </si>
  <si>
    <t>Jorhat</t>
  </si>
  <si>
    <t>Sonitpur</t>
  </si>
  <si>
    <t>Goalpara</t>
  </si>
  <si>
    <t>Dhubri</t>
  </si>
  <si>
    <t>Nagaon</t>
  </si>
  <si>
    <t>Kamrup</t>
  </si>
  <si>
    <t>Cachar</t>
  </si>
  <si>
    <t>Kamrup Metropolitan</t>
  </si>
  <si>
    <t>Hailakandi</t>
  </si>
  <si>
    <t>Nalbari</t>
  </si>
  <si>
    <t>Baksa</t>
  </si>
  <si>
    <t>Karbi Anglong</t>
  </si>
  <si>
    <t>Majuli</t>
  </si>
  <si>
    <t>GMC Cancer Hospital-PMJAY</t>
  </si>
  <si>
    <t>Assam Medical College &amp; Hospital-PMJAY</t>
  </si>
  <si>
    <t>Tezpur Medical College &amp; Hospital-PMJAY</t>
  </si>
  <si>
    <t>Guwahati Medical College &amp; Hospital-PMJAY</t>
  </si>
  <si>
    <t>Silchar Medical College &amp; Hospital-PMJAY</t>
  </si>
  <si>
    <t>Jorhat Medical College-PMJAY</t>
  </si>
  <si>
    <t>Diphu Civil Hospital-PMJAY</t>
  </si>
  <si>
    <t>Udalguri Civil Hospital-PMJAY</t>
  </si>
  <si>
    <t>AS240918012042</t>
  </si>
  <si>
    <t>AS240918012074</t>
  </si>
  <si>
    <t>AS240918012082</t>
  </si>
  <si>
    <t>AS250918012193</t>
  </si>
  <si>
    <t>AS260918012272</t>
  </si>
  <si>
    <t>AS260918012295</t>
  </si>
  <si>
    <t>AS270918012412</t>
  </si>
  <si>
    <t>AS270918012414</t>
  </si>
  <si>
    <t>AS290918012751</t>
  </si>
  <si>
    <t>AS011018012831</t>
  </si>
  <si>
    <t>AS021018013010</t>
  </si>
  <si>
    <t>AS031018013070</t>
  </si>
  <si>
    <t>AS031018013143</t>
  </si>
  <si>
    <t>AS031018013185</t>
  </si>
  <si>
    <t>AS041018013290</t>
  </si>
  <si>
    <t>AS041018013312</t>
  </si>
  <si>
    <t>AS051018013491</t>
  </si>
  <si>
    <t>AS051018013493</t>
  </si>
  <si>
    <t>AS081018013856</t>
  </si>
  <si>
    <t>AS101018014079</t>
  </si>
  <si>
    <t>AS101018014173</t>
  </si>
  <si>
    <t>AS101018014174</t>
  </si>
  <si>
    <t>AS111018014268</t>
  </si>
  <si>
    <t>AS111018014288</t>
  </si>
  <si>
    <t>AS111018014299</t>
  </si>
  <si>
    <t>AS121018014443</t>
  </si>
  <si>
    <t>AS131018014573</t>
  </si>
  <si>
    <t>AS131018014622</t>
  </si>
  <si>
    <t>AS151018014672</t>
  </si>
  <si>
    <t>AS151018014709</t>
  </si>
  <si>
    <t>AS151018014811</t>
  </si>
  <si>
    <t>AS151018014814</t>
  </si>
  <si>
    <t>AS151018014836</t>
  </si>
  <si>
    <t>AS161018014896</t>
  </si>
  <si>
    <t>AS161018014949</t>
  </si>
  <si>
    <t>AS171018014993</t>
  </si>
  <si>
    <t>AS211018015300</t>
  </si>
  <si>
    <t>AS221018015410</t>
  </si>
  <si>
    <t>AS291018016583</t>
  </si>
  <si>
    <t>AS011118017500</t>
  </si>
  <si>
    <t>AS021118017650</t>
  </si>
  <si>
    <t>AS041118017953</t>
  </si>
  <si>
    <t>AS051118018044</t>
  </si>
  <si>
    <t>24/09/2018</t>
  </si>
  <si>
    <t>24/10/2018</t>
  </si>
  <si>
    <t>09/10/2018</t>
  </si>
  <si>
    <t>25/09/2018</t>
  </si>
  <si>
    <t>26/09/2018</t>
  </si>
  <si>
    <t>05/10/2018</t>
  </si>
  <si>
    <t>01/11/2018</t>
  </si>
  <si>
    <t>27/09/2018</t>
  </si>
  <si>
    <t>30/10/2018</t>
  </si>
  <si>
    <t>16/10/2018</t>
  </si>
  <si>
    <t>20/08/2018</t>
  </si>
  <si>
    <t>15/10/2018</t>
  </si>
  <si>
    <t>01/10/2018</t>
  </si>
  <si>
    <t>03/10/2018</t>
  </si>
  <si>
    <t>02/10/2018</t>
  </si>
  <si>
    <t>06/10/2018</t>
  </si>
  <si>
    <t>04/10/2018</t>
  </si>
  <si>
    <t>10/10/2018</t>
  </si>
  <si>
    <t>09/11/2018</t>
  </si>
  <si>
    <t>12/10/2018</t>
  </si>
  <si>
    <t>08/10/2018</t>
  </si>
  <si>
    <t>29/10/2018</t>
  </si>
  <si>
    <t>17/10/2018</t>
  </si>
  <si>
    <t>28/10/2018</t>
  </si>
  <si>
    <t>11/10/2018</t>
  </si>
  <si>
    <t>20/10/2018</t>
  </si>
  <si>
    <t>13/10/2018</t>
  </si>
  <si>
    <t>22/10/2018</t>
  </si>
  <si>
    <t>16/11/2018</t>
  </si>
  <si>
    <t>10/11/2018</t>
  </si>
  <si>
    <t>03/11/2018</t>
  </si>
  <si>
    <t>19/10/2018</t>
  </si>
  <si>
    <t>27/10/2018</t>
  </si>
  <si>
    <t>21/10/2018</t>
  </si>
  <si>
    <t>31/10/2018</t>
  </si>
  <si>
    <t>26/11/2018</t>
  </si>
  <si>
    <t>26/10/2018</t>
  </si>
  <si>
    <t>04/12/2018</t>
  </si>
  <si>
    <t>04/11/2018</t>
  </si>
  <si>
    <t>02/11/2018</t>
  </si>
  <si>
    <t>07/11/2018</t>
  </si>
  <si>
    <t>14/11/2018</t>
  </si>
  <si>
    <t>05/11/2018</t>
  </si>
  <si>
    <t>May be approved</t>
  </si>
  <si>
    <t>13/11/2018</t>
  </si>
  <si>
    <t>Dhubri Civil Hospital-PMJAY</t>
  </si>
  <si>
    <t>11/11/2018</t>
  </si>
  <si>
    <t>JOGEN  RANGPI</t>
  </si>
  <si>
    <t>AS061118018389</t>
  </si>
  <si>
    <t>M. KUMAR MARPAJA</t>
  </si>
  <si>
    <t>AS061118018408</t>
  </si>
  <si>
    <t>Morigaon</t>
  </si>
  <si>
    <t>Bhogeswari Phukanani Civil Hospital-PMJAY</t>
  </si>
  <si>
    <t>ANANTA BAISHYA</t>
  </si>
  <si>
    <t>AS071118018624</t>
  </si>
  <si>
    <t>KALPANA GOWALA</t>
  </si>
  <si>
    <t>Kanaklata Civil Hospital, Tezpur-PMJAY</t>
  </si>
  <si>
    <t>AS071118018632</t>
  </si>
  <si>
    <t>08/11/2018</t>
  </si>
  <si>
    <t>MD ASRAFUL ALAM</t>
  </si>
  <si>
    <t>Barpeta Civil Hospital, Kalgachia-PMJAY</t>
  </si>
  <si>
    <t>AS081118018757</t>
  </si>
  <si>
    <t>23/11/2018</t>
  </si>
  <si>
    <t>Lakhimpur</t>
  </si>
  <si>
    <t>North Lakhimpur Civil Hospital-PMJAY</t>
  </si>
  <si>
    <t>AS081118018765</t>
  </si>
  <si>
    <t>06/11/2018</t>
  </si>
  <si>
    <t>KANIKA DAS</t>
  </si>
  <si>
    <t>Dr. Rabi Boro District Civil Hospital-PMJAY</t>
  </si>
  <si>
    <t>AS081118018931</t>
  </si>
  <si>
    <t>12/11/2018</t>
  </si>
  <si>
    <t>Tinsukia</t>
  </si>
  <si>
    <t>LGB Civil Hospital, Tinsukia-PMJAY</t>
  </si>
  <si>
    <t>MANJUMA BEGUM</t>
  </si>
  <si>
    <t>Mangaldoi Civil Hospital, Mangaldoi-PMJAY</t>
  </si>
  <si>
    <t>AS091118019077</t>
  </si>
  <si>
    <t>Sarlong Bey</t>
  </si>
  <si>
    <t>AS091118019082</t>
  </si>
  <si>
    <t>20/11/2018</t>
  </si>
  <si>
    <t>KANDARU DESORA</t>
  </si>
  <si>
    <t>AS091118019118</t>
  </si>
  <si>
    <t>27/11/2018</t>
  </si>
  <si>
    <t>LOHIT DAS</t>
  </si>
  <si>
    <t>Swahid Mukunda Kakati Civil Hospital-PMJAY</t>
  </si>
  <si>
    <t>AS091118019240</t>
  </si>
  <si>
    <t>AUGASTIN ENGLENG</t>
  </si>
  <si>
    <t>AS101118019343</t>
  </si>
  <si>
    <t>15/11/2018</t>
  </si>
  <si>
    <t>PRIANKA DAS</t>
  </si>
  <si>
    <t>AS101118019353</t>
  </si>
  <si>
    <t>19/11/2018</t>
  </si>
  <si>
    <t>NUR JAHAN KHAATUN</t>
  </si>
  <si>
    <t>AS101118019395</t>
  </si>
  <si>
    <t>AFIA BEGUM</t>
  </si>
  <si>
    <t>AS101118019405</t>
  </si>
  <si>
    <t>22/11/2018</t>
  </si>
  <si>
    <t>18/11/2018</t>
  </si>
  <si>
    <t>SIRAJ UDDIN</t>
  </si>
  <si>
    <t>AS131118019923</t>
  </si>
  <si>
    <t>RAMDAS BARO</t>
  </si>
  <si>
    <t>AS131118019949</t>
  </si>
  <si>
    <t>ANDAL BRAHMA</t>
  </si>
  <si>
    <t>AS131118019953</t>
  </si>
  <si>
    <t>01/12/2018</t>
  </si>
  <si>
    <t>AJIJUR  RAHMAN</t>
  </si>
  <si>
    <t>AS131118019993</t>
  </si>
  <si>
    <t>Nachiron Nessa</t>
  </si>
  <si>
    <t>Bongaigaon</t>
  </si>
  <si>
    <t>AS131118020004</t>
  </si>
  <si>
    <t>21/11/2018</t>
  </si>
  <si>
    <t>Dima Hasao</t>
  </si>
  <si>
    <t>Haflong Civil Hospital, Haflong-PMJAY</t>
  </si>
  <si>
    <t>PROBIN  DUTTA</t>
  </si>
  <si>
    <t>Sivasagar</t>
  </si>
  <si>
    <t>Sivsagar Civil Hospital-PMJAY</t>
  </si>
  <si>
    <t>AS131118020048</t>
  </si>
  <si>
    <t>17/11/2018</t>
  </si>
  <si>
    <t>LALCHANDA SK</t>
  </si>
  <si>
    <t>AS141118020217</t>
  </si>
  <si>
    <t>KANMAI CHETIA</t>
  </si>
  <si>
    <t>AS141118020224</t>
  </si>
  <si>
    <t>GIRINDRA DAS</t>
  </si>
  <si>
    <t>Sonapur District Hospital-PMJAY</t>
  </si>
  <si>
    <t>AS141118020228</t>
  </si>
  <si>
    <t>29/11/2018</t>
  </si>
  <si>
    <t>Fakhruddin Ali Ahmed Medical College-PMJAY</t>
  </si>
  <si>
    <t>SABI  DAS</t>
  </si>
  <si>
    <t>AS141118020322</t>
  </si>
  <si>
    <t>24/11/2018</t>
  </si>
  <si>
    <t>MINAI RABHA</t>
  </si>
  <si>
    <t>AS151118020555</t>
  </si>
  <si>
    <t>SAZAHAN MOLLA</t>
  </si>
  <si>
    <t>AS161118020797</t>
  </si>
  <si>
    <t>Swahid Kushal Konwar Civil Hospital-PMJAY</t>
  </si>
  <si>
    <t>SAINO HAPILA</t>
  </si>
  <si>
    <t>AS161118020879</t>
  </si>
  <si>
    <t>ATUL KALITA</t>
  </si>
  <si>
    <t>AS161118020957</t>
  </si>
  <si>
    <t>GORIMA CHOUDHURY</t>
  </si>
  <si>
    <t>AS161118020975</t>
  </si>
  <si>
    <t>BARUN GHOSH</t>
  </si>
  <si>
    <t>AS171118021110</t>
  </si>
  <si>
    <t>NUMOL YEIN</t>
  </si>
  <si>
    <t>AS171118021138</t>
  </si>
  <si>
    <t>BIBIRAN  BIBI</t>
  </si>
  <si>
    <t>AS181118021192</t>
  </si>
  <si>
    <t>sita chauhan</t>
  </si>
  <si>
    <t>AS181118021204</t>
  </si>
  <si>
    <t>BHARATI SAIKIA</t>
  </si>
  <si>
    <t>AS181118021207</t>
  </si>
  <si>
    <t>PABITRA BAISHYA</t>
  </si>
  <si>
    <t>AS181118021232</t>
  </si>
  <si>
    <t>HIREN DOIMARI</t>
  </si>
  <si>
    <t>AS191118021385</t>
  </si>
  <si>
    <t>CHAYANIKA SONOWAL</t>
  </si>
  <si>
    <t>AS191118021388</t>
  </si>
  <si>
    <t>RAHESHWAR KALITA</t>
  </si>
  <si>
    <t>AS191118021512</t>
  </si>
  <si>
    <t>28/11/2018</t>
  </si>
  <si>
    <t>BALADEV  DAS</t>
  </si>
  <si>
    <t>AS201118021576</t>
  </si>
  <si>
    <t>PRABEEN BORAH</t>
  </si>
  <si>
    <t>AS201118021638</t>
  </si>
  <si>
    <t>IDUL ALI</t>
  </si>
  <si>
    <t>AS201118021641</t>
  </si>
  <si>
    <t>MANJU RABHA</t>
  </si>
  <si>
    <t>AS201118021649</t>
  </si>
  <si>
    <t>SUMAN BEGUM</t>
  </si>
  <si>
    <t>AS201118021653</t>
  </si>
  <si>
    <t>MANJITA RABHA</t>
  </si>
  <si>
    <t>AS201118021691</t>
  </si>
  <si>
    <t>RAPIKUL ISLAM</t>
  </si>
  <si>
    <t>AS201118021742</t>
  </si>
  <si>
    <t>JITENDRA SINGHA</t>
  </si>
  <si>
    <t>AS201118021749</t>
  </si>
  <si>
    <t>MD HALIM ALI</t>
  </si>
  <si>
    <t>AS201118021756</t>
  </si>
  <si>
    <t>sobita narzari</t>
  </si>
  <si>
    <t>AS211118021846</t>
  </si>
  <si>
    <t>25/11/2018</t>
  </si>
  <si>
    <t>RAHIMA BEWA</t>
  </si>
  <si>
    <t>AS211118021852</t>
  </si>
  <si>
    <t>MINA DEORAJA</t>
  </si>
  <si>
    <t>AS211118021931</t>
  </si>
  <si>
    <t>DORSON RONGHANG</t>
  </si>
  <si>
    <t>AS211118022050</t>
  </si>
  <si>
    <t>MANIKA HALOI</t>
  </si>
  <si>
    <t>AS211118022060</t>
  </si>
  <si>
    <t>RANJIT MANDAL</t>
  </si>
  <si>
    <t>AS221118022087</t>
  </si>
  <si>
    <t>06/12/2018</t>
  </si>
  <si>
    <t>BARIKA  TERANGPI</t>
  </si>
  <si>
    <t>AS221118022170</t>
  </si>
  <si>
    <t>AS221118022189</t>
  </si>
  <si>
    <t>BENUDHAR DAS</t>
  </si>
  <si>
    <t>AS221118022196</t>
  </si>
  <si>
    <t>ANU SAIKIA</t>
  </si>
  <si>
    <t>AS221118022252</t>
  </si>
  <si>
    <t>ropola johori</t>
  </si>
  <si>
    <t>AS221118022275</t>
  </si>
  <si>
    <t>30/11/2018</t>
  </si>
  <si>
    <t>DILIP DAS</t>
  </si>
  <si>
    <t>AS221118022287</t>
  </si>
  <si>
    <t>DHANISTA DAIMARI</t>
  </si>
  <si>
    <t>AS221118022310</t>
  </si>
  <si>
    <t>SAHIDUL HUSEN</t>
  </si>
  <si>
    <t>AS221118022338</t>
  </si>
  <si>
    <t>ajit bejbarua</t>
  </si>
  <si>
    <t>AS231118022367</t>
  </si>
  <si>
    <t>MALEKA KHATUN</t>
  </si>
  <si>
    <t>AS231118022419</t>
  </si>
  <si>
    <t>MIZANUR RAHMAN</t>
  </si>
  <si>
    <t>AS231118022423</t>
  </si>
  <si>
    <t>MANIKA SOREN</t>
  </si>
  <si>
    <t>AS231118022497</t>
  </si>
  <si>
    <t>SUBHASH SUTRADHAR</t>
  </si>
  <si>
    <t>AS241118022555</t>
  </si>
  <si>
    <t>SUMI BEGUM</t>
  </si>
  <si>
    <t>Tularam Bafna Civil Hospital-PMJAY</t>
  </si>
  <si>
    <t>AS241118022706</t>
  </si>
  <si>
    <t>Shahina Parbin</t>
  </si>
  <si>
    <t>AS241118022714</t>
  </si>
  <si>
    <t>02/12/2018</t>
  </si>
  <si>
    <t>KALPANA DAS</t>
  </si>
  <si>
    <t>AS251118022786</t>
  </si>
  <si>
    <t>SABUIJAN BIBI</t>
  </si>
  <si>
    <t>AS251118022808</t>
  </si>
  <si>
    <t>SHIKHA BAISHYA</t>
  </si>
  <si>
    <t>AS251118022823</t>
  </si>
  <si>
    <t>Najma Begum</t>
  </si>
  <si>
    <t>AS251118022828</t>
  </si>
  <si>
    <t>AKASH MALLIK</t>
  </si>
  <si>
    <t>AS261118022966</t>
  </si>
  <si>
    <t>05/12/2018</t>
  </si>
  <si>
    <t>DALIMI MANDAL</t>
  </si>
  <si>
    <t>AS261118023068</t>
  </si>
  <si>
    <t>DULUMANI MAHILARI</t>
  </si>
  <si>
    <t>AS271118023234</t>
  </si>
  <si>
    <t>MAMINA KHATUN</t>
  </si>
  <si>
    <t>AS271118023330</t>
  </si>
  <si>
    <t>MIMANGUS BARO</t>
  </si>
  <si>
    <t>AS271118023331</t>
  </si>
  <si>
    <t>BANDITA RABHA</t>
  </si>
  <si>
    <t>AS271118023341</t>
  </si>
  <si>
    <t>AMIRAN MIRDHA</t>
  </si>
  <si>
    <t>AS271118023456</t>
  </si>
  <si>
    <t>MALLIKA BORO</t>
  </si>
  <si>
    <t>AS281118023525</t>
  </si>
  <si>
    <t>07/12/2018</t>
  </si>
  <si>
    <t>03/12/2018</t>
  </si>
  <si>
    <t>SURAJIT DEKA</t>
  </si>
  <si>
    <t>AS281118023862</t>
  </si>
  <si>
    <t>TELE BRAHMA</t>
  </si>
  <si>
    <t>AS291118024024</t>
  </si>
  <si>
    <t>SRI LILO KALITA</t>
  </si>
  <si>
    <t>AS291118024060</t>
  </si>
  <si>
    <t>JAJINA BEGUMM</t>
  </si>
  <si>
    <t>AS291118024064</t>
  </si>
  <si>
    <t>BRAJENDRA CHANDRA DAS</t>
  </si>
  <si>
    <t>AS291118024113</t>
  </si>
  <si>
    <t>Arunima Pegu</t>
  </si>
  <si>
    <t>AS291118024118</t>
  </si>
  <si>
    <t>NILIMA KHELMA</t>
  </si>
  <si>
    <t>AS301118024292</t>
  </si>
  <si>
    <t>mridula das</t>
  </si>
  <si>
    <t>AS011218024483</t>
  </si>
  <si>
    <t>MOTILAL SHARMA</t>
  </si>
  <si>
    <t>AS011218024537</t>
  </si>
  <si>
    <t>AJANTA DEKA</t>
  </si>
  <si>
    <t>AS011218024725</t>
  </si>
  <si>
    <t>SUMI SAIKIA</t>
  </si>
  <si>
    <t>AS031218024803</t>
  </si>
  <si>
    <t>08/12/2018</t>
  </si>
  <si>
    <t>CHINTAMONI BHUMIJ</t>
  </si>
  <si>
    <t>AS041218025167</t>
  </si>
  <si>
    <t>Total Rs.</t>
  </si>
  <si>
    <t>14 (1)</t>
  </si>
  <si>
    <t>Net Amount</t>
  </si>
  <si>
    <t>DOP</t>
  </si>
  <si>
    <t>Sl. No</t>
  </si>
  <si>
    <t>Gross Bill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</si>
</sst>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1C3A7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 readingOrder="1"/>
    </xf>
    <xf numFmtId="0" fontId="8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vertical="center" wrapText="1" readingOrder="1"/>
    </xf>
    <xf numFmtId="164" fontId="5" fillId="0" borderId="1" xfId="1" applyNumberFormat="1" applyFont="1" applyFill="1" applyBorder="1" applyAlignment="1">
      <alignment vertical="center" wrapText="1" readingOrder="1"/>
    </xf>
    <xf numFmtId="164" fontId="4" fillId="0" borderId="1" xfId="1" applyNumberFormat="1" applyFont="1" applyFill="1" applyBorder="1" applyAlignment="1">
      <alignment vertical="center" wrapText="1" readingOrder="1"/>
    </xf>
    <xf numFmtId="164" fontId="0" fillId="0" borderId="1" xfId="1" applyNumberFormat="1" applyFont="1" applyFill="1" applyBorder="1" applyAlignment="1">
      <alignment vertical="center" wrapText="1" readingOrder="1"/>
    </xf>
    <xf numFmtId="164" fontId="5" fillId="0" borderId="1" xfId="1" applyNumberFormat="1" applyFont="1" applyFill="1" applyBorder="1" applyAlignment="1">
      <alignment vertical="center" wrapText="1"/>
    </xf>
    <xf numFmtId="164" fontId="8" fillId="0" borderId="1" xfId="1" applyNumberFormat="1" applyFont="1" applyFill="1" applyBorder="1" applyAlignment="1">
      <alignment vertical="center" wrapText="1"/>
    </xf>
    <xf numFmtId="164" fontId="0" fillId="0" borderId="1" xfId="1" applyNumberFormat="1" applyFont="1" applyFill="1" applyBorder="1" applyAlignment="1">
      <alignment vertical="center" wrapText="1"/>
    </xf>
    <xf numFmtId="164" fontId="9" fillId="0" borderId="1" xfId="1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 readingOrder="1"/>
    </xf>
    <xf numFmtId="0" fontId="8" fillId="0" borderId="2" xfId="0" applyNumberFormat="1" applyFont="1" applyFill="1" applyBorder="1" applyAlignment="1">
      <alignment horizontal="center" vertical="center" wrapText="1" readingOrder="1"/>
    </xf>
    <xf numFmtId="164" fontId="8" fillId="0" borderId="1" xfId="1" applyNumberFormat="1" applyFont="1" applyFill="1" applyBorder="1" applyAlignment="1">
      <alignment vertical="center" wrapText="1" readingOrder="1"/>
    </xf>
    <xf numFmtId="0" fontId="8" fillId="0" borderId="4" xfId="0" applyNumberFormat="1" applyFont="1" applyFill="1" applyBorder="1" applyAlignment="1">
      <alignment horizontal="center" vertical="center" wrapText="1" readingOrder="1"/>
    </xf>
    <xf numFmtId="0" fontId="8" fillId="0" borderId="3" xfId="0" applyNumberFormat="1" applyFont="1" applyFill="1" applyBorder="1" applyAlignment="1">
      <alignment horizontal="center" vertical="center" wrapText="1" readingOrder="1"/>
    </xf>
    <xf numFmtId="164" fontId="8" fillId="0" borderId="3" xfId="1" applyNumberFormat="1" applyFont="1" applyFill="1" applyBorder="1" applyAlignment="1">
      <alignment vertical="center" wrapText="1" readingOrder="1"/>
    </xf>
    <xf numFmtId="164" fontId="1" fillId="0" borderId="1" xfId="1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 readingOrder="1"/>
    </xf>
    <xf numFmtId="14" fontId="5" fillId="0" borderId="1" xfId="0" applyNumberFormat="1" applyFont="1" applyFill="1" applyBorder="1" applyAlignment="1">
      <alignment horizontal="center" vertical="center" wrapText="1" readingOrder="1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 readingOrder="1"/>
    </xf>
    <xf numFmtId="14" fontId="7" fillId="0" borderId="1" xfId="0" applyNumberFormat="1" applyFont="1" applyFill="1" applyBorder="1" applyAlignment="1">
      <alignment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ySplit="1" topLeftCell="A2" activePane="bottomLeft" state="frozen"/>
      <selection activeCell="H1" sqref="H1"/>
      <selection pane="bottomLeft" sqref="A1:M1"/>
    </sheetView>
  </sheetViews>
  <sheetFormatPr defaultRowHeight="15"/>
  <cols>
    <col min="1" max="1" width="6" style="1" customWidth="1"/>
    <col min="2" max="2" width="5.85546875" style="1" customWidth="1"/>
    <col min="3" max="3" width="18.42578125" style="1" customWidth="1"/>
    <col min="4" max="4" width="18.28515625" style="1" customWidth="1"/>
    <col min="5" max="5" width="22.1406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19" t="s">
        <v>397</v>
      </c>
      <c r="C2" s="18" t="s">
        <v>10</v>
      </c>
      <c r="D2" s="18" t="s">
        <v>53</v>
      </c>
      <c r="E2" s="18" t="s">
        <v>71</v>
      </c>
      <c r="F2" s="18" t="s">
        <v>79</v>
      </c>
      <c r="G2" s="18" t="s">
        <v>121</v>
      </c>
      <c r="H2" s="18" t="s">
        <v>122</v>
      </c>
      <c r="I2" s="9">
        <v>12000</v>
      </c>
      <c r="J2" s="20">
        <v>0</v>
      </c>
      <c r="K2" s="20">
        <v>0</v>
      </c>
      <c r="L2" s="9">
        <f t="shared" ref="L2:L14" si="0">I2-(J2+K2)</f>
        <v>12000</v>
      </c>
      <c r="M2" s="26">
        <v>43467</v>
      </c>
    </row>
    <row r="3" spans="1:13" ht="30">
      <c r="A3" s="5">
        <v>2</v>
      </c>
      <c r="B3" s="19" t="s">
        <v>397</v>
      </c>
      <c r="C3" s="18" t="s">
        <v>11</v>
      </c>
      <c r="D3" s="18" t="s">
        <v>53</v>
      </c>
      <c r="E3" s="18" t="s">
        <v>71</v>
      </c>
      <c r="F3" s="18" t="s">
        <v>80</v>
      </c>
      <c r="G3" s="18" t="s">
        <v>121</v>
      </c>
      <c r="H3" s="18" t="s">
        <v>123</v>
      </c>
      <c r="I3" s="9">
        <v>10000</v>
      </c>
      <c r="J3" s="20">
        <v>0</v>
      </c>
      <c r="K3" s="20">
        <v>0</v>
      </c>
      <c r="L3" s="9">
        <f t="shared" si="0"/>
        <v>10000</v>
      </c>
      <c r="M3" s="26">
        <v>43467</v>
      </c>
    </row>
    <row r="4" spans="1:13" ht="30">
      <c r="A4" s="5">
        <v>3</v>
      </c>
      <c r="B4" s="19" t="s">
        <v>397</v>
      </c>
      <c r="C4" s="18" t="s">
        <v>16</v>
      </c>
      <c r="D4" s="18" t="s">
        <v>53</v>
      </c>
      <c r="E4" s="18" t="s">
        <v>71</v>
      </c>
      <c r="F4" s="18" t="s">
        <v>85</v>
      </c>
      <c r="G4" s="18" t="s">
        <v>128</v>
      </c>
      <c r="H4" s="18" t="s">
        <v>130</v>
      </c>
      <c r="I4" s="9">
        <v>12000</v>
      </c>
      <c r="J4" s="20">
        <v>0</v>
      </c>
      <c r="K4" s="20">
        <v>0</v>
      </c>
      <c r="L4" s="9">
        <f t="shared" si="0"/>
        <v>12000</v>
      </c>
      <c r="M4" s="26">
        <v>43467</v>
      </c>
    </row>
    <row r="5" spans="1:13" ht="30">
      <c r="A5" s="5">
        <v>4</v>
      </c>
      <c r="B5" s="19" t="s">
        <v>397</v>
      </c>
      <c r="C5" s="18" t="s">
        <v>19</v>
      </c>
      <c r="D5" s="18" t="s">
        <v>53</v>
      </c>
      <c r="E5" s="18" t="s">
        <v>71</v>
      </c>
      <c r="F5" s="18" t="s">
        <v>88</v>
      </c>
      <c r="G5" s="18" t="s">
        <v>135</v>
      </c>
      <c r="H5" s="18" t="s">
        <v>122</v>
      </c>
      <c r="I5" s="11">
        <v>12000</v>
      </c>
      <c r="J5" s="20">
        <v>0</v>
      </c>
      <c r="K5" s="20">
        <v>0</v>
      </c>
      <c r="L5" s="9">
        <f t="shared" si="0"/>
        <v>12000</v>
      </c>
      <c r="M5" s="26">
        <v>43467</v>
      </c>
    </row>
    <row r="6" spans="1:13" ht="30">
      <c r="A6" s="5">
        <v>5</v>
      </c>
      <c r="B6" s="19" t="s">
        <v>397</v>
      </c>
      <c r="C6" s="18" t="s">
        <v>20</v>
      </c>
      <c r="D6" s="18" t="s">
        <v>53</v>
      </c>
      <c r="E6" s="18" t="s">
        <v>71</v>
      </c>
      <c r="F6" s="18" t="s">
        <v>89</v>
      </c>
      <c r="G6" s="18" t="s">
        <v>134</v>
      </c>
      <c r="H6" s="18" t="s">
        <v>136</v>
      </c>
      <c r="I6" s="11">
        <v>3000</v>
      </c>
      <c r="J6" s="20">
        <v>0</v>
      </c>
      <c r="K6" s="20">
        <v>0</v>
      </c>
      <c r="L6" s="9">
        <f t="shared" si="0"/>
        <v>3000</v>
      </c>
      <c r="M6" s="26">
        <v>43467</v>
      </c>
    </row>
    <row r="7" spans="1:13" ht="30">
      <c r="A7" s="5">
        <v>6</v>
      </c>
      <c r="B7" s="19" t="s">
        <v>397</v>
      </c>
      <c r="C7" s="18" t="s">
        <v>25</v>
      </c>
      <c r="D7" s="18" t="s">
        <v>53</v>
      </c>
      <c r="E7" s="18" t="s">
        <v>71</v>
      </c>
      <c r="F7" s="18" t="s">
        <v>94</v>
      </c>
      <c r="G7" s="18" t="s">
        <v>126</v>
      </c>
      <c r="H7" s="18" t="s">
        <v>139</v>
      </c>
      <c r="I7" s="11">
        <v>52785</v>
      </c>
      <c r="J7" s="20">
        <v>0</v>
      </c>
      <c r="K7" s="20">
        <v>0</v>
      </c>
      <c r="L7" s="9">
        <f t="shared" si="0"/>
        <v>52785</v>
      </c>
      <c r="M7" s="26">
        <v>43467</v>
      </c>
    </row>
    <row r="8" spans="1:13" ht="30">
      <c r="A8" s="5">
        <v>7</v>
      </c>
      <c r="B8" s="19" t="s">
        <v>397</v>
      </c>
      <c r="C8" s="18" t="s">
        <v>30</v>
      </c>
      <c r="D8" s="18" t="s">
        <v>53</v>
      </c>
      <c r="E8" s="18" t="s">
        <v>71</v>
      </c>
      <c r="F8" s="18" t="s">
        <v>99</v>
      </c>
      <c r="G8" s="18" t="s">
        <v>138</v>
      </c>
      <c r="H8" s="18" t="s">
        <v>144</v>
      </c>
      <c r="I8" s="11">
        <v>2000</v>
      </c>
      <c r="J8" s="20">
        <v>0</v>
      </c>
      <c r="K8" s="20">
        <v>0</v>
      </c>
      <c r="L8" s="9">
        <f t="shared" si="0"/>
        <v>2000</v>
      </c>
      <c r="M8" s="26">
        <v>43467</v>
      </c>
    </row>
    <row r="9" spans="1:13" ht="30">
      <c r="A9" s="5">
        <v>8</v>
      </c>
      <c r="B9" s="19" t="s">
        <v>397</v>
      </c>
      <c r="C9" s="18" t="s">
        <v>35</v>
      </c>
      <c r="D9" s="18" t="s">
        <v>53</v>
      </c>
      <c r="E9" s="18" t="s">
        <v>71</v>
      </c>
      <c r="F9" s="18" t="s">
        <v>104</v>
      </c>
      <c r="G9" s="18" t="s">
        <v>147</v>
      </c>
      <c r="H9" s="18" t="s">
        <v>148</v>
      </c>
      <c r="I9" s="11">
        <v>6000</v>
      </c>
      <c r="J9" s="20">
        <v>0</v>
      </c>
      <c r="K9" s="20">
        <v>0</v>
      </c>
      <c r="L9" s="9">
        <f t="shared" si="0"/>
        <v>6000</v>
      </c>
      <c r="M9" s="26">
        <v>43467</v>
      </c>
    </row>
    <row r="10" spans="1:13" ht="30">
      <c r="A10" s="5">
        <v>9</v>
      </c>
      <c r="B10" s="19" t="s">
        <v>397</v>
      </c>
      <c r="C10" s="18" t="s">
        <v>36</v>
      </c>
      <c r="D10" s="18" t="s">
        <v>53</v>
      </c>
      <c r="E10" s="18" t="s">
        <v>71</v>
      </c>
      <c r="F10" s="18" t="s">
        <v>105</v>
      </c>
      <c r="G10" s="18" t="s">
        <v>147</v>
      </c>
      <c r="H10" s="18" t="s">
        <v>122</v>
      </c>
      <c r="I10" s="11">
        <v>10000</v>
      </c>
      <c r="J10" s="20">
        <v>0</v>
      </c>
      <c r="K10" s="20">
        <v>0</v>
      </c>
      <c r="L10" s="9">
        <f t="shared" si="0"/>
        <v>10000</v>
      </c>
      <c r="M10" s="26">
        <v>43467</v>
      </c>
    </row>
    <row r="11" spans="1:13" ht="30">
      <c r="A11" s="5">
        <v>10</v>
      </c>
      <c r="B11" s="19" t="s">
        <v>397</v>
      </c>
      <c r="C11" s="18" t="s">
        <v>38</v>
      </c>
      <c r="D11" s="18" t="s">
        <v>53</v>
      </c>
      <c r="E11" s="18" t="s">
        <v>71</v>
      </c>
      <c r="F11" s="18" t="s">
        <v>107</v>
      </c>
      <c r="G11" s="18" t="s">
        <v>132</v>
      </c>
      <c r="H11" s="18" t="s">
        <v>149</v>
      </c>
      <c r="I11" s="11">
        <v>12000</v>
      </c>
      <c r="J11" s="20">
        <v>0</v>
      </c>
      <c r="K11" s="20">
        <v>0</v>
      </c>
      <c r="L11" s="9">
        <f t="shared" si="0"/>
        <v>12000</v>
      </c>
      <c r="M11" s="26">
        <v>43467</v>
      </c>
    </row>
    <row r="12" spans="1:13" ht="30">
      <c r="A12" s="5">
        <v>11</v>
      </c>
      <c r="B12" s="19" t="s">
        <v>397</v>
      </c>
      <c r="C12" s="18" t="s">
        <v>40</v>
      </c>
      <c r="D12" s="18" t="s">
        <v>53</v>
      </c>
      <c r="E12" s="18" t="s">
        <v>71</v>
      </c>
      <c r="F12" s="18" t="s">
        <v>109</v>
      </c>
      <c r="G12" s="18" t="s">
        <v>132</v>
      </c>
      <c r="H12" s="18" t="s">
        <v>151</v>
      </c>
      <c r="I12" s="11">
        <v>12000</v>
      </c>
      <c r="J12" s="20">
        <v>0</v>
      </c>
      <c r="K12" s="20">
        <v>0</v>
      </c>
      <c r="L12" s="9">
        <f t="shared" si="0"/>
        <v>12000</v>
      </c>
      <c r="M12" s="26">
        <v>43467</v>
      </c>
    </row>
    <row r="13" spans="1:13" ht="30">
      <c r="A13" s="5">
        <v>12</v>
      </c>
      <c r="B13" s="19" t="s">
        <v>397</v>
      </c>
      <c r="C13" s="18" t="s">
        <v>44</v>
      </c>
      <c r="D13" s="18" t="s">
        <v>53</v>
      </c>
      <c r="E13" s="18" t="s">
        <v>71</v>
      </c>
      <c r="F13" s="18" t="s">
        <v>113</v>
      </c>
      <c r="G13" s="18" t="s">
        <v>143</v>
      </c>
      <c r="H13" s="18" t="s">
        <v>153</v>
      </c>
      <c r="I13" s="11">
        <v>4000</v>
      </c>
      <c r="J13" s="20">
        <v>0</v>
      </c>
      <c r="K13" s="20">
        <v>0</v>
      </c>
      <c r="L13" s="9">
        <f t="shared" si="0"/>
        <v>4000</v>
      </c>
      <c r="M13" s="26">
        <v>43467</v>
      </c>
    </row>
    <row r="14" spans="1:13" ht="30">
      <c r="A14" s="5">
        <v>13</v>
      </c>
      <c r="B14" s="19" t="s">
        <v>397</v>
      </c>
      <c r="C14" s="18" t="s">
        <v>49</v>
      </c>
      <c r="D14" s="18" t="s">
        <v>53</v>
      </c>
      <c r="E14" s="18" t="s">
        <v>71</v>
      </c>
      <c r="F14" s="18" t="s">
        <v>118</v>
      </c>
      <c r="G14" s="18" t="s">
        <v>160</v>
      </c>
      <c r="H14" s="18" t="s">
        <v>161</v>
      </c>
      <c r="I14" s="11">
        <v>15000</v>
      </c>
      <c r="J14" s="20">
        <v>0</v>
      </c>
      <c r="K14" s="20">
        <v>0</v>
      </c>
      <c r="L14" s="9">
        <f t="shared" si="0"/>
        <v>15000</v>
      </c>
      <c r="M14" s="26">
        <v>43467</v>
      </c>
    </row>
    <row r="15" spans="1:13" ht="15.75">
      <c r="A15" s="30" t="s">
        <v>396</v>
      </c>
      <c r="B15" s="31"/>
      <c r="C15" s="31"/>
      <c r="D15" s="31"/>
      <c r="E15" s="31"/>
      <c r="F15" s="31"/>
      <c r="G15" s="31"/>
      <c r="H15" s="31"/>
      <c r="I15" s="24">
        <f t="shared" ref="I15" si="1">SUM(I2:I14)</f>
        <v>162785</v>
      </c>
      <c r="J15" s="24">
        <f t="shared" ref="J15:L15" si="2">SUM(J2:J14)</f>
        <v>0</v>
      </c>
      <c r="K15" s="24">
        <f t="shared" si="2"/>
        <v>0</v>
      </c>
      <c r="L15" s="24">
        <f t="shared" si="2"/>
        <v>162785</v>
      </c>
      <c r="M15" s="25"/>
    </row>
  </sheetData>
  <mergeCells count="1">
    <mergeCell ref="A15:H15"/>
  </mergeCells>
  <pageMargins left="0.70866141732283472" right="0.76" top="0.74803149606299213" bottom="0.74803149606299213" header="0.31496062992125984" footer="0.31496062992125984"/>
  <pageSetup paperSize="5" scale="57" orientation="landscape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pane ySplit="1" topLeftCell="A2" activePane="bottomLeft" state="frozen"/>
      <selection activeCell="H1" sqref="H1"/>
      <selection pane="bottomLeft" sqref="A1:M1"/>
    </sheetView>
  </sheetViews>
  <sheetFormatPr defaultRowHeight="15"/>
  <cols>
    <col min="1" max="1" width="5.85546875" style="1" bestFit="1" customWidth="1"/>
    <col min="2" max="2" width="5.42578125" style="1" bestFit="1" customWidth="1"/>
    <col min="3" max="3" width="13.7109375" style="1" bestFit="1" customWidth="1"/>
    <col min="4" max="4" width="11.28515625" style="1" bestFit="1" customWidth="1"/>
    <col min="5" max="5" width="20.7109375" style="1" bestFit="1" customWidth="1"/>
    <col min="6" max="6" width="14.42578125" style="1" bestFit="1" customWidth="1"/>
    <col min="7" max="7" width="10.7109375" style="1" bestFit="1" customWidth="1"/>
    <col min="8" max="8" width="10.7109375" style="1" customWidth="1"/>
    <col min="9" max="9" width="12.140625" style="1" bestFit="1" customWidth="1"/>
    <col min="10" max="10" width="8" style="1" bestFit="1" customWidth="1"/>
    <col min="11" max="11" width="7.5703125" style="1" bestFit="1" customWidth="1"/>
    <col min="12" max="12" width="7.42578125" style="1" bestFit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19" t="s">
        <v>397</v>
      </c>
      <c r="C2" s="18" t="s">
        <v>255</v>
      </c>
      <c r="D2" s="18" t="s">
        <v>231</v>
      </c>
      <c r="E2" s="18" t="s">
        <v>232</v>
      </c>
      <c r="F2" s="18" t="s">
        <v>256</v>
      </c>
      <c r="G2" s="18" t="s">
        <v>237</v>
      </c>
      <c r="H2" s="18" t="s">
        <v>183</v>
      </c>
      <c r="I2" s="9">
        <v>10000</v>
      </c>
      <c r="J2" s="20">
        <v>0</v>
      </c>
      <c r="K2" s="20">
        <v>0</v>
      </c>
      <c r="L2" s="9">
        <f t="shared" ref="L2:L3" si="0">I2-(J2+K2)</f>
        <v>10000</v>
      </c>
      <c r="M2" s="26">
        <v>43467</v>
      </c>
    </row>
    <row r="3" spans="1:13" ht="30">
      <c r="A3" s="5">
        <v>2</v>
      </c>
      <c r="B3" s="19" t="s">
        <v>397</v>
      </c>
      <c r="C3" s="18" t="s">
        <v>319</v>
      </c>
      <c r="D3" s="18" t="s">
        <v>231</v>
      </c>
      <c r="E3" s="18" t="s">
        <v>232</v>
      </c>
      <c r="F3" s="18" t="s">
        <v>320</v>
      </c>
      <c r="G3" s="18" t="s">
        <v>216</v>
      </c>
      <c r="H3" s="18" t="s">
        <v>321</v>
      </c>
      <c r="I3" s="9">
        <v>10000</v>
      </c>
      <c r="J3" s="20">
        <v>0</v>
      </c>
      <c r="K3" s="20">
        <v>0</v>
      </c>
      <c r="L3" s="9">
        <f t="shared" si="0"/>
        <v>10000</v>
      </c>
      <c r="M3" s="26">
        <v>43467</v>
      </c>
    </row>
    <row r="4" spans="1:13" ht="15.75">
      <c r="A4" s="30" t="s">
        <v>396</v>
      </c>
      <c r="B4" s="31"/>
      <c r="C4" s="31"/>
      <c r="D4" s="31"/>
      <c r="E4" s="31"/>
      <c r="F4" s="31"/>
      <c r="G4" s="31"/>
      <c r="H4" s="31"/>
      <c r="I4" s="24">
        <f t="shared" ref="I4" si="1">SUM(I2:I3)</f>
        <v>20000</v>
      </c>
      <c r="J4" s="24">
        <f t="shared" ref="J4:L4" si="2">SUM(J2:J3)</f>
        <v>0</v>
      </c>
      <c r="K4" s="24">
        <f t="shared" si="2"/>
        <v>0</v>
      </c>
      <c r="L4" s="24">
        <f t="shared" si="2"/>
        <v>20000</v>
      </c>
      <c r="M4" s="25"/>
    </row>
  </sheetData>
  <mergeCells count="1">
    <mergeCell ref="A4:H4"/>
  </mergeCells>
  <pageMargins left="0.53" right="0.70866141732283472" top="0.74803149606299213" bottom="0.74803149606299213" header="0.31496062992125984" footer="0.31496062992125984"/>
  <pageSetup paperSize="5" scale="61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5.85546875" style="1" bestFit="1" customWidth="1"/>
    <col min="2" max="2" width="5.42578125" style="1" bestFit="1" customWidth="1"/>
    <col min="3" max="3" width="18.85546875" style="1" bestFit="1" customWidth="1"/>
    <col min="4" max="4" width="17" style="1" customWidth="1"/>
    <col min="5" max="5" width="21.42578125" style="1" customWidth="1"/>
    <col min="6" max="6" width="14.42578125" style="1" bestFit="1" customWidth="1"/>
    <col min="7" max="7" width="10.7109375" style="1" bestFit="1" customWidth="1"/>
    <col min="8" max="8" width="10.7109375" style="1" customWidth="1"/>
    <col min="9" max="9" width="12.140625" style="1" bestFit="1" customWidth="1"/>
    <col min="10" max="10" width="8" style="1" bestFit="1" customWidth="1"/>
    <col min="11" max="11" width="7.5703125" style="1" bestFit="1" customWidth="1"/>
    <col min="12" max="12" width="7.42578125" style="1" bestFit="1" customWidth="1"/>
    <col min="13" max="13" width="16.5703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19" t="s">
        <v>397</v>
      </c>
      <c r="C2" s="18" t="s">
        <v>50</v>
      </c>
      <c r="D2" s="18" t="s">
        <v>69</v>
      </c>
      <c r="E2" s="18" t="s">
        <v>75</v>
      </c>
      <c r="F2" s="18" t="s">
        <v>119</v>
      </c>
      <c r="G2" s="18" t="s">
        <v>142</v>
      </c>
      <c r="H2" s="18" t="s">
        <v>162</v>
      </c>
      <c r="I2" s="9">
        <v>3300</v>
      </c>
      <c r="J2" s="20">
        <v>0</v>
      </c>
      <c r="K2" s="20">
        <v>0</v>
      </c>
      <c r="L2" s="9">
        <f t="shared" ref="L2" si="0">I2-(J2+K2)</f>
        <v>3300</v>
      </c>
      <c r="M2" s="26">
        <v>43467</v>
      </c>
    </row>
    <row r="3" spans="1:13" ht="15.75">
      <c r="A3" s="30" t="s">
        <v>396</v>
      </c>
      <c r="B3" s="31"/>
      <c r="C3" s="31"/>
      <c r="D3" s="31"/>
      <c r="E3" s="31"/>
      <c r="F3" s="31"/>
      <c r="G3" s="31"/>
      <c r="H3" s="31"/>
      <c r="I3" s="24">
        <f t="shared" ref="I3:L3" si="1">SUM(I2:I2)</f>
        <v>3300</v>
      </c>
      <c r="J3" s="24">
        <f t="shared" si="1"/>
        <v>0</v>
      </c>
      <c r="K3" s="24">
        <f t="shared" si="1"/>
        <v>0</v>
      </c>
      <c r="L3" s="24">
        <f t="shared" si="1"/>
        <v>3300</v>
      </c>
      <c r="M3" s="25" t="s">
        <v>164</v>
      </c>
    </row>
  </sheetData>
  <mergeCells count="1">
    <mergeCell ref="A3:H3"/>
  </mergeCells>
  <pageMargins left="0.49" right="0.70866141732283472" top="0.74803149606299213" bottom="0.74803149606299213" header="0.31496062992125984" footer="0.31496062992125984"/>
  <pageSetup paperSize="5" scale="58" orientation="landscape" r:id="rId1"/>
  <headerFoot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18.5703125" style="1" customWidth="1"/>
    <col min="4" max="4" width="17.140625" style="1" customWidth="1"/>
    <col min="5" max="5" width="22.425781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7109375" style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 t="s">
        <v>397</v>
      </c>
      <c r="C2" s="4" t="s">
        <v>176</v>
      </c>
      <c r="D2" s="4" t="s">
        <v>58</v>
      </c>
      <c r="E2" s="4" t="s">
        <v>177</v>
      </c>
      <c r="F2" s="4" t="s">
        <v>178</v>
      </c>
      <c r="G2" s="4" t="s">
        <v>161</v>
      </c>
      <c r="H2" s="4" t="s">
        <v>150</v>
      </c>
      <c r="I2" s="14">
        <v>6969</v>
      </c>
      <c r="J2" s="13">
        <v>5923</v>
      </c>
      <c r="K2" s="13">
        <v>0</v>
      </c>
      <c r="L2" s="12">
        <f t="shared" ref="L2" si="0">I2-(J2+K2)</f>
        <v>1046</v>
      </c>
      <c r="M2" s="27">
        <v>43467</v>
      </c>
    </row>
    <row r="3" spans="1:13" ht="30">
      <c r="A3" s="5">
        <v>2</v>
      </c>
      <c r="B3" s="6" t="s">
        <v>397</v>
      </c>
      <c r="C3" s="18" t="s">
        <v>326</v>
      </c>
      <c r="D3" s="18" t="s">
        <v>58</v>
      </c>
      <c r="E3" s="18" t="s">
        <v>177</v>
      </c>
      <c r="F3" s="18" t="s">
        <v>327</v>
      </c>
      <c r="G3" s="18" t="s">
        <v>216</v>
      </c>
      <c r="H3" s="18" t="s">
        <v>321</v>
      </c>
      <c r="I3" s="9">
        <v>10000</v>
      </c>
      <c r="J3" s="20">
        <v>0</v>
      </c>
      <c r="K3" s="20">
        <v>0</v>
      </c>
      <c r="L3" s="9">
        <f t="shared" ref="L3:L4" si="1">I3-(J3+K3)</f>
        <v>10000</v>
      </c>
      <c r="M3" s="27">
        <v>43467</v>
      </c>
    </row>
    <row r="4" spans="1:13" ht="30">
      <c r="A4" s="5">
        <v>3</v>
      </c>
      <c r="B4" s="6" t="s">
        <v>397</v>
      </c>
      <c r="C4" s="18" t="s">
        <v>344</v>
      </c>
      <c r="D4" s="18" t="s">
        <v>58</v>
      </c>
      <c r="E4" s="18" t="s">
        <v>177</v>
      </c>
      <c r="F4" s="18" t="s">
        <v>345</v>
      </c>
      <c r="G4" s="18" t="s">
        <v>300</v>
      </c>
      <c r="H4" s="18" t="s">
        <v>311</v>
      </c>
      <c r="I4" s="9">
        <v>10000</v>
      </c>
      <c r="J4" s="20">
        <v>0</v>
      </c>
      <c r="K4" s="20">
        <v>0</v>
      </c>
      <c r="L4" s="9">
        <f t="shared" si="1"/>
        <v>10000</v>
      </c>
      <c r="M4" s="27">
        <v>43467</v>
      </c>
    </row>
    <row r="5" spans="1:13" ht="30">
      <c r="A5" s="5">
        <v>4</v>
      </c>
      <c r="B5" s="6" t="s">
        <v>397</v>
      </c>
      <c r="C5" s="18" t="s">
        <v>394</v>
      </c>
      <c r="D5" s="18" t="s">
        <v>58</v>
      </c>
      <c r="E5" s="18" t="s">
        <v>177</v>
      </c>
      <c r="F5" s="18" t="s">
        <v>395</v>
      </c>
      <c r="G5" s="18" t="s">
        <v>158</v>
      </c>
      <c r="H5" s="18" t="s">
        <v>354</v>
      </c>
      <c r="I5" s="9">
        <v>4000</v>
      </c>
      <c r="J5" s="20">
        <v>0</v>
      </c>
      <c r="K5" s="20">
        <v>0</v>
      </c>
      <c r="L5" s="9">
        <f t="shared" ref="L5" si="2">I5-(J5+K5)</f>
        <v>4000</v>
      </c>
      <c r="M5" s="27">
        <v>43467</v>
      </c>
    </row>
    <row r="6" spans="1:13" ht="15.75">
      <c r="A6" s="30" t="s">
        <v>396</v>
      </c>
      <c r="B6" s="31"/>
      <c r="C6" s="31"/>
      <c r="D6" s="31"/>
      <c r="E6" s="31"/>
      <c r="F6" s="31"/>
      <c r="G6" s="31"/>
      <c r="H6" s="31"/>
      <c r="I6" s="24">
        <f t="shared" ref="I6" si="3">SUM(I2:I5)</f>
        <v>30969</v>
      </c>
      <c r="J6" s="24">
        <f t="shared" ref="J6:L6" si="4">SUM(J2:J5)</f>
        <v>5923</v>
      </c>
      <c r="K6" s="24">
        <f t="shared" si="4"/>
        <v>0</v>
      </c>
      <c r="L6" s="24">
        <f t="shared" si="4"/>
        <v>25046</v>
      </c>
      <c r="M6" s="25"/>
    </row>
  </sheetData>
  <mergeCells count="1">
    <mergeCell ref="A6:H6"/>
  </mergeCells>
  <pageMargins left="0.53" right="0.70866141732283472" top="0.74803149606299213" bottom="0.74803149606299213" header="0.31496062992125984" footer="0.31496062992125984"/>
  <pageSetup paperSize="5" scale="59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18.42578125" style="1" customWidth="1"/>
    <col min="4" max="4" width="16.85546875" style="1" customWidth="1"/>
    <col min="5" max="5" width="21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 t="s">
        <v>397</v>
      </c>
      <c r="C2" s="4" t="s">
        <v>209</v>
      </c>
      <c r="D2" s="4" t="s">
        <v>192</v>
      </c>
      <c r="E2" s="4" t="s">
        <v>193</v>
      </c>
      <c r="F2" s="4" t="s">
        <v>210</v>
      </c>
      <c r="G2" s="4" t="s">
        <v>150</v>
      </c>
      <c r="H2" s="4" t="s">
        <v>208</v>
      </c>
      <c r="I2" s="14">
        <v>10000</v>
      </c>
      <c r="J2" s="13">
        <v>0</v>
      </c>
      <c r="K2" s="13">
        <v>0</v>
      </c>
      <c r="L2" s="12">
        <f t="shared" ref="L2" si="0">I2-(J2+K2)</f>
        <v>10000</v>
      </c>
      <c r="M2" s="27">
        <v>43467</v>
      </c>
    </row>
    <row r="3" spans="1:13" ht="30">
      <c r="A3" s="5">
        <v>2</v>
      </c>
      <c r="B3" s="6" t="s">
        <v>397</v>
      </c>
      <c r="C3" s="4" t="s">
        <v>240</v>
      </c>
      <c r="D3" s="4" t="s">
        <v>192</v>
      </c>
      <c r="E3" s="4" t="s">
        <v>193</v>
      </c>
      <c r="F3" s="4" t="s">
        <v>241</v>
      </c>
      <c r="G3" s="4" t="s">
        <v>162</v>
      </c>
      <c r="H3" s="4" t="s">
        <v>216</v>
      </c>
      <c r="I3" s="14">
        <v>4000</v>
      </c>
      <c r="J3" s="13">
        <v>0</v>
      </c>
      <c r="K3" s="13">
        <v>0</v>
      </c>
      <c r="L3" s="12">
        <f t="shared" ref="L3" si="1">I3-(J3+K3)</f>
        <v>4000</v>
      </c>
      <c r="M3" s="27">
        <v>43467</v>
      </c>
    </row>
    <row r="4" spans="1:13" ht="15.75">
      <c r="A4" s="30" t="s">
        <v>396</v>
      </c>
      <c r="B4" s="31"/>
      <c r="C4" s="31"/>
      <c r="D4" s="31"/>
      <c r="E4" s="31"/>
      <c r="F4" s="31"/>
      <c r="G4" s="31"/>
      <c r="H4" s="31"/>
      <c r="I4" s="24">
        <f t="shared" ref="I4" si="2">SUM(I2:I3)</f>
        <v>14000</v>
      </c>
      <c r="J4" s="24">
        <f t="shared" ref="J4:L4" si="3">SUM(J2:J3)</f>
        <v>0</v>
      </c>
      <c r="K4" s="24">
        <f t="shared" si="3"/>
        <v>0</v>
      </c>
      <c r="L4" s="24">
        <f t="shared" si="3"/>
        <v>14000</v>
      </c>
      <c r="M4" s="25"/>
    </row>
  </sheetData>
  <mergeCells count="1">
    <mergeCell ref="A4:H4"/>
  </mergeCells>
  <pageMargins left="0.56000000000000005" right="0.70866141732283472" top="0.74803149606299213" bottom="0.74803149606299213" header="0.31496062992125984" footer="0.31496062992125984"/>
  <pageSetup paperSize="5" scale="59" orientation="landscape" r:id="rId1"/>
  <headerFooter>
    <oddFooter>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20.140625" style="1" customWidth="1"/>
    <col min="4" max="4" width="17.140625" style="1" customWidth="1"/>
    <col min="5" max="5" width="21.8554687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28515625" style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45">
      <c r="A2" s="5">
        <v>1</v>
      </c>
      <c r="B2" s="6" t="s">
        <v>397</v>
      </c>
      <c r="C2" s="4" t="s">
        <v>194</v>
      </c>
      <c r="D2" s="4" t="s">
        <v>55</v>
      </c>
      <c r="E2" s="4" t="s">
        <v>195</v>
      </c>
      <c r="F2" s="4" t="s">
        <v>196</v>
      </c>
      <c r="G2" s="4" t="s">
        <v>139</v>
      </c>
      <c r="H2" s="4" t="s">
        <v>191</v>
      </c>
      <c r="I2" s="14">
        <v>10000</v>
      </c>
      <c r="J2" s="13">
        <v>6400</v>
      </c>
      <c r="K2" s="13">
        <v>0</v>
      </c>
      <c r="L2" s="12">
        <f t="shared" ref="L2" si="0">I2-(J2+K2)</f>
        <v>3600</v>
      </c>
      <c r="M2" s="29">
        <v>43467</v>
      </c>
    </row>
    <row r="3" spans="1:13" ht="45">
      <c r="A3" s="5">
        <v>2</v>
      </c>
      <c r="B3" s="6" t="s">
        <v>397</v>
      </c>
      <c r="C3" s="18" t="s">
        <v>357</v>
      </c>
      <c r="D3" s="18" t="s">
        <v>55</v>
      </c>
      <c r="E3" s="18" t="s">
        <v>195</v>
      </c>
      <c r="F3" s="18" t="s">
        <v>358</v>
      </c>
      <c r="G3" s="18" t="s">
        <v>156</v>
      </c>
      <c r="H3" s="18" t="s">
        <v>224</v>
      </c>
      <c r="I3" s="9">
        <v>10000</v>
      </c>
      <c r="J3" s="20">
        <v>0</v>
      </c>
      <c r="K3" s="20">
        <v>0</v>
      </c>
      <c r="L3" s="9">
        <f t="shared" ref="L3" si="1">I3-(J3+K3)</f>
        <v>10000</v>
      </c>
      <c r="M3" s="29">
        <v>43467</v>
      </c>
    </row>
    <row r="4" spans="1:13" ht="15.75">
      <c r="A4" s="30" t="s">
        <v>396</v>
      </c>
      <c r="B4" s="31"/>
      <c r="C4" s="31"/>
      <c r="D4" s="31"/>
      <c r="E4" s="31"/>
      <c r="F4" s="31"/>
      <c r="G4" s="31"/>
      <c r="H4" s="31"/>
      <c r="I4" s="24">
        <f t="shared" ref="I4" si="2">SUM(I2:I3)</f>
        <v>20000</v>
      </c>
      <c r="J4" s="24">
        <f t="shared" ref="J4:L4" si="3">SUM(J2:J3)</f>
        <v>6400</v>
      </c>
      <c r="K4" s="24">
        <f t="shared" si="3"/>
        <v>0</v>
      </c>
      <c r="L4" s="24">
        <f t="shared" si="3"/>
        <v>13600</v>
      </c>
      <c r="M4" s="25"/>
    </row>
  </sheetData>
  <mergeCells count="1">
    <mergeCell ref="A4:H4"/>
  </mergeCells>
  <pageMargins left="0.55118110236220474" right="0.70866141732283472" top="0.74803149606299213" bottom="0.74803149606299213" header="0.31496062992125984" footer="0.31496062992125984"/>
  <pageSetup paperSize="5" scale="58" orientation="landscape" r:id="rId1"/>
  <headerFooter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pane ySplit="1" topLeftCell="A4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21.140625" style="1" customWidth="1"/>
    <col min="4" max="4" width="18.28515625" style="1" customWidth="1"/>
    <col min="5" max="5" width="20.425781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 t="s">
        <v>397</v>
      </c>
      <c r="C2" s="4" t="s">
        <v>11</v>
      </c>
      <c r="D2" s="4" t="s">
        <v>184</v>
      </c>
      <c r="E2" s="4" t="s">
        <v>185</v>
      </c>
      <c r="F2" s="4" t="s">
        <v>186</v>
      </c>
      <c r="G2" s="4" t="s">
        <v>187</v>
      </c>
      <c r="H2" s="4" t="s">
        <v>139</v>
      </c>
      <c r="I2" s="14">
        <v>10000</v>
      </c>
      <c r="J2" s="15">
        <v>2800</v>
      </c>
      <c r="K2" s="13">
        <v>0</v>
      </c>
      <c r="L2" s="12">
        <f t="shared" ref="L2" si="0">I2-(J2+K2)</f>
        <v>7200</v>
      </c>
      <c r="M2" s="27">
        <v>43467</v>
      </c>
    </row>
    <row r="3" spans="1:13" ht="30">
      <c r="A3" s="5">
        <v>2</v>
      </c>
      <c r="B3" s="6" t="s">
        <v>397</v>
      </c>
      <c r="C3" s="18" t="s">
        <v>275</v>
      </c>
      <c r="D3" s="18" t="s">
        <v>184</v>
      </c>
      <c r="E3" s="18" t="s">
        <v>185</v>
      </c>
      <c r="F3" s="18" t="s">
        <v>276</v>
      </c>
      <c r="G3" s="18" t="s">
        <v>211</v>
      </c>
      <c r="H3" s="18" t="s">
        <v>249</v>
      </c>
      <c r="I3" s="11">
        <v>10000</v>
      </c>
      <c r="J3" s="20">
        <v>0</v>
      </c>
      <c r="K3" s="20">
        <v>0</v>
      </c>
      <c r="L3" s="9">
        <f t="shared" ref="L3:L4" si="1">I3-(J3+K3)</f>
        <v>10000</v>
      </c>
      <c r="M3" s="27">
        <v>43467</v>
      </c>
    </row>
    <row r="4" spans="1:13" ht="30">
      <c r="A4" s="5">
        <v>3</v>
      </c>
      <c r="B4" s="6" t="s">
        <v>397</v>
      </c>
      <c r="C4" s="18" t="s">
        <v>332</v>
      </c>
      <c r="D4" s="18" t="s">
        <v>184</v>
      </c>
      <c r="E4" s="18" t="s">
        <v>185</v>
      </c>
      <c r="F4" s="18" t="s">
        <v>333</v>
      </c>
      <c r="G4" s="18" t="s">
        <v>230</v>
      </c>
      <c r="H4" s="18" t="s">
        <v>183</v>
      </c>
      <c r="I4" s="9">
        <v>30000</v>
      </c>
      <c r="J4" s="20">
        <v>26400</v>
      </c>
      <c r="K4" s="20">
        <v>0</v>
      </c>
      <c r="L4" s="9">
        <f t="shared" si="1"/>
        <v>3600</v>
      </c>
      <c r="M4" s="27">
        <v>43467</v>
      </c>
    </row>
    <row r="5" spans="1:13" ht="30">
      <c r="A5" s="5">
        <v>4</v>
      </c>
      <c r="B5" s="6" t="s">
        <v>397</v>
      </c>
      <c r="C5" s="18" t="s">
        <v>381</v>
      </c>
      <c r="D5" s="18" t="s">
        <v>184</v>
      </c>
      <c r="E5" s="18" t="s">
        <v>185</v>
      </c>
      <c r="F5" s="18" t="s">
        <v>382</v>
      </c>
      <c r="G5" s="18" t="s">
        <v>245</v>
      </c>
      <c r="H5" s="18" t="s">
        <v>369</v>
      </c>
      <c r="I5" s="9">
        <v>14050</v>
      </c>
      <c r="J5" s="20">
        <v>0</v>
      </c>
      <c r="K5" s="20">
        <v>0</v>
      </c>
      <c r="L5" s="9">
        <f t="shared" ref="L5:L7" si="2">I5-(J5+K5)</f>
        <v>14050</v>
      </c>
      <c r="M5" s="27">
        <v>43467</v>
      </c>
    </row>
    <row r="6" spans="1:13" ht="30">
      <c r="A6" s="5">
        <v>5</v>
      </c>
      <c r="B6" s="6" t="s">
        <v>397</v>
      </c>
      <c r="C6" s="18" t="s">
        <v>385</v>
      </c>
      <c r="D6" s="18" t="s">
        <v>184</v>
      </c>
      <c r="E6" s="18" t="s">
        <v>185</v>
      </c>
      <c r="F6" s="18" t="s">
        <v>386</v>
      </c>
      <c r="G6" s="18" t="s">
        <v>321</v>
      </c>
      <c r="H6" s="18" t="s">
        <v>311</v>
      </c>
      <c r="I6" s="9">
        <v>14050</v>
      </c>
      <c r="J6" s="20">
        <v>0</v>
      </c>
      <c r="K6" s="20">
        <v>0</v>
      </c>
      <c r="L6" s="9">
        <f t="shared" si="2"/>
        <v>14050</v>
      </c>
      <c r="M6" s="27">
        <v>43467</v>
      </c>
    </row>
    <row r="7" spans="1:13" ht="30">
      <c r="A7" s="5">
        <v>6</v>
      </c>
      <c r="B7" s="6" t="s">
        <v>397</v>
      </c>
      <c r="C7" s="18" t="s">
        <v>391</v>
      </c>
      <c r="D7" s="18" t="s">
        <v>184</v>
      </c>
      <c r="E7" s="18" t="s">
        <v>185</v>
      </c>
      <c r="F7" s="18" t="s">
        <v>392</v>
      </c>
      <c r="G7" s="18" t="s">
        <v>370</v>
      </c>
      <c r="H7" s="18" t="s">
        <v>393</v>
      </c>
      <c r="I7" s="9">
        <v>10000</v>
      </c>
      <c r="J7" s="20">
        <v>0</v>
      </c>
      <c r="K7" s="20">
        <v>0</v>
      </c>
      <c r="L7" s="9">
        <f t="shared" si="2"/>
        <v>10000</v>
      </c>
      <c r="M7" s="27">
        <v>43467</v>
      </c>
    </row>
    <row r="8" spans="1:13" ht="15.75">
      <c r="A8" s="30" t="s">
        <v>396</v>
      </c>
      <c r="B8" s="31"/>
      <c r="C8" s="31"/>
      <c r="D8" s="31"/>
      <c r="E8" s="31"/>
      <c r="F8" s="31"/>
      <c r="G8" s="31"/>
      <c r="H8" s="31"/>
      <c r="I8" s="24">
        <f t="shared" ref="I8" si="3">SUM(I2:I7)</f>
        <v>88100</v>
      </c>
      <c r="J8" s="24">
        <f t="shared" ref="J8:L8" si="4">SUM(J2:J7)</f>
        <v>29200</v>
      </c>
      <c r="K8" s="24">
        <f t="shared" si="4"/>
        <v>0</v>
      </c>
      <c r="L8" s="24">
        <f t="shared" si="4"/>
        <v>58900</v>
      </c>
      <c r="M8" s="25"/>
    </row>
  </sheetData>
  <mergeCells count="1">
    <mergeCell ref="A8:H8"/>
  </mergeCells>
  <pageMargins left="0.65" right="0.70866141732283472" top="0.74803149606299213" bottom="0.74803149606299213" header="0.31496062992125984" footer="0.31496062992125984"/>
  <pageSetup paperSize="5" scale="58" orientation="landscape" r:id="rId1"/>
  <headerFoot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18.5703125" style="1" customWidth="1"/>
    <col min="4" max="4" width="18.28515625" style="1" customWidth="1"/>
    <col min="5" max="5" width="23.425781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19" t="s">
        <v>397</v>
      </c>
      <c r="C2" s="18" t="s">
        <v>31</v>
      </c>
      <c r="D2" s="18" t="s">
        <v>63</v>
      </c>
      <c r="E2" s="18" t="s">
        <v>74</v>
      </c>
      <c r="F2" s="18" t="s">
        <v>100</v>
      </c>
      <c r="G2" s="18" t="s">
        <v>145</v>
      </c>
      <c r="H2" s="18" t="s">
        <v>145</v>
      </c>
      <c r="I2" s="11">
        <v>2000</v>
      </c>
      <c r="J2" s="20">
        <v>0</v>
      </c>
      <c r="K2" s="20">
        <v>0</v>
      </c>
      <c r="L2" s="9">
        <f t="shared" ref="L2:L3" si="0">I2-(J2+K2)</f>
        <v>2000</v>
      </c>
      <c r="M2" s="26">
        <v>43467</v>
      </c>
    </row>
    <row r="3" spans="1:13" ht="30">
      <c r="A3" s="5">
        <v>2</v>
      </c>
      <c r="B3" s="19" t="s">
        <v>397</v>
      </c>
      <c r="C3" s="18" t="s">
        <v>34</v>
      </c>
      <c r="D3" s="18" t="s">
        <v>65</v>
      </c>
      <c r="E3" s="18" t="s">
        <v>74</v>
      </c>
      <c r="F3" s="18" t="s">
        <v>103</v>
      </c>
      <c r="G3" s="18" t="s">
        <v>140</v>
      </c>
      <c r="H3" s="18" t="s">
        <v>140</v>
      </c>
      <c r="I3" s="11">
        <v>2000</v>
      </c>
      <c r="J3" s="20">
        <v>0</v>
      </c>
      <c r="K3" s="20">
        <v>0</v>
      </c>
      <c r="L3" s="9">
        <f t="shared" si="0"/>
        <v>2000</v>
      </c>
      <c r="M3" s="26">
        <v>43467</v>
      </c>
    </row>
    <row r="4" spans="1:13" ht="15.75">
      <c r="A4" s="30" t="s">
        <v>396</v>
      </c>
      <c r="B4" s="31"/>
      <c r="C4" s="31"/>
      <c r="D4" s="31"/>
      <c r="E4" s="31"/>
      <c r="F4" s="31"/>
      <c r="G4" s="31"/>
      <c r="H4" s="31"/>
      <c r="I4" s="24">
        <f t="shared" ref="I4" si="1">SUM(I2:I3)</f>
        <v>4000</v>
      </c>
      <c r="J4" s="24">
        <f t="shared" ref="J4:L4" si="2">SUM(J2:J3)</f>
        <v>0</v>
      </c>
      <c r="K4" s="24">
        <f t="shared" si="2"/>
        <v>0</v>
      </c>
      <c r="L4" s="24">
        <f t="shared" si="2"/>
        <v>4000</v>
      </c>
      <c r="M4" s="25"/>
    </row>
  </sheetData>
  <mergeCells count="1">
    <mergeCell ref="A4:H4"/>
  </mergeCells>
  <pageMargins left="0.61" right="0.70866141732283472" top="0.74803149606299213" bottom="0.74803149606299213" header="0.31496062992125984" footer="0.31496062992125984"/>
  <pageSetup paperSize="5" scale="59" orientation="landscape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pane ySplit="1" topLeftCell="A2" activePane="bottomLeft" state="frozen"/>
      <selection activeCell="H1" sqref="H1"/>
      <selection pane="bottomLeft" sqref="A1:M1"/>
    </sheetView>
  </sheetViews>
  <sheetFormatPr defaultRowHeight="15"/>
  <cols>
    <col min="1" max="1" width="6" style="1" customWidth="1"/>
    <col min="2" max="2" width="5.85546875" style="1" customWidth="1"/>
    <col min="3" max="3" width="18.140625" style="1" customWidth="1"/>
    <col min="4" max="4" width="18.28515625" style="1" customWidth="1"/>
    <col min="5" max="5" width="23.425781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 t="s">
        <v>397</v>
      </c>
      <c r="C2" s="4" t="s">
        <v>233</v>
      </c>
      <c r="D2" s="4" t="s">
        <v>234</v>
      </c>
      <c r="E2" s="4" t="s">
        <v>235</v>
      </c>
      <c r="F2" s="4" t="s">
        <v>236</v>
      </c>
      <c r="G2" s="4" t="s">
        <v>162</v>
      </c>
      <c r="H2" s="4" t="s">
        <v>183</v>
      </c>
      <c r="I2" s="14">
        <v>10000</v>
      </c>
      <c r="J2" s="13">
        <v>0</v>
      </c>
      <c r="K2" s="13">
        <v>0</v>
      </c>
      <c r="L2" s="12">
        <f t="shared" ref="L2" si="0">I2-(J2+K2)</f>
        <v>10000</v>
      </c>
      <c r="M2" s="27">
        <v>43467</v>
      </c>
    </row>
    <row r="3" spans="1:13" ht="30">
      <c r="A3" s="5">
        <v>2</v>
      </c>
      <c r="B3" s="6" t="s">
        <v>397</v>
      </c>
      <c r="C3" s="4" t="s">
        <v>247</v>
      </c>
      <c r="D3" s="4" t="s">
        <v>234</v>
      </c>
      <c r="E3" s="4" t="s">
        <v>235</v>
      </c>
      <c r="F3" s="4" t="s">
        <v>248</v>
      </c>
      <c r="G3" s="4" t="s">
        <v>208</v>
      </c>
      <c r="H3" s="4" t="s">
        <v>149</v>
      </c>
      <c r="I3" s="14">
        <v>10000</v>
      </c>
      <c r="J3" s="13">
        <v>6400</v>
      </c>
      <c r="K3" s="13">
        <v>0</v>
      </c>
      <c r="L3" s="12">
        <f t="shared" ref="L3:L6" si="1">I3-(J3+K3)</f>
        <v>3600</v>
      </c>
      <c r="M3" s="27">
        <v>43467</v>
      </c>
    </row>
    <row r="4" spans="1:13" ht="30">
      <c r="A4" s="5">
        <v>3</v>
      </c>
      <c r="B4" s="6" t="s">
        <v>397</v>
      </c>
      <c r="C4" s="18" t="s">
        <v>263</v>
      </c>
      <c r="D4" s="18" t="s">
        <v>234</v>
      </c>
      <c r="E4" s="18" t="s">
        <v>235</v>
      </c>
      <c r="F4" s="18" t="s">
        <v>264</v>
      </c>
      <c r="G4" s="18" t="s">
        <v>237</v>
      </c>
      <c r="H4" s="18" t="s">
        <v>230</v>
      </c>
      <c r="I4" s="9">
        <v>30000</v>
      </c>
      <c r="J4" s="20">
        <v>21000</v>
      </c>
      <c r="K4" s="20">
        <v>0</v>
      </c>
      <c r="L4" s="9">
        <f t="shared" si="1"/>
        <v>9000</v>
      </c>
      <c r="M4" s="27">
        <v>43467</v>
      </c>
    </row>
    <row r="5" spans="1:13" ht="30">
      <c r="A5" s="5">
        <v>4</v>
      </c>
      <c r="B5" s="6" t="s">
        <v>397</v>
      </c>
      <c r="C5" s="18" t="s">
        <v>315</v>
      </c>
      <c r="D5" s="18" t="s">
        <v>234</v>
      </c>
      <c r="E5" s="18" t="s">
        <v>235</v>
      </c>
      <c r="F5" s="18" t="s">
        <v>316</v>
      </c>
      <c r="G5" s="18" t="s">
        <v>216</v>
      </c>
      <c r="H5" s="18" t="s">
        <v>156</v>
      </c>
      <c r="I5" s="9">
        <v>15000</v>
      </c>
      <c r="J5" s="20">
        <v>12000</v>
      </c>
      <c r="K5" s="20">
        <v>0</v>
      </c>
      <c r="L5" s="9">
        <f t="shared" si="1"/>
        <v>3000</v>
      </c>
      <c r="M5" s="27">
        <v>43467</v>
      </c>
    </row>
    <row r="6" spans="1:13" ht="30">
      <c r="A6" s="5">
        <v>5</v>
      </c>
      <c r="B6" s="6" t="s">
        <v>397</v>
      </c>
      <c r="C6" s="18" t="s">
        <v>377</v>
      </c>
      <c r="D6" s="18" t="s">
        <v>234</v>
      </c>
      <c r="E6" s="18" t="s">
        <v>235</v>
      </c>
      <c r="F6" s="18" t="s">
        <v>378</v>
      </c>
      <c r="G6" s="18" t="s">
        <v>245</v>
      </c>
      <c r="H6" s="18" t="s">
        <v>321</v>
      </c>
      <c r="I6" s="9">
        <v>10000</v>
      </c>
      <c r="J6" s="20">
        <v>6400</v>
      </c>
      <c r="K6" s="20">
        <v>0</v>
      </c>
      <c r="L6" s="9">
        <f t="shared" si="1"/>
        <v>3600</v>
      </c>
      <c r="M6" s="27">
        <v>43467</v>
      </c>
    </row>
    <row r="7" spans="1:13" ht="30">
      <c r="A7" s="5">
        <v>6</v>
      </c>
      <c r="B7" s="6" t="s">
        <v>397</v>
      </c>
      <c r="C7" s="18" t="s">
        <v>387</v>
      </c>
      <c r="D7" s="18" t="s">
        <v>234</v>
      </c>
      <c r="E7" s="18" t="s">
        <v>235</v>
      </c>
      <c r="F7" s="18" t="s">
        <v>388</v>
      </c>
      <c r="G7" s="18" t="s">
        <v>224</v>
      </c>
      <c r="H7" s="18" t="s">
        <v>158</v>
      </c>
      <c r="I7" s="9">
        <v>10000</v>
      </c>
      <c r="J7" s="20">
        <v>2800</v>
      </c>
      <c r="K7" s="20">
        <v>0</v>
      </c>
      <c r="L7" s="9">
        <f t="shared" ref="L7" si="2">I7-(J7+K7)</f>
        <v>7200</v>
      </c>
      <c r="M7" s="27">
        <v>43467</v>
      </c>
    </row>
    <row r="8" spans="1:13" ht="15.75">
      <c r="A8" s="30" t="s">
        <v>396</v>
      </c>
      <c r="B8" s="31"/>
      <c r="C8" s="31"/>
      <c r="D8" s="31"/>
      <c r="E8" s="31"/>
      <c r="F8" s="31"/>
      <c r="G8" s="31"/>
      <c r="H8" s="31"/>
      <c r="I8" s="24">
        <f t="shared" ref="I8" si="3">SUM(I2:I7)</f>
        <v>85000</v>
      </c>
      <c r="J8" s="24">
        <f t="shared" ref="J8:L8" si="4">SUM(J2:J7)</f>
        <v>48600</v>
      </c>
      <c r="K8" s="24">
        <f t="shared" si="4"/>
        <v>0</v>
      </c>
      <c r="L8" s="24">
        <f t="shared" si="4"/>
        <v>36400</v>
      </c>
      <c r="M8" s="25"/>
    </row>
  </sheetData>
  <mergeCells count="1">
    <mergeCell ref="A8:H8"/>
  </mergeCells>
  <pageMargins left="0.59" right="0.70866141732283472" top="0.74803149606299213" bottom="0.74803149606299213" header="0.31496062992125984" footer="0.31496062992125984"/>
  <pageSetup paperSize="5" scale="57" orientation="landscape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pane ySplit="1" topLeftCell="A5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18.85546875" style="1" customWidth="1"/>
    <col min="4" max="4" width="17.85546875" style="1" customWidth="1"/>
    <col min="5" max="5" width="23.425781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>
        <v>87</v>
      </c>
      <c r="C2" s="4" t="s">
        <v>242</v>
      </c>
      <c r="D2" s="4" t="s">
        <v>172</v>
      </c>
      <c r="E2" s="4" t="s">
        <v>243</v>
      </c>
      <c r="F2" s="4" t="s">
        <v>244</v>
      </c>
      <c r="G2" s="4" t="s">
        <v>162</v>
      </c>
      <c r="H2" s="4" t="s">
        <v>245</v>
      </c>
      <c r="I2" s="12">
        <v>20000</v>
      </c>
      <c r="J2" s="13">
        <v>10000</v>
      </c>
      <c r="K2" s="13">
        <v>0</v>
      </c>
      <c r="L2" s="12">
        <f t="shared" ref="L2:L8" si="0">I2-(J2+K2)</f>
        <v>10000</v>
      </c>
      <c r="M2" s="27">
        <v>43467</v>
      </c>
    </row>
    <row r="3" spans="1:13" ht="30">
      <c r="A3" s="5">
        <v>2</v>
      </c>
      <c r="B3" s="19">
        <v>118</v>
      </c>
      <c r="C3" s="18" t="s">
        <v>273</v>
      </c>
      <c r="D3" s="18" t="s">
        <v>172</v>
      </c>
      <c r="E3" s="18" t="s">
        <v>243</v>
      </c>
      <c r="F3" s="18" t="s">
        <v>274</v>
      </c>
      <c r="G3" s="18" t="s">
        <v>217</v>
      </c>
      <c r="H3" s="18" t="s">
        <v>216</v>
      </c>
      <c r="I3" s="9">
        <v>10000</v>
      </c>
      <c r="J3" s="20">
        <v>0</v>
      </c>
      <c r="K3" s="20">
        <v>0</v>
      </c>
      <c r="L3" s="9">
        <f t="shared" si="0"/>
        <v>10000</v>
      </c>
      <c r="M3" s="27">
        <v>43467</v>
      </c>
    </row>
    <row r="4" spans="1:13" ht="30">
      <c r="A4" s="5">
        <v>3</v>
      </c>
      <c r="B4" s="19">
        <v>126</v>
      </c>
      <c r="C4" s="18" t="s">
        <v>286</v>
      </c>
      <c r="D4" s="18" t="s">
        <v>64</v>
      </c>
      <c r="E4" s="18" t="s">
        <v>243</v>
      </c>
      <c r="F4" s="18" t="s">
        <v>287</v>
      </c>
      <c r="G4" s="18" t="s">
        <v>211</v>
      </c>
      <c r="H4" s="18" t="s">
        <v>249</v>
      </c>
      <c r="I4" s="11">
        <v>1000</v>
      </c>
      <c r="J4" s="20">
        <v>0</v>
      </c>
      <c r="K4" s="20">
        <v>0</v>
      </c>
      <c r="L4" s="9">
        <f t="shared" si="0"/>
        <v>1000</v>
      </c>
      <c r="M4" s="27">
        <v>43467</v>
      </c>
    </row>
    <row r="5" spans="1:13" ht="30">
      <c r="A5" s="5">
        <v>4</v>
      </c>
      <c r="B5" s="19" t="s">
        <v>397</v>
      </c>
      <c r="C5" s="18" t="s">
        <v>290</v>
      </c>
      <c r="D5" s="18" t="s">
        <v>64</v>
      </c>
      <c r="E5" s="18" t="s">
        <v>243</v>
      </c>
      <c r="F5" s="18" t="s">
        <v>291</v>
      </c>
      <c r="G5" s="18" t="s">
        <v>199</v>
      </c>
      <c r="H5" s="18" t="s">
        <v>183</v>
      </c>
      <c r="I5" s="11">
        <v>14050</v>
      </c>
      <c r="J5" s="20">
        <v>0</v>
      </c>
      <c r="K5" s="20">
        <v>0</v>
      </c>
      <c r="L5" s="9">
        <f t="shared" si="0"/>
        <v>14050</v>
      </c>
      <c r="M5" s="27">
        <v>43467</v>
      </c>
    </row>
    <row r="6" spans="1:13" ht="30">
      <c r="A6" s="5">
        <v>5</v>
      </c>
      <c r="B6" s="19" t="s">
        <v>397</v>
      </c>
      <c r="C6" s="18" t="s">
        <v>363</v>
      </c>
      <c r="D6" s="18" t="s">
        <v>64</v>
      </c>
      <c r="E6" s="18" t="s">
        <v>243</v>
      </c>
      <c r="F6" s="18" t="s">
        <v>364</v>
      </c>
      <c r="G6" s="18" t="s">
        <v>202</v>
      </c>
      <c r="H6" s="18" t="s">
        <v>224</v>
      </c>
      <c r="I6" s="9">
        <v>14050</v>
      </c>
      <c r="J6" s="20">
        <v>0</v>
      </c>
      <c r="K6" s="20">
        <v>0</v>
      </c>
      <c r="L6" s="9">
        <f t="shared" si="0"/>
        <v>14050</v>
      </c>
      <c r="M6" s="27">
        <v>43467</v>
      </c>
    </row>
    <row r="7" spans="1:13" ht="30">
      <c r="A7" s="5">
        <v>6</v>
      </c>
      <c r="B7" s="19" t="s">
        <v>397</v>
      </c>
      <c r="C7" s="18" t="s">
        <v>367</v>
      </c>
      <c r="D7" s="18" t="s">
        <v>64</v>
      </c>
      <c r="E7" s="18" t="s">
        <v>243</v>
      </c>
      <c r="F7" s="18" t="s">
        <v>368</v>
      </c>
      <c r="G7" s="18" t="s">
        <v>279</v>
      </c>
      <c r="H7" s="18" t="s">
        <v>224</v>
      </c>
      <c r="I7" s="9">
        <v>2120</v>
      </c>
      <c r="J7" s="20">
        <v>1000</v>
      </c>
      <c r="K7" s="20">
        <v>0</v>
      </c>
      <c r="L7" s="9">
        <f t="shared" si="0"/>
        <v>1120</v>
      </c>
      <c r="M7" s="27">
        <v>43467</v>
      </c>
    </row>
    <row r="8" spans="1:13" ht="30">
      <c r="A8" s="5">
        <v>7</v>
      </c>
      <c r="B8" s="19" t="s">
        <v>397</v>
      </c>
      <c r="C8" s="18" t="s">
        <v>371</v>
      </c>
      <c r="D8" s="18" t="s">
        <v>64</v>
      </c>
      <c r="E8" s="18" t="s">
        <v>243</v>
      </c>
      <c r="F8" s="18" t="s">
        <v>372</v>
      </c>
      <c r="G8" s="18" t="s">
        <v>279</v>
      </c>
      <c r="H8" s="18" t="s">
        <v>224</v>
      </c>
      <c r="I8" s="9">
        <v>1000</v>
      </c>
      <c r="J8" s="20">
        <v>0</v>
      </c>
      <c r="K8" s="20">
        <v>0</v>
      </c>
      <c r="L8" s="9">
        <f t="shared" si="0"/>
        <v>1000</v>
      </c>
      <c r="M8" s="27">
        <v>43467</v>
      </c>
    </row>
    <row r="9" spans="1:13" ht="15.75">
      <c r="A9" s="30" t="s">
        <v>396</v>
      </c>
      <c r="B9" s="31"/>
      <c r="C9" s="31"/>
      <c r="D9" s="31"/>
      <c r="E9" s="31"/>
      <c r="F9" s="31"/>
      <c r="G9" s="31"/>
      <c r="H9" s="31"/>
      <c r="I9" s="24">
        <f t="shared" ref="I9" si="1">SUM(I2:I8)</f>
        <v>62220</v>
      </c>
      <c r="J9" s="24">
        <f t="shared" ref="J9:L9" si="2">SUM(J2:J8)</f>
        <v>11000</v>
      </c>
      <c r="K9" s="24">
        <f t="shared" si="2"/>
        <v>0</v>
      </c>
      <c r="L9" s="24">
        <f t="shared" si="2"/>
        <v>51220</v>
      </c>
      <c r="M9" s="25"/>
    </row>
  </sheetData>
  <mergeCells count="1">
    <mergeCell ref="A9:H9"/>
  </mergeCells>
  <pageMargins left="0.6" right="0.70866141732283472" top="0.74803149606299213" bottom="0.74803149606299213" header="0.31496062992125984" footer="0.31496062992125984"/>
  <pageSetup paperSize="5" scale="57" orientation="landscape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4" activePane="bottomLeft" state="frozen"/>
      <selection activeCell="H1" sqref="H1"/>
      <selection pane="bottomLeft" activeCell="M4" sqref="M4"/>
    </sheetView>
  </sheetViews>
  <sheetFormatPr defaultRowHeight="15"/>
  <cols>
    <col min="1" max="1" width="6" style="1" customWidth="1"/>
    <col min="2" max="2" width="5.85546875" style="1" customWidth="1"/>
    <col min="3" max="3" width="17" style="1" customWidth="1"/>
    <col min="4" max="4" width="18.28515625" style="1" customWidth="1"/>
    <col min="5" max="5" width="21.8554687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19" t="s">
        <v>397</v>
      </c>
      <c r="C2" s="18" t="s">
        <v>269</v>
      </c>
      <c r="D2" s="18" t="s">
        <v>56</v>
      </c>
      <c r="E2" s="18" t="s">
        <v>254</v>
      </c>
      <c r="F2" s="18" t="s">
        <v>270</v>
      </c>
      <c r="G2" s="18" t="s">
        <v>237</v>
      </c>
      <c r="H2" s="18" t="s">
        <v>216</v>
      </c>
      <c r="I2" s="9">
        <v>10000</v>
      </c>
      <c r="J2" s="20">
        <v>0</v>
      </c>
      <c r="K2" s="20">
        <v>0</v>
      </c>
      <c r="L2" s="9">
        <f t="shared" ref="L2:L5" si="0">I2-(J2+K2)</f>
        <v>10000</v>
      </c>
      <c r="M2" s="26">
        <v>43467</v>
      </c>
    </row>
    <row r="3" spans="1:13" ht="30">
      <c r="A3" s="5">
        <v>2</v>
      </c>
      <c r="B3" s="19" t="s">
        <v>397</v>
      </c>
      <c r="C3" s="18" t="s">
        <v>288</v>
      </c>
      <c r="D3" s="18" t="s">
        <v>56</v>
      </c>
      <c r="E3" s="18" t="s">
        <v>254</v>
      </c>
      <c r="F3" s="18" t="s">
        <v>289</v>
      </c>
      <c r="G3" s="18" t="s">
        <v>165</v>
      </c>
      <c r="H3" s="18" t="s">
        <v>183</v>
      </c>
      <c r="I3" s="9">
        <v>10000</v>
      </c>
      <c r="J3" s="20">
        <v>8500</v>
      </c>
      <c r="K3" s="20">
        <v>0</v>
      </c>
      <c r="L3" s="9">
        <f t="shared" si="0"/>
        <v>1500</v>
      </c>
      <c r="M3" s="26">
        <v>43467</v>
      </c>
    </row>
    <row r="4" spans="1:13" ht="30">
      <c r="A4" s="5">
        <v>3</v>
      </c>
      <c r="B4" s="19" t="s">
        <v>397</v>
      </c>
      <c r="C4" s="18" t="s">
        <v>317</v>
      </c>
      <c r="D4" s="18" t="s">
        <v>56</v>
      </c>
      <c r="E4" s="18" t="s">
        <v>254</v>
      </c>
      <c r="F4" s="18" t="s">
        <v>318</v>
      </c>
      <c r="G4" s="18" t="s">
        <v>216</v>
      </c>
      <c r="H4" s="18" t="s">
        <v>183</v>
      </c>
      <c r="I4" s="9">
        <v>10000</v>
      </c>
      <c r="J4" s="20">
        <v>6400</v>
      </c>
      <c r="K4" s="20">
        <v>0</v>
      </c>
      <c r="L4" s="9">
        <f t="shared" si="0"/>
        <v>3600</v>
      </c>
      <c r="M4" s="26">
        <v>43467</v>
      </c>
    </row>
    <row r="5" spans="1:13" ht="30">
      <c r="A5" s="5">
        <v>4</v>
      </c>
      <c r="B5" s="19" t="s">
        <v>397</v>
      </c>
      <c r="C5" s="18" t="s">
        <v>365</v>
      </c>
      <c r="D5" s="18" t="s">
        <v>56</v>
      </c>
      <c r="E5" s="18" t="s">
        <v>254</v>
      </c>
      <c r="F5" s="18" t="s">
        <v>366</v>
      </c>
      <c r="G5" s="18" t="s">
        <v>202</v>
      </c>
      <c r="H5" s="18" t="s">
        <v>343</v>
      </c>
      <c r="I5" s="9">
        <v>10000</v>
      </c>
      <c r="J5" s="20">
        <v>0</v>
      </c>
      <c r="K5" s="20">
        <v>0</v>
      </c>
      <c r="L5" s="9">
        <f t="shared" si="0"/>
        <v>10000</v>
      </c>
      <c r="M5" s="26">
        <v>43467</v>
      </c>
    </row>
    <row r="6" spans="1:13" ht="15.75">
      <c r="A6" s="30" t="s">
        <v>396</v>
      </c>
      <c r="B6" s="31"/>
      <c r="C6" s="31"/>
      <c r="D6" s="31"/>
      <c r="E6" s="31"/>
      <c r="F6" s="31"/>
      <c r="G6" s="31"/>
      <c r="H6" s="31"/>
      <c r="I6" s="24">
        <f t="shared" ref="I6" si="1">SUM(I2:I5)</f>
        <v>40000</v>
      </c>
      <c r="J6" s="24">
        <f t="shared" ref="J6:L6" si="2">SUM(J2:J5)</f>
        <v>14900</v>
      </c>
      <c r="K6" s="24">
        <f t="shared" si="2"/>
        <v>0</v>
      </c>
      <c r="L6" s="24">
        <f t="shared" si="2"/>
        <v>25100</v>
      </c>
      <c r="M6" s="25"/>
    </row>
  </sheetData>
  <mergeCells count="1">
    <mergeCell ref="A6:H6"/>
  </mergeCells>
  <pageMargins left="0.70866141732283472" right="0.70866141732283472" top="0.74803149606299213" bottom="0.74803149606299213" header="0.31496062992125984" footer="0.31496062992125984"/>
  <pageSetup paperSize="5" scale="58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pane ySplit="1" topLeftCell="A2" activePane="bottomLeft" state="frozen"/>
      <selection activeCell="H1" sqref="H1"/>
      <selection pane="bottomLeft" sqref="A1:M1"/>
    </sheetView>
  </sheetViews>
  <sheetFormatPr defaultRowHeight="15"/>
  <cols>
    <col min="1" max="1" width="5.7109375" style="1" customWidth="1"/>
    <col min="2" max="2" width="5.85546875" style="1" customWidth="1"/>
    <col min="3" max="3" width="19.7109375" style="1" customWidth="1"/>
    <col min="4" max="4" width="16.5703125" style="1" customWidth="1"/>
    <col min="5" max="5" width="19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45">
      <c r="A2" s="5">
        <v>1</v>
      </c>
      <c r="B2" s="6" t="s">
        <v>397</v>
      </c>
      <c r="C2" s="4" t="s">
        <v>180</v>
      </c>
      <c r="D2" s="4" t="s">
        <v>54</v>
      </c>
      <c r="E2" s="4" t="s">
        <v>181</v>
      </c>
      <c r="F2" s="4" t="s">
        <v>182</v>
      </c>
      <c r="G2" s="4" t="s">
        <v>163</v>
      </c>
      <c r="H2" s="4" t="s">
        <v>183</v>
      </c>
      <c r="I2" s="14">
        <v>19500</v>
      </c>
      <c r="J2" s="13">
        <v>0</v>
      </c>
      <c r="K2" s="13">
        <v>0</v>
      </c>
      <c r="L2" s="12">
        <f t="shared" ref="L2:L4" si="0">I2-(J2+K2)</f>
        <v>19500</v>
      </c>
      <c r="M2" s="27">
        <v>43467</v>
      </c>
    </row>
    <row r="3" spans="1:13" ht="45">
      <c r="A3" s="5">
        <v>2</v>
      </c>
      <c r="B3" s="6" t="s">
        <v>397</v>
      </c>
      <c r="C3" s="4" t="s">
        <v>212</v>
      </c>
      <c r="D3" s="4" t="s">
        <v>54</v>
      </c>
      <c r="E3" s="4" t="s">
        <v>181</v>
      </c>
      <c r="F3" s="4" t="s">
        <v>213</v>
      </c>
      <c r="G3" s="4" t="s">
        <v>167</v>
      </c>
      <c r="H3" s="4" t="s">
        <v>211</v>
      </c>
      <c r="I3" s="12">
        <v>18975</v>
      </c>
      <c r="J3" s="13">
        <v>2925</v>
      </c>
      <c r="K3" s="13">
        <v>0</v>
      </c>
      <c r="L3" s="12">
        <f t="shared" si="0"/>
        <v>16050</v>
      </c>
      <c r="M3" s="27">
        <v>43467</v>
      </c>
    </row>
    <row r="4" spans="1:13" ht="45">
      <c r="A4" s="5">
        <v>3</v>
      </c>
      <c r="B4" s="6" t="s">
        <v>397</v>
      </c>
      <c r="C4" s="4" t="s">
        <v>227</v>
      </c>
      <c r="D4" s="4" t="s">
        <v>228</v>
      </c>
      <c r="E4" s="4" t="s">
        <v>181</v>
      </c>
      <c r="F4" s="4" t="s">
        <v>229</v>
      </c>
      <c r="G4" s="4" t="s">
        <v>167</v>
      </c>
      <c r="H4" s="4" t="s">
        <v>230</v>
      </c>
      <c r="I4" s="14">
        <v>20000</v>
      </c>
      <c r="J4" s="13">
        <v>0</v>
      </c>
      <c r="K4" s="13">
        <v>0</v>
      </c>
      <c r="L4" s="12">
        <f t="shared" si="0"/>
        <v>20000</v>
      </c>
      <c r="M4" s="27">
        <v>43467</v>
      </c>
    </row>
    <row r="5" spans="1:13" ht="15.75">
      <c r="A5" s="30" t="s">
        <v>396</v>
      </c>
      <c r="B5" s="31"/>
      <c r="C5" s="31"/>
      <c r="D5" s="31"/>
      <c r="E5" s="31"/>
      <c r="F5" s="31"/>
      <c r="G5" s="31"/>
      <c r="H5" s="31"/>
      <c r="I5" s="24">
        <f t="shared" ref="I5" si="1">SUM(I2:I4)</f>
        <v>58475</v>
      </c>
      <c r="J5" s="24">
        <f t="shared" ref="J5:L5" si="2">SUM(J2:J4)</f>
        <v>2925</v>
      </c>
      <c r="K5" s="24">
        <f t="shared" si="2"/>
        <v>0</v>
      </c>
      <c r="L5" s="24">
        <f t="shared" si="2"/>
        <v>55550</v>
      </c>
      <c r="M5" s="25"/>
    </row>
  </sheetData>
  <mergeCells count="1">
    <mergeCell ref="A5:H5"/>
  </mergeCells>
  <pageMargins left="0.47244094488188981" right="0.70866141732283472" top="0.74803149606299213" bottom="0.74803149606299213" header="0.31496062992125984" footer="0.31496062992125984"/>
  <pageSetup paperSize="5" scale="59" orientation="landscape" r:id="rId1"/>
  <headerFooter>
    <oddFooter>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pane ySplit="1" topLeftCell="A2" activePane="bottomLeft" state="frozen"/>
      <selection activeCell="H1" sqref="H1"/>
      <selection pane="bottomLeft" activeCell="M2" sqref="M2:M9"/>
    </sheetView>
  </sheetViews>
  <sheetFormatPr defaultColWidth="16.7109375" defaultRowHeight="15"/>
  <cols>
    <col min="1" max="1" width="5.85546875" style="1" bestFit="1" customWidth="1"/>
    <col min="2" max="2" width="9.7109375" style="1" bestFit="1" customWidth="1"/>
    <col min="3" max="3" width="16.7109375" style="1"/>
    <col min="4" max="4" width="10.85546875" style="1" bestFit="1" customWidth="1"/>
    <col min="5" max="5" width="22.42578125" style="1" bestFit="1" customWidth="1"/>
    <col min="6" max="6" width="15.42578125" style="1" bestFit="1" customWidth="1"/>
    <col min="7" max="7" width="15" style="1" bestFit="1" customWidth="1"/>
    <col min="8" max="8" width="14.7109375" style="1" bestFit="1" customWidth="1"/>
    <col min="9" max="9" width="12.140625" style="1" bestFit="1" customWidth="1"/>
    <col min="10" max="10" width="12.28515625" style="1" bestFit="1" customWidth="1"/>
    <col min="11" max="11" width="14.5703125" style="1" bestFit="1" customWidth="1"/>
    <col min="12" max="12" width="10.85546875" style="1" bestFit="1" customWidth="1"/>
    <col min="13" max="13" width="15.42578125" style="1" customWidth="1"/>
    <col min="14" max="16384" width="16.7109375" style="1"/>
  </cols>
  <sheetData>
    <row r="1" spans="1:13" s="2" customFormat="1" ht="3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 t="s">
        <v>397</v>
      </c>
      <c r="C2" s="4" t="s">
        <v>203</v>
      </c>
      <c r="D2" s="4" t="s">
        <v>66</v>
      </c>
      <c r="E2" s="4" t="s">
        <v>204</v>
      </c>
      <c r="F2" s="4" t="s">
        <v>205</v>
      </c>
      <c r="G2" s="4" t="s">
        <v>139</v>
      </c>
      <c r="H2" s="4" t="s">
        <v>139</v>
      </c>
      <c r="I2" s="14">
        <v>10000</v>
      </c>
      <c r="J2" s="13">
        <v>0</v>
      </c>
      <c r="K2" s="13">
        <v>0</v>
      </c>
      <c r="L2" s="12">
        <f t="shared" ref="L2" si="0">I2-(J2+K2)</f>
        <v>10000</v>
      </c>
      <c r="M2" s="26">
        <v>43467</v>
      </c>
    </row>
    <row r="3" spans="1:13" ht="30">
      <c r="A3" s="5">
        <v>2</v>
      </c>
      <c r="B3" s="6" t="s">
        <v>397</v>
      </c>
      <c r="C3" s="18" t="s">
        <v>257</v>
      </c>
      <c r="D3" s="18" t="s">
        <v>66</v>
      </c>
      <c r="E3" s="18" t="s">
        <v>204</v>
      </c>
      <c r="F3" s="18" t="s">
        <v>258</v>
      </c>
      <c r="G3" s="18" t="s">
        <v>208</v>
      </c>
      <c r="H3" s="18" t="s">
        <v>199</v>
      </c>
      <c r="I3" s="9">
        <v>10000</v>
      </c>
      <c r="J3" s="20">
        <v>0</v>
      </c>
      <c r="K3" s="20">
        <v>0</v>
      </c>
      <c r="L3" s="9">
        <f t="shared" ref="L3:L8" si="1">I3-(J3+K3)</f>
        <v>10000</v>
      </c>
      <c r="M3" s="26">
        <v>43467</v>
      </c>
    </row>
    <row r="4" spans="1:13" ht="30">
      <c r="A4" s="5">
        <v>3</v>
      </c>
      <c r="B4" s="6" t="s">
        <v>397</v>
      </c>
      <c r="C4" s="18" t="s">
        <v>271</v>
      </c>
      <c r="D4" s="18" t="s">
        <v>66</v>
      </c>
      <c r="E4" s="18" t="s">
        <v>204</v>
      </c>
      <c r="F4" s="18" t="s">
        <v>272</v>
      </c>
      <c r="G4" s="18" t="s">
        <v>237</v>
      </c>
      <c r="H4" s="18" t="s">
        <v>199</v>
      </c>
      <c r="I4" s="9">
        <v>10000</v>
      </c>
      <c r="J4" s="20">
        <v>2800</v>
      </c>
      <c r="K4" s="20">
        <v>0</v>
      </c>
      <c r="L4" s="9">
        <f t="shared" si="1"/>
        <v>7200</v>
      </c>
      <c r="M4" s="26">
        <v>43467</v>
      </c>
    </row>
    <row r="5" spans="1:13" ht="30">
      <c r="A5" s="5">
        <v>4</v>
      </c>
      <c r="B5" s="6" t="s">
        <v>397</v>
      </c>
      <c r="C5" s="18" t="s">
        <v>296</v>
      </c>
      <c r="D5" s="18" t="s">
        <v>67</v>
      </c>
      <c r="E5" s="18" t="s">
        <v>204</v>
      </c>
      <c r="F5" s="18" t="s">
        <v>297</v>
      </c>
      <c r="G5" s="18" t="s">
        <v>199</v>
      </c>
      <c r="H5" s="18" t="s">
        <v>202</v>
      </c>
      <c r="I5" s="9">
        <v>10000</v>
      </c>
      <c r="J5" s="20">
        <v>0</v>
      </c>
      <c r="K5" s="20">
        <v>0</v>
      </c>
      <c r="L5" s="9">
        <f t="shared" si="1"/>
        <v>10000</v>
      </c>
      <c r="M5" s="26">
        <v>43467</v>
      </c>
    </row>
    <row r="6" spans="1:13" ht="30">
      <c r="A6" s="5">
        <v>5</v>
      </c>
      <c r="B6" s="6" t="s">
        <v>397</v>
      </c>
      <c r="C6" s="18" t="s">
        <v>322</v>
      </c>
      <c r="D6" s="18" t="s">
        <v>66</v>
      </c>
      <c r="E6" s="18" t="s">
        <v>204</v>
      </c>
      <c r="F6" s="18" t="s">
        <v>323</v>
      </c>
      <c r="G6" s="18" t="s">
        <v>216</v>
      </c>
      <c r="H6" s="18" t="s">
        <v>183</v>
      </c>
      <c r="I6" s="9">
        <v>22000</v>
      </c>
      <c r="J6" s="20">
        <v>18400</v>
      </c>
      <c r="K6" s="20">
        <v>0</v>
      </c>
      <c r="L6" s="9">
        <f t="shared" si="1"/>
        <v>3600</v>
      </c>
      <c r="M6" s="26">
        <v>43467</v>
      </c>
    </row>
    <row r="7" spans="1:13" ht="30">
      <c r="A7" s="5">
        <v>6</v>
      </c>
      <c r="B7" s="6" t="s">
        <v>397</v>
      </c>
      <c r="C7" s="18" t="s">
        <v>346</v>
      </c>
      <c r="D7" s="18" t="s">
        <v>66</v>
      </c>
      <c r="E7" s="18" t="s">
        <v>204</v>
      </c>
      <c r="F7" s="18" t="s">
        <v>347</v>
      </c>
      <c r="G7" s="18" t="s">
        <v>216</v>
      </c>
      <c r="H7" s="18" t="s">
        <v>245</v>
      </c>
      <c r="I7" s="9">
        <v>10000</v>
      </c>
      <c r="J7" s="20">
        <v>0</v>
      </c>
      <c r="K7" s="20">
        <v>0</v>
      </c>
      <c r="L7" s="9">
        <f t="shared" si="1"/>
        <v>10000</v>
      </c>
      <c r="M7" s="26">
        <v>43467</v>
      </c>
    </row>
    <row r="8" spans="1:13" ht="30">
      <c r="A8" s="5">
        <v>7</v>
      </c>
      <c r="B8" s="6" t="s">
        <v>397</v>
      </c>
      <c r="C8" s="18" t="s">
        <v>348</v>
      </c>
      <c r="D8" s="18" t="s">
        <v>66</v>
      </c>
      <c r="E8" s="18" t="s">
        <v>204</v>
      </c>
      <c r="F8" s="18" t="s">
        <v>349</v>
      </c>
      <c r="G8" s="18" t="s">
        <v>216</v>
      </c>
      <c r="H8" s="18" t="s">
        <v>245</v>
      </c>
      <c r="I8" s="9">
        <v>10000</v>
      </c>
      <c r="J8" s="20">
        <v>0</v>
      </c>
      <c r="K8" s="20">
        <v>0</v>
      </c>
      <c r="L8" s="9">
        <f t="shared" si="1"/>
        <v>10000</v>
      </c>
      <c r="M8" s="26">
        <v>43467</v>
      </c>
    </row>
    <row r="9" spans="1:13" ht="30">
      <c r="A9" s="5">
        <v>8</v>
      </c>
      <c r="B9" s="6" t="s">
        <v>397</v>
      </c>
      <c r="C9" s="18" t="s">
        <v>389</v>
      </c>
      <c r="D9" s="18" t="s">
        <v>66</v>
      </c>
      <c r="E9" s="18" t="s">
        <v>204</v>
      </c>
      <c r="F9" s="18" t="s">
        <v>390</v>
      </c>
      <c r="G9" s="18" t="s">
        <v>183</v>
      </c>
      <c r="H9" s="18" t="s">
        <v>369</v>
      </c>
      <c r="I9" s="9">
        <v>20000</v>
      </c>
      <c r="J9" s="20">
        <v>0</v>
      </c>
      <c r="K9" s="20">
        <v>0</v>
      </c>
      <c r="L9" s="9">
        <f t="shared" ref="L9" si="2">I9-(J9+K9)</f>
        <v>20000</v>
      </c>
      <c r="M9" s="26">
        <v>43467</v>
      </c>
    </row>
    <row r="10" spans="1:13" ht="15.75">
      <c r="A10" s="30" t="s">
        <v>396</v>
      </c>
      <c r="B10" s="31"/>
      <c r="C10" s="31"/>
      <c r="D10" s="31"/>
      <c r="E10" s="31"/>
      <c r="F10" s="31"/>
      <c r="G10" s="31"/>
      <c r="H10" s="31"/>
      <c r="I10" s="24">
        <f t="shared" ref="I10" si="3">SUM(I2:I9)</f>
        <v>102000</v>
      </c>
      <c r="J10" s="24">
        <f t="shared" ref="J10:L10" si="4">SUM(J2:J9)</f>
        <v>21200</v>
      </c>
      <c r="K10" s="24">
        <f t="shared" si="4"/>
        <v>0</v>
      </c>
      <c r="L10" s="24">
        <f t="shared" si="4"/>
        <v>80800</v>
      </c>
      <c r="M10" s="25"/>
    </row>
  </sheetData>
  <mergeCells count="1">
    <mergeCell ref="A10:H10"/>
  </mergeCells>
  <pageMargins left="0.65" right="0.70866141732283472" top="0.74803149606299213" bottom="0.74803149606299213" header="0.31496062992125984" footer="0.31496062992125984"/>
  <pageSetup paperSize="5" scale="58" orientation="landscape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21.28515625" style="1" customWidth="1"/>
    <col min="4" max="4" width="18.28515625" style="1" customWidth="1"/>
    <col min="5" max="5" width="23.57031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19" t="s">
        <v>397</v>
      </c>
      <c r="C2" s="18" t="s">
        <v>17</v>
      </c>
      <c r="D2" s="18" t="s">
        <v>58</v>
      </c>
      <c r="E2" s="18" t="s">
        <v>72</v>
      </c>
      <c r="F2" s="18" t="s">
        <v>86</v>
      </c>
      <c r="G2" s="18" t="s">
        <v>131</v>
      </c>
      <c r="H2" s="18" t="s">
        <v>132</v>
      </c>
      <c r="I2" s="9">
        <v>40000</v>
      </c>
      <c r="J2" s="20">
        <v>0</v>
      </c>
      <c r="K2" s="20">
        <v>0</v>
      </c>
      <c r="L2" s="9">
        <f t="shared" ref="L2:L6" si="0">I2-(J2+K2)</f>
        <v>40000</v>
      </c>
      <c r="M2" s="26">
        <v>43467</v>
      </c>
    </row>
    <row r="3" spans="1:13" ht="30">
      <c r="A3" s="5">
        <v>2</v>
      </c>
      <c r="B3" s="19" t="s">
        <v>397</v>
      </c>
      <c r="C3" s="18" t="s">
        <v>47</v>
      </c>
      <c r="D3" s="18" t="s">
        <v>58</v>
      </c>
      <c r="E3" s="18" t="s">
        <v>72</v>
      </c>
      <c r="F3" s="18" t="s">
        <v>116</v>
      </c>
      <c r="G3" s="18" t="s">
        <v>157</v>
      </c>
      <c r="H3" s="18" t="s">
        <v>158</v>
      </c>
      <c r="I3" s="11">
        <v>10000</v>
      </c>
      <c r="J3" s="20">
        <v>0</v>
      </c>
      <c r="K3" s="20">
        <v>0</v>
      </c>
      <c r="L3" s="9">
        <f t="shared" si="0"/>
        <v>10000</v>
      </c>
      <c r="M3" s="26">
        <v>43467</v>
      </c>
    </row>
    <row r="4" spans="1:13" ht="30">
      <c r="A4" s="5">
        <v>3</v>
      </c>
      <c r="B4" s="19" t="s">
        <v>397</v>
      </c>
      <c r="C4" s="18" t="s">
        <v>48</v>
      </c>
      <c r="D4" s="18" t="s">
        <v>58</v>
      </c>
      <c r="E4" s="18" t="s">
        <v>72</v>
      </c>
      <c r="F4" s="18" t="s">
        <v>117</v>
      </c>
      <c r="G4" s="18" t="s">
        <v>159</v>
      </c>
      <c r="H4" s="18" t="s">
        <v>150</v>
      </c>
      <c r="I4" s="9">
        <v>35000</v>
      </c>
      <c r="J4" s="20">
        <v>22400</v>
      </c>
      <c r="K4" s="20">
        <v>0</v>
      </c>
      <c r="L4" s="9">
        <f t="shared" si="0"/>
        <v>12600</v>
      </c>
      <c r="M4" s="26">
        <v>43467</v>
      </c>
    </row>
    <row r="5" spans="1:13" ht="30">
      <c r="A5" s="5">
        <v>4</v>
      </c>
      <c r="B5" s="19" t="s">
        <v>397</v>
      </c>
      <c r="C5" s="18" t="s">
        <v>51</v>
      </c>
      <c r="D5" s="18" t="s">
        <v>61</v>
      </c>
      <c r="E5" s="18" t="s">
        <v>72</v>
      </c>
      <c r="F5" s="18" t="s">
        <v>120</v>
      </c>
      <c r="G5" s="18" t="s">
        <v>160</v>
      </c>
      <c r="H5" s="18" t="s">
        <v>163</v>
      </c>
      <c r="I5" s="9">
        <v>35000</v>
      </c>
      <c r="J5" s="20">
        <v>27800</v>
      </c>
      <c r="K5" s="20">
        <v>0</v>
      </c>
      <c r="L5" s="9">
        <f t="shared" si="0"/>
        <v>7200</v>
      </c>
      <c r="M5" s="26">
        <v>43467</v>
      </c>
    </row>
    <row r="6" spans="1:13" ht="30">
      <c r="A6" s="5">
        <v>5</v>
      </c>
      <c r="B6" s="19" t="s">
        <v>397</v>
      </c>
      <c r="C6" s="4" t="s">
        <v>200</v>
      </c>
      <c r="D6" s="4" t="s">
        <v>58</v>
      </c>
      <c r="E6" s="4" t="s">
        <v>72</v>
      </c>
      <c r="F6" s="4" t="s">
        <v>201</v>
      </c>
      <c r="G6" s="4" t="s">
        <v>179</v>
      </c>
      <c r="H6" s="4" t="s">
        <v>165</v>
      </c>
      <c r="I6" s="14">
        <v>10000</v>
      </c>
      <c r="J6" s="13">
        <v>0</v>
      </c>
      <c r="K6" s="13">
        <v>0</v>
      </c>
      <c r="L6" s="12">
        <f t="shared" si="0"/>
        <v>10000</v>
      </c>
      <c r="M6" s="26">
        <v>43467</v>
      </c>
    </row>
    <row r="7" spans="1:13" ht="30">
      <c r="A7" s="5">
        <v>6</v>
      </c>
      <c r="B7" s="19" t="s">
        <v>397</v>
      </c>
      <c r="C7" s="4" t="s">
        <v>250</v>
      </c>
      <c r="D7" s="4" t="s">
        <v>52</v>
      </c>
      <c r="E7" s="4" t="s">
        <v>72</v>
      </c>
      <c r="F7" s="4" t="s">
        <v>251</v>
      </c>
      <c r="G7" s="4" t="s">
        <v>191</v>
      </c>
      <c r="H7" s="4" t="s">
        <v>199</v>
      </c>
      <c r="I7" s="12">
        <v>22000</v>
      </c>
      <c r="J7" s="13">
        <v>2000</v>
      </c>
      <c r="K7" s="13">
        <v>0</v>
      </c>
      <c r="L7" s="12">
        <f t="shared" ref="L7:L11" si="1">I7-(J7+K7)</f>
        <v>20000</v>
      </c>
      <c r="M7" s="26">
        <v>43467</v>
      </c>
    </row>
    <row r="8" spans="1:13" ht="30">
      <c r="A8" s="5">
        <v>7</v>
      </c>
      <c r="B8" s="19" t="s">
        <v>397</v>
      </c>
      <c r="C8" s="18" t="s">
        <v>261</v>
      </c>
      <c r="D8" s="18" t="s">
        <v>58</v>
      </c>
      <c r="E8" s="18" t="s">
        <v>72</v>
      </c>
      <c r="F8" s="18" t="s">
        <v>262</v>
      </c>
      <c r="G8" s="18" t="s">
        <v>191</v>
      </c>
      <c r="H8" s="18" t="s">
        <v>216</v>
      </c>
      <c r="I8" s="9">
        <v>5060</v>
      </c>
      <c r="J8" s="20">
        <v>0</v>
      </c>
      <c r="K8" s="20">
        <v>0</v>
      </c>
      <c r="L8" s="9">
        <f t="shared" si="1"/>
        <v>5060</v>
      </c>
      <c r="M8" s="26">
        <v>43467</v>
      </c>
    </row>
    <row r="9" spans="1:13" ht="30">
      <c r="A9" s="5">
        <v>8</v>
      </c>
      <c r="B9" s="19" t="s">
        <v>397</v>
      </c>
      <c r="C9" s="18" t="s">
        <v>282</v>
      </c>
      <c r="D9" s="18" t="s">
        <v>58</v>
      </c>
      <c r="E9" s="18" t="s">
        <v>72</v>
      </c>
      <c r="F9" s="18" t="s">
        <v>283</v>
      </c>
      <c r="G9" s="18" t="s">
        <v>199</v>
      </c>
      <c r="H9" s="18" t="s">
        <v>183</v>
      </c>
      <c r="I9" s="11">
        <v>15000</v>
      </c>
      <c r="J9" s="20">
        <v>0</v>
      </c>
      <c r="K9" s="20">
        <v>0</v>
      </c>
      <c r="L9" s="9">
        <f t="shared" si="1"/>
        <v>15000</v>
      </c>
      <c r="M9" s="26">
        <v>43467</v>
      </c>
    </row>
    <row r="10" spans="1:13" ht="30">
      <c r="A10" s="5">
        <v>9</v>
      </c>
      <c r="B10" s="19" t="s">
        <v>397</v>
      </c>
      <c r="C10" s="18" t="s">
        <v>352</v>
      </c>
      <c r="D10" s="18" t="s">
        <v>58</v>
      </c>
      <c r="E10" s="18" t="s">
        <v>72</v>
      </c>
      <c r="F10" s="18" t="s">
        <v>353</v>
      </c>
      <c r="G10" s="18" t="s">
        <v>216</v>
      </c>
      <c r="H10" s="18" t="s">
        <v>354</v>
      </c>
      <c r="I10" s="9">
        <v>22000</v>
      </c>
      <c r="J10" s="20">
        <v>5800</v>
      </c>
      <c r="K10" s="20">
        <v>0</v>
      </c>
      <c r="L10" s="9">
        <f t="shared" si="1"/>
        <v>16200</v>
      </c>
      <c r="M10" s="26">
        <v>43467</v>
      </c>
    </row>
    <row r="11" spans="1:13" ht="30">
      <c r="A11" s="5">
        <v>10</v>
      </c>
      <c r="B11" s="19" t="s">
        <v>397</v>
      </c>
      <c r="C11" s="18" t="s">
        <v>379</v>
      </c>
      <c r="D11" s="18" t="s">
        <v>61</v>
      </c>
      <c r="E11" s="18" t="s">
        <v>72</v>
      </c>
      <c r="F11" s="18" t="s">
        <v>380</v>
      </c>
      <c r="G11" s="18" t="s">
        <v>156</v>
      </c>
      <c r="H11" s="18" t="s">
        <v>321</v>
      </c>
      <c r="I11" s="9">
        <v>5060</v>
      </c>
      <c r="J11" s="20">
        <v>0</v>
      </c>
      <c r="K11" s="20">
        <v>0</v>
      </c>
      <c r="L11" s="9">
        <f t="shared" si="1"/>
        <v>5060</v>
      </c>
      <c r="M11" s="26">
        <v>43467</v>
      </c>
    </row>
    <row r="12" spans="1:13" ht="15.75">
      <c r="A12" s="30" t="s">
        <v>396</v>
      </c>
      <c r="B12" s="31"/>
      <c r="C12" s="31"/>
      <c r="D12" s="31"/>
      <c r="E12" s="31"/>
      <c r="F12" s="31"/>
      <c r="G12" s="31"/>
      <c r="H12" s="31"/>
      <c r="I12" s="24">
        <f t="shared" ref="I12" si="2">SUM(I2:I11)</f>
        <v>199120</v>
      </c>
      <c r="J12" s="24">
        <f t="shared" ref="J12:L12" si="3">SUM(J2:J11)</f>
        <v>58000</v>
      </c>
      <c r="K12" s="24">
        <f t="shared" si="3"/>
        <v>0</v>
      </c>
      <c r="L12" s="24">
        <f t="shared" si="3"/>
        <v>141120</v>
      </c>
      <c r="M12" s="25"/>
    </row>
  </sheetData>
  <mergeCells count="1">
    <mergeCell ref="A12:H12"/>
  </mergeCells>
  <pageMargins left="0.59" right="0.70866141732283472" top="0.74803149606299213" bottom="0.74803149606299213" header="0.31496062992125984" footer="0.31496062992125984"/>
  <pageSetup paperSize="5" scale="58" orientation="landscape" r:id="rId1"/>
  <headerFooter>
    <oddFooter>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18" style="1" customWidth="1"/>
    <col min="4" max="4" width="18.28515625" style="1" customWidth="1"/>
    <col min="5" max="5" width="23.425781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19" t="s">
        <v>397</v>
      </c>
      <c r="C2" s="18" t="s">
        <v>338</v>
      </c>
      <c r="D2" s="18" t="s">
        <v>62</v>
      </c>
      <c r="E2" s="18" t="s">
        <v>339</v>
      </c>
      <c r="F2" s="18" t="s">
        <v>340</v>
      </c>
      <c r="G2" s="18" t="s">
        <v>216</v>
      </c>
      <c r="H2" s="18" t="s">
        <v>156</v>
      </c>
      <c r="I2" s="9">
        <v>14050</v>
      </c>
      <c r="J2" s="20">
        <v>0</v>
      </c>
      <c r="K2" s="20">
        <v>0</v>
      </c>
      <c r="L2" s="9">
        <f t="shared" ref="L2" si="0">I2-(J2+K2)</f>
        <v>14050</v>
      </c>
      <c r="M2" s="26">
        <v>43467</v>
      </c>
    </row>
    <row r="3" spans="1:13" ht="15.75">
      <c r="A3" s="30" t="s">
        <v>396</v>
      </c>
      <c r="B3" s="31"/>
      <c r="C3" s="31"/>
      <c r="D3" s="31"/>
      <c r="E3" s="31"/>
      <c r="F3" s="31"/>
      <c r="G3" s="31"/>
      <c r="H3" s="31"/>
      <c r="I3" s="24">
        <f t="shared" ref="I3:L3" si="1">SUM(I2:I2)</f>
        <v>14050</v>
      </c>
      <c r="J3" s="24">
        <f t="shared" si="1"/>
        <v>0</v>
      </c>
      <c r="K3" s="24">
        <f t="shared" si="1"/>
        <v>0</v>
      </c>
      <c r="L3" s="24">
        <f t="shared" si="1"/>
        <v>14050</v>
      </c>
      <c r="M3" s="25"/>
    </row>
  </sheetData>
  <mergeCells count="1">
    <mergeCell ref="A3:H3"/>
  </mergeCells>
  <pageMargins left="0.56000000000000005" right="0.70866141732283472" top="0.74803149606299213" bottom="0.74803149606299213" header="0.31496062992125984" footer="0.31496062992125984"/>
  <pageSetup paperSize="5" scale="58" orientation="landscape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>
      <pane ySplit="1" topLeftCell="A4" activePane="bottomLeft" state="frozen"/>
      <selection activeCell="H1" sqref="H1"/>
      <selection pane="bottomLeft" sqref="A1:M1"/>
    </sheetView>
  </sheetViews>
  <sheetFormatPr defaultRowHeight="15"/>
  <cols>
    <col min="1" max="1" width="5.5703125" style="1" customWidth="1"/>
    <col min="2" max="2" width="5.85546875" style="1" customWidth="1"/>
    <col min="3" max="3" width="19.7109375" style="1" customWidth="1"/>
    <col min="4" max="4" width="17.42578125" style="1" customWidth="1"/>
    <col min="5" max="5" width="22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19">
        <v>136</v>
      </c>
      <c r="C2" s="18" t="s">
        <v>298</v>
      </c>
      <c r="D2" s="18" t="s">
        <v>52</v>
      </c>
      <c r="E2" s="18" t="s">
        <v>77</v>
      </c>
      <c r="F2" s="18" t="s">
        <v>299</v>
      </c>
      <c r="G2" s="18" t="s">
        <v>230</v>
      </c>
      <c r="H2" s="18" t="s">
        <v>300</v>
      </c>
      <c r="I2" s="9">
        <v>14050</v>
      </c>
      <c r="J2" s="20">
        <v>0</v>
      </c>
      <c r="K2" s="20">
        <v>0</v>
      </c>
      <c r="L2" s="9">
        <f t="shared" ref="L2:L5" si="0">I2-(J2+K2)</f>
        <v>14050</v>
      </c>
      <c r="M2" s="26">
        <v>43467</v>
      </c>
    </row>
    <row r="3" spans="1:13" ht="30">
      <c r="A3" s="5">
        <v>2</v>
      </c>
      <c r="B3" s="19">
        <v>152</v>
      </c>
      <c r="C3" s="18" t="s">
        <v>324</v>
      </c>
      <c r="D3" s="18" t="s">
        <v>52</v>
      </c>
      <c r="E3" s="18" t="s">
        <v>77</v>
      </c>
      <c r="F3" s="18" t="s">
        <v>325</v>
      </c>
      <c r="G3" s="18" t="s">
        <v>216</v>
      </c>
      <c r="H3" s="18" t="s">
        <v>156</v>
      </c>
      <c r="I3" s="9">
        <v>1500</v>
      </c>
      <c r="J3" s="20">
        <v>0</v>
      </c>
      <c r="K3" s="20">
        <v>0</v>
      </c>
      <c r="L3" s="9">
        <f t="shared" si="0"/>
        <v>1500</v>
      </c>
      <c r="M3" s="26">
        <v>43467</v>
      </c>
    </row>
    <row r="4" spans="1:13" ht="30">
      <c r="A4" s="5">
        <v>3</v>
      </c>
      <c r="B4" s="19" t="s">
        <v>397</v>
      </c>
      <c r="C4" s="18" t="s">
        <v>334</v>
      </c>
      <c r="D4" s="18" t="s">
        <v>52</v>
      </c>
      <c r="E4" s="18" t="s">
        <v>77</v>
      </c>
      <c r="F4" s="18" t="s">
        <v>335</v>
      </c>
      <c r="G4" s="18" t="s">
        <v>183</v>
      </c>
      <c r="H4" s="18" t="s">
        <v>156</v>
      </c>
      <c r="I4" s="9">
        <v>30000</v>
      </c>
      <c r="J4" s="20">
        <v>22800</v>
      </c>
      <c r="K4" s="20">
        <v>0</v>
      </c>
      <c r="L4" s="9">
        <f t="shared" si="0"/>
        <v>7200</v>
      </c>
      <c r="M4" s="26">
        <v>43467</v>
      </c>
    </row>
    <row r="5" spans="1:13" ht="30">
      <c r="A5" s="5">
        <v>4</v>
      </c>
      <c r="B5" s="19" t="s">
        <v>397</v>
      </c>
      <c r="C5" s="18" t="s">
        <v>373</v>
      </c>
      <c r="D5" s="18" t="s">
        <v>52</v>
      </c>
      <c r="E5" s="18" t="s">
        <v>77</v>
      </c>
      <c r="F5" s="18" t="s">
        <v>374</v>
      </c>
      <c r="G5" s="18" t="s">
        <v>245</v>
      </c>
      <c r="H5" s="18" t="s">
        <v>370</v>
      </c>
      <c r="I5" s="9">
        <v>5000</v>
      </c>
      <c r="J5" s="20">
        <v>0</v>
      </c>
      <c r="K5" s="20">
        <v>0</v>
      </c>
      <c r="L5" s="9">
        <f t="shared" si="0"/>
        <v>5000</v>
      </c>
      <c r="M5" s="26">
        <v>43467</v>
      </c>
    </row>
    <row r="6" spans="1:13" ht="15.75">
      <c r="A6" s="30" t="s">
        <v>396</v>
      </c>
      <c r="B6" s="31"/>
      <c r="C6" s="31"/>
      <c r="D6" s="31"/>
      <c r="E6" s="31"/>
      <c r="F6" s="31"/>
      <c r="G6" s="31"/>
      <c r="H6" s="31"/>
      <c r="I6" s="24">
        <f t="shared" ref="I6" si="1">SUM(I2:I5)</f>
        <v>50550</v>
      </c>
      <c r="J6" s="24">
        <f t="shared" ref="J6:L6" si="2">SUM(J2:J5)</f>
        <v>22800</v>
      </c>
      <c r="K6" s="24">
        <f t="shared" si="2"/>
        <v>0</v>
      </c>
      <c r="L6" s="24">
        <f t="shared" si="2"/>
        <v>27750</v>
      </c>
      <c r="M6" s="25"/>
    </row>
  </sheetData>
  <mergeCells count="1">
    <mergeCell ref="A6:H6"/>
  </mergeCells>
  <pageMargins left="0.49" right="0.70866141732283472" top="0.74803149606299213" bottom="0.74803149606299213" header="0.31496062992125984" footer="0.31496062992125984"/>
  <pageSetup paperSize="5" scale="57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pane ySplit="1" topLeftCell="A2" activePane="bottomLeft" state="frozen"/>
      <selection activeCell="H1" sqref="H1"/>
      <selection pane="bottomLeft" sqref="A1:M1"/>
    </sheetView>
  </sheetViews>
  <sheetFormatPr defaultRowHeight="15"/>
  <cols>
    <col min="1" max="1" width="6" style="1" customWidth="1"/>
    <col min="2" max="2" width="5.85546875" style="1" customWidth="1"/>
    <col min="3" max="3" width="19.5703125" style="1" customWidth="1"/>
    <col min="4" max="4" width="17.140625" style="1" customWidth="1"/>
    <col min="5" max="5" width="22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 t="s">
        <v>397</v>
      </c>
      <c r="C2" s="4" t="s">
        <v>214</v>
      </c>
      <c r="D2" s="4" t="s">
        <v>61</v>
      </c>
      <c r="E2" s="4" t="s">
        <v>173</v>
      </c>
      <c r="F2" s="4" t="s">
        <v>215</v>
      </c>
      <c r="G2" s="4" t="s">
        <v>150</v>
      </c>
      <c r="H2" s="4" t="s">
        <v>216</v>
      </c>
      <c r="I2" s="14">
        <v>10000</v>
      </c>
      <c r="J2" s="13">
        <v>0</v>
      </c>
      <c r="K2" s="13">
        <v>0</v>
      </c>
      <c r="L2" s="12">
        <f t="shared" ref="L2:L3" si="0">I2-(J2+K2)</f>
        <v>10000</v>
      </c>
      <c r="M2" s="27">
        <v>43467</v>
      </c>
    </row>
    <row r="3" spans="1:13" ht="30">
      <c r="A3" s="5">
        <v>2</v>
      </c>
      <c r="B3" s="6" t="s">
        <v>397</v>
      </c>
      <c r="C3" s="4" t="s">
        <v>218</v>
      </c>
      <c r="D3" s="4" t="s">
        <v>61</v>
      </c>
      <c r="E3" s="4" t="s">
        <v>173</v>
      </c>
      <c r="F3" s="4" t="s">
        <v>219</v>
      </c>
      <c r="G3" s="16" t="s">
        <v>165</v>
      </c>
      <c r="H3" s="4" t="s">
        <v>211</v>
      </c>
      <c r="I3" s="14">
        <v>10000</v>
      </c>
      <c r="J3" s="13">
        <v>0</v>
      </c>
      <c r="K3" s="13">
        <v>0</v>
      </c>
      <c r="L3" s="12">
        <f t="shared" si="0"/>
        <v>10000</v>
      </c>
      <c r="M3" s="27">
        <v>43467</v>
      </c>
    </row>
    <row r="4" spans="1:13" ht="30">
      <c r="A4" s="5">
        <v>3</v>
      </c>
      <c r="B4" s="6" t="s">
        <v>397</v>
      </c>
      <c r="C4" s="18" t="s">
        <v>303</v>
      </c>
      <c r="D4" s="18" t="s">
        <v>172</v>
      </c>
      <c r="E4" s="18" t="s">
        <v>173</v>
      </c>
      <c r="F4" s="18" t="s">
        <v>304</v>
      </c>
      <c r="G4" s="18" t="s">
        <v>165</v>
      </c>
      <c r="H4" s="18" t="s">
        <v>156</v>
      </c>
      <c r="I4" s="9">
        <v>10000</v>
      </c>
      <c r="J4" s="20">
        <v>0</v>
      </c>
      <c r="K4" s="20">
        <v>0</v>
      </c>
      <c r="L4" s="9">
        <f t="shared" ref="L4" si="1">I4-(J4+K4)</f>
        <v>10000</v>
      </c>
      <c r="M4" s="27">
        <v>43467</v>
      </c>
    </row>
    <row r="5" spans="1:13" ht="15.75">
      <c r="A5" s="30" t="s">
        <v>396</v>
      </c>
      <c r="B5" s="31"/>
      <c r="C5" s="31"/>
      <c r="D5" s="31"/>
      <c r="E5" s="31"/>
      <c r="F5" s="31"/>
      <c r="G5" s="31"/>
      <c r="H5" s="31"/>
      <c r="I5" s="24">
        <f t="shared" ref="I5" si="2">SUM(I2:I4)</f>
        <v>30000</v>
      </c>
      <c r="J5" s="24">
        <f t="shared" ref="J5:L5" si="3">SUM(J2:J4)</f>
        <v>0</v>
      </c>
      <c r="K5" s="24">
        <f t="shared" si="3"/>
        <v>0</v>
      </c>
      <c r="L5" s="24">
        <f t="shared" si="3"/>
        <v>30000</v>
      </c>
      <c r="M5" s="25"/>
    </row>
  </sheetData>
  <mergeCells count="1">
    <mergeCell ref="A5:H5"/>
  </mergeCells>
  <pageMargins left="0.47" right="0.70866141732283472" top="0.74803149606299213" bottom="0.74803149606299213" header="0.31496062992125984" footer="0.31496062992125984"/>
  <pageSetup paperSize="5" scale="58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pane ySplit="1" topLeftCell="A2" activePane="bottomLeft" state="frozen"/>
      <selection activeCell="H1" sqref="H1"/>
      <selection pane="bottomLeft" sqref="A1:M1"/>
    </sheetView>
  </sheetViews>
  <sheetFormatPr defaultRowHeight="15"/>
  <cols>
    <col min="1" max="1" width="5.7109375" style="1" customWidth="1"/>
    <col min="2" max="2" width="5.85546875" style="1" customWidth="1"/>
    <col min="3" max="3" width="15.42578125" style="1" customWidth="1"/>
    <col min="4" max="4" width="18.28515625" style="1" customWidth="1"/>
    <col min="5" max="5" width="14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3.28515625" style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 t="s">
        <v>397</v>
      </c>
      <c r="C2" s="4" t="s">
        <v>225</v>
      </c>
      <c r="D2" s="4" t="s">
        <v>60</v>
      </c>
      <c r="E2" s="17" t="s">
        <v>166</v>
      </c>
      <c r="F2" s="4" t="s">
        <v>226</v>
      </c>
      <c r="G2" s="4" t="s">
        <v>165</v>
      </c>
      <c r="H2" s="4" t="s">
        <v>149</v>
      </c>
      <c r="I2" s="14">
        <v>10000</v>
      </c>
      <c r="J2" s="13">
        <v>2800</v>
      </c>
      <c r="K2" s="13">
        <v>0</v>
      </c>
      <c r="L2" s="12">
        <f t="shared" ref="L2:L3" si="0">I2-(J2+K2)</f>
        <v>7200</v>
      </c>
      <c r="M2" s="26">
        <v>43467</v>
      </c>
    </row>
    <row r="3" spans="1:13" ht="30">
      <c r="A3" s="5">
        <v>2</v>
      </c>
      <c r="B3" s="6" t="s">
        <v>397</v>
      </c>
      <c r="C3" s="4" t="s">
        <v>238</v>
      </c>
      <c r="D3" s="4" t="s">
        <v>60</v>
      </c>
      <c r="E3" s="17" t="s">
        <v>166</v>
      </c>
      <c r="F3" s="4" t="s">
        <v>239</v>
      </c>
      <c r="G3" s="4" t="s">
        <v>162</v>
      </c>
      <c r="H3" s="4" t="s">
        <v>199</v>
      </c>
      <c r="I3" s="14">
        <v>10000</v>
      </c>
      <c r="J3" s="13">
        <v>0</v>
      </c>
      <c r="K3" s="13">
        <v>0</v>
      </c>
      <c r="L3" s="12">
        <f t="shared" si="0"/>
        <v>10000</v>
      </c>
      <c r="M3" s="26">
        <v>43467</v>
      </c>
    </row>
    <row r="4" spans="1:13" ht="25.5">
      <c r="A4" s="5">
        <v>3</v>
      </c>
      <c r="B4" s="6" t="s">
        <v>397</v>
      </c>
      <c r="C4" s="3" t="s">
        <v>265</v>
      </c>
      <c r="D4" s="3" t="s">
        <v>60</v>
      </c>
      <c r="E4" s="3" t="s">
        <v>166</v>
      </c>
      <c r="F4" s="3" t="s">
        <v>266</v>
      </c>
      <c r="G4" s="3" t="s">
        <v>217</v>
      </c>
      <c r="H4" s="3" t="s">
        <v>156</v>
      </c>
      <c r="I4" s="11">
        <v>10000</v>
      </c>
      <c r="J4" s="10">
        <v>0</v>
      </c>
      <c r="K4" s="10">
        <v>0</v>
      </c>
      <c r="L4" s="9">
        <f t="shared" ref="L4:L6" si="1">I4-(J4+K4)</f>
        <v>10000</v>
      </c>
      <c r="M4" s="26">
        <v>43467</v>
      </c>
    </row>
    <row r="5" spans="1:13" ht="25.5">
      <c r="A5" s="5">
        <v>4</v>
      </c>
      <c r="B5" s="6" t="s">
        <v>397</v>
      </c>
      <c r="C5" s="3" t="s">
        <v>292</v>
      </c>
      <c r="D5" s="3" t="s">
        <v>60</v>
      </c>
      <c r="E5" s="3" t="s">
        <v>166</v>
      </c>
      <c r="F5" s="3" t="s">
        <v>293</v>
      </c>
      <c r="G5" s="3" t="s">
        <v>199</v>
      </c>
      <c r="H5" s="3" t="s">
        <v>202</v>
      </c>
      <c r="I5" s="9">
        <v>10000</v>
      </c>
      <c r="J5" s="10">
        <v>0</v>
      </c>
      <c r="K5" s="10">
        <v>0</v>
      </c>
      <c r="L5" s="9">
        <f t="shared" si="1"/>
        <v>10000</v>
      </c>
      <c r="M5" s="26">
        <v>43467</v>
      </c>
    </row>
    <row r="6" spans="1:13" ht="25.5">
      <c r="A6" s="5">
        <v>5</v>
      </c>
      <c r="B6" s="6" t="s">
        <v>397</v>
      </c>
      <c r="C6" s="3" t="s">
        <v>301</v>
      </c>
      <c r="D6" s="3" t="s">
        <v>60</v>
      </c>
      <c r="E6" s="3" t="s">
        <v>166</v>
      </c>
      <c r="F6" s="3" t="s">
        <v>302</v>
      </c>
      <c r="G6" s="3" t="s">
        <v>230</v>
      </c>
      <c r="H6" s="3" t="s">
        <v>216</v>
      </c>
      <c r="I6" s="11">
        <v>10000</v>
      </c>
      <c r="J6" s="10">
        <v>6400</v>
      </c>
      <c r="K6" s="10">
        <v>0</v>
      </c>
      <c r="L6" s="9">
        <f t="shared" si="1"/>
        <v>3600</v>
      </c>
      <c r="M6" s="26">
        <v>43467</v>
      </c>
    </row>
    <row r="7" spans="1:13" ht="15.75">
      <c r="A7" s="30" t="s">
        <v>396</v>
      </c>
      <c r="B7" s="31"/>
      <c r="C7" s="31"/>
      <c r="D7" s="31"/>
      <c r="E7" s="31"/>
      <c r="F7" s="31"/>
      <c r="G7" s="31"/>
      <c r="H7" s="31"/>
      <c r="I7" s="24">
        <f t="shared" ref="I7" si="2">SUM(I2:I6)</f>
        <v>50000</v>
      </c>
      <c r="J7" s="24">
        <f t="shared" ref="J7:L7" si="3">SUM(J2:J6)</f>
        <v>9200</v>
      </c>
      <c r="K7" s="24">
        <f t="shared" si="3"/>
        <v>0</v>
      </c>
      <c r="L7" s="24">
        <f t="shared" si="3"/>
        <v>40800</v>
      </c>
      <c r="M7" s="25"/>
    </row>
  </sheetData>
  <mergeCells count="1">
    <mergeCell ref="A7:H7"/>
  </mergeCells>
  <pageMargins left="0.49" right="0.70866141732283472" top="0.74803149606299213" bottom="0.74803149606299213" header="0.31496062992125984" footer="0.31496062992125984"/>
  <pageSetup paperSize="5" scale="61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19.42578125" style="1" customWidth="1"/>
    <col min="4" max="4" width="17.140625" style="1" customWidth="1"/>
    <col min="5" max="5" width="20.57031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5.28515625" style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 t="s">
        <v>397</v>
      </c>
      <c r="C2" s="4" t="s">
        <v>168</v>
      </c>
      <c r="D2" s="4" t="s">
        <v>61</v>
      </c>
      <c r="E2" s="4" t="s">
        <v>76</v>
      </c>
      <c r="F2" s="4" t="s">
        <v>169</v>
      </c>
      <c r="G2" s="4" t="s">
        <v>139</v>
      </c>
      <c r="H2" s="4" t="s">
        <v>167</v>
      </c>
      <c r="I2" s="12">
        <v>5000</v>
      </c>
      <c r="J2" s="13">
        <v>0</v>
      </c>
      <c r="K2" s="13">
        <v>0</v>
      </c>
      <c r="L2" s="12">
        <f t="shared" ref="L2:L5" si="0">I2-(J2+K2)</f>
        <v>5000</v>
      </c>
      <c r="M2" s="26">
        <v>43467</v>
      </c>
    </row>
    <row r="3" spans="1:13" ht="30">
      <c r="A3" s="5">
        <v>2</v>
      </c>
      <c r="B3" s="6" t="s">
        <v>397</v>
      </c>
      <c r="C3" s="4" t="s">
        <v>170</v>
      </c>
      <c r="D3" s="4" t="s">
        <v>68</v>
      </c>
      <c r="E3" s="4" t="s">
        <v>76</v>
      </c>
      <c r="F3" s="4" t="s">
        <v>171</v>
      </c>
      <c r="G3" s="4" t="s">
        <v>161</v>
      </c>
      <c r="H3" s="4" t="s">
        <v>150</v>
      </c>
      <c r="I3" s="12">
        <v>10000</v>
      </c>
      <c r="J3" s="13">
        <v>4600</v>
      </c>
      <c r="K3" s="13">
        <v>0</v>
      </c>
      <c r="L3" s="12">
        <f t="shared" si="0"/>
        <v>5400</v>
      </c>
      <c r="M3" s="26">
        <v>43467</v>
      </c>
    </row>
    <row r="4" spans="1:13" ht="30">
      <c r="A4" s="5">
        <v>3</v>
      </c>
      <c r="B4" s="6" t="s">
        <v>397</v>
      </c>
      <c r="C4" s="4" t="s">
        <v>197</v>
      </c>
      <c r="D4" s="4" t="s">
        <v>68</v>
      </c>
      <c r="E4" s="4" t="s">
        <v>76</v>
      </c>
      <c r="F4" s="4" t="s">
        <v>198</v>
      </c>
      <c r="G4" s="4" t="s">
        <v>163</v>
      </c>
      <c r="H4" s="4" t="s">
        <v>199</v>
      </c>
      <c r="I4" s="14">
        <v>38000</v>
      </c>
      <c r="J4" s="13">
        <v>0</v>
      </c>
      <c r="K4" s="13">
        <v>0</v>
      </c>
      <c r="L4" s="12">
        <f t="shared" si="0"/>
        <v>38000</v>
      </c>
      <c r="M4" s="26">
        <v>43467</v>
      </c>
    </row>
    <row r="5" spans="1:13" ht="30">
      <c r="A5" s="5">
        <v>4</v>
      </c>
      <c r="B5" s="6" t="s">
        <v>397</v>
      </c>
      <c r="C5" s="4" t="s">
        <v>206</v>
      </c>
      <c r="D5" s="4" t="s">
        <v>68</v>
      </c>
      <c r="E5" s="4" t="s">
        <v>76</v>
      </c>
      <c r="F5" s="4" t="s">
        <v>207</v>
      </c>
      <c r="G5" s="4" t="s">
        <v>150</v>
      </c>
      <c r="H5" s="4" t="s">
        <v>208</v>
      </c>
      <c r="I5" s="14">
        <v>5000</v>
      </c>
      <c r="J5" s="13">
        <v>0</v>
      </c>
      <c r="K5" s="13">
        <v>0</v>
      </c>
      <c r="L5" s="12">
        <f t="shared" si="0"/>
        <v>5000</v>
      </c>
      <c r="M5" s="26">
        <v>43467</v>
      </c>
    </row>
    <row r="6" spans="1:13" ht="30">
      <c r="A6" s="5">
        <v>5</v>
      </c>
      <c r="B6" s="6" t="s">
        <v>397</v>
      </c>
      <c r="C6" s="18" t="s">
        <v>294</v>
      </c>
      <c r="D6" s="18" t="s">
        <v>68</v>
      </c>
      <c r="E6" s="18" t="s">
        <v>76</v>
      </c>
      <c r="F6" s="18" t="s">
        <v>295</v>
      </c>
      <c r="G6" s="18" t="s">
        <v>230</v>
      </c>
      <c r="H6" s="18" t="s">
        <v>245</v>
      </c>
      <c r="I6" s="9">
        <v>17480</v>
      </c>
      <c r="J6" s="20">
        <v>0</v>
      </c>
      <c r="K6" s="20">
        <v>0</v>
      </c>
      <c r="L6" s="9">
        <f t="shared" ref="L6:L8" si="1">I6-(J6+K6)</f>
        <v>17480</v>
      </c>
      <c r="M6" s="26">
        <v>43467</v>
      </c>
    </row>
    <row r="7" spans="1:13" ht="30">
      <c r="A7" s="5">
        <v>6</v>
      </c>
      <c r="B7" s="6" t="s">
        <v>397</v>
      </c>
      <c r="C7" s="18" t="s">
        <v>305</v>
      </c>
      <c r="D7" s="18" t="s">
        <v>68</v>
      </c>
      <c r="E7" s="18" t="s">
        <v>76</v>
      </c>
      <c r="F7" s="18" t="s">
        <v>306</v>
      </c>
      <c r="G7" s="18" t="s">
        <v>230</v>
      </c>
      <c r="H7" s="18" t="s">
        <v>245</v>
      </c>
      <c r="I7" s="9">
        <v>16500</v>
      </c>
      <c r="J7" s="20">
        <v>0</v>
      </c>
      <c r="K7" s="20">
        <v>0</v>
      </c>
      <c r="L7" s="9">
        <f t="shared" si="1"/>
        <v>16500</v>
      </c>
      <c r="M7" s="26">
        <v>43467</v>
      </c>
    </row>
    <row r="8" spans="1:13" ht="30">
      <c r="A8" s="5">
        <v>7</v>
      </c>
      <c r="B8" s="6" t="s">
        <v>397</v>
      </c>
      <c r="C8" s="18" t="s">
        <v>312</v>
      </c>
      <c r="D8" s="18" t="s">
        <v>68</v>
      </c>
      <c r="E8" s="18" t="s">
        <v>76</v>
      </c>
      <c r="F8" s="18" t="s">
        <v>313</v>
      </c>
      <c r="G8" s="18" t="s">
        <v>216</v>
      </c>
      <c r="H8" s="18" t="s">
        <v>156</v>
      </c>
      <c r="I8" s="9">
        <v>5000</v>
      </c>
      <c r="J8" s="20">
        <v>0</v>
      </c>
      <c r="K8" s="20">
        <v>0</v>
      </c>
      <c r="L8" s="9">
        <f t="shared" si="1"/>
        <v>5000</v>
      </c>
      <c r="M8" s="26">
        <v>43467</v>
      </c>
    </row>
    <row r="9" spans="1:13" ht="15.75">
      <c r="A9" s="30" t="s">
        <v>396</v>
      </c>
      <c r="B9" s="31"/>
      <c r="C9" s="31"/>
      <c r="D9" s="31"/>
      <c r="E9" s="31"/>
      <c r="F9" s="31"/>
      <c r="G9" s="31"/>
      <c r="H9" s="31"/>
      <c r="I9" s="24">
        <f t="shared" ref="I9:L9" si="2">SUM(I2:I8)</f>
        <v>96980</v>
      </c>
      <c r="J9" s="24">
        <f t="shared" si="2"/>
        <v>4600</v>
      </c>
      <c r="K9" s="24">
        <f t="shared" si="2"/>
        <v>0</v>
      </c>
      <c r="L9" s="24">
        <f t="shared" si="2"/>
        <v>92380</v>
      </c>
      <c r="M9" s="25"/>
    </row>
  </sheetData>
  <mergeCells count="1">
    <mergeCell ref="A9:H9"/>
  </mergeCells>
  <pageMargins left="0.53" right="0.70866141732283472" top="0.74803149606299213" bottom="0.74803149606299213" header="0.31496062992125984" footer="0.31496062992125984"/>
  <pageSetup paperSize="5" scale="60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18" style="1" customWidth="1"/>
    <col min="4" max="4" width="17.42578125" style="1" customWidth="1"/>
    <col min="5" max="5" width="22.8554687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5">
        <v>1</v>
      </c>
      <c r="B2" s="6" t="s">
        <v>397</v>
      </c>
      <c r="C2" s="4" t="s">
        <v>188</v>
      </c>
      <c r="D2" s="4" t="s">
        <v>67</v>
      </c>
      <c r="E2" s="4" t="s">
        <v>189</v>
      </c>
      <c r="F2" s="4" t="s">
        <v>190</v>
      </c>
      <c r="G2" s="4" t="s">
        <v>179</v>
      </c>
      <c r="H2" s="4" t="s">
        <v>191</v>
      </c>
      <c r="I2" s="14">
        <v>14050</v>
      </c>
      <c r="J2" s="13">
        <v>0</v>
      </c>
      <c r="K2" s="13">
        <v>0</v>
      </c>
      <c r="L2" s="12">
        <f t="shared" ref="L2:L4" si="0">I2-(J2+K2)</f>
        <v>14050</v>
      </c>
      <c r="M2" s="27">
        <v>43467</v>
      </c>
    </row>
    <row r="3" spans="1:13" ht="30">
      <c r="A3" s="5">
        <v>2</v>
      </c>
      <c r="B3" s="6" t="s">
        <v>397</v>
      </c>
      <c r="C3" s="4" t="s">
        <v>220</v>
      </c>
      <c r="D3" s="4" t="s">
        <v>67</v>
      </c>
      <c r="E3" s="4" t="s">
        <v>189</v>
      </c>
      <c r="F3" s="4" t="s">
        <v>221</v>
      </c>
      <c r="G3" s="4" t="s">
        <v>165</v>
      </c>
      <c r="H3" s="4" t="s">
        <v>202</v>
      </c>
      <c r="I3" s="14">
        <v>10000</v>
      </c>
      <c r="J3" s="13">
        <v>0</v>
      </c>
      <c r="K3" s="13">
        <v>0</v>
      </c>
      <c r="L3" s="12">
        <f t="shared" si="0"/>
        <v>10000</v>
      </c>
      <c r="M3" s="27">
        <v>43467</v>
      </c>
    </row>
    <row r="4" spans="1:13" ht="30">
      <c r="A4" s="5">
        <v>3</v>
      </c>
      <c r="B4" s="6" t="s">
        <v>397</v>
      </c>
      <c r="C4" s="4" t="s">
        <v>222</v>
      </c>
      <c r="D4" s="4" t="s">
        <v>67</v>
      </c>
      <c r="E4" s="4" t="s">
        <v>189</v>
      </c>
      <c r="F4" s="4" t="s">
        <v>223</v>
      </c>
      <c r="G4" s="4" t="s">
        <v>165</v>
      </c>
      <c r="H4" s="4" t="s">
        <v>224</v>
      </c>
      <c r="I4" s="14">
        <v>10000</v>
      </c>
      <c r="J4" s="13">
        <v>0</v>
      </c>
      <c r="K4" s="13">
        <v>0</v>
      </c>
      <c r="L4" s="12">
        <f t="shared" si="0"/>
        <v>10000</v>
      </c>
      <c r="M4" s="27">
        <v>43467</v>
      </c>
    </row>
    <row r="5" spans="1:13" ht="30">
      <c r="A5" s="5">
        <v>4</v>
      </c>
      <c r="B5" s="6" t="s">
        <v>397</v>
      </c>
      <c r="C5" s="18" t="s">
        <v>361</v>
      </c>
      <c r="D5" s="18" t="s">
        <v>67</v>
      </c>
      <c r="E5" s="18" t="s">
        <v>189</v>
      </c>
      <c r="F5" s="18" t="s">
        <v>362</v>
      </c>
      <c r="G5" s="18" t="s">
        <v>156</v>
      </c>
      <c r="H5" s="18" t="s">
        <v>311</v>
      </c>
      <c r="I5" s="9">
        <v>10000</v>
      </c>
      <c r="J5" s="20">
        <v>0</v>
      </c>
      <c r="K5" s="20">
        <v>0</v>
      </c>
      <c r="L5" s="9">
        <f t="shared" ref="L5" si="1">I5-(J5+K5)</f>
        <v>10000</v>
      </c>
      <c r="M5" s="27">
        <v>43467</v>
      </c>
    </row>
    <row r="6" spans="1:13" ht="15.75">
      <c r="A6" s="30" t="s">
        <v>396</v>
      </c>
      <c r="B6" s="31"/>
      <c r="C6" s="31"/>
      <c r="D6" s="31"/>
      <c r="E6" s="31"/>
      <c r="F6" s="31"/>
      <c r="G6" s="31"/>
      <c r="H6" s="31"/>
      <c r="I6" s="24">
        <f t="shared" ref="I6" si="2">SUM(I2:I5)</f>
        <v>44050</v>
      </c>
      <c r="J6" s="24">
        <f t="shared" ref="J6:L6" si="3">SUM(J2:J5)</f>
        <v>0</v>
      </c>
      <c r="K6" s="24">
        <f t="shared" si="3"/>
        <v>0</v>
      </c>
      <c r="L6" s="24">
        <f t="shared" si="3"/>
        <v>44050</v>
      </c>
      <c r="M6" s="25"/>
    </row>
  </sheetData>
  <mergeCells count="1">
    <mergeCell ref="A6:H6"/>
  </mergeCells>
  <pageMargins left="0.53" right="0.70866141732283472" top="0.74803149606299213" bottom="0.74803149606299213" header="0.31496062992125984" footer="0.31496062992125984"/>
  <pageSetup paperSize="5" scale="6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2" width="5.85546875" style="1" customWidth="1"/>
    <col min="3" max="3" width="16.85546875" style="1" customWidth="1"/>
    <col min="4" max="4" width="17" style="1" customWidth="1"/>
    <col min="5" max="5" width="22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45">
      <c r="A2" s="5">
        <v>1</v>
      </c>
      <c r="B2" s="19" t="s">
        <v>397</v>
      </c>
      <c r="C2" s="18" t="s">
        <v>252</v>
      </c>
      <c r="D2" s="18" t="s">
        <v>54</v>
      </c>
      <c r="E2" s="18" t="s">
        <v>246</v>
      </c>
      <c r="F2" s="18" t="s">
        <v>253</v>
      </c>
      <c r="G2" s="18" t="s">
        <v>208</v>
      </c>
      <c r="H2" s="18" t="s">
        <v>156</v>
      </c>
      <c r="I2" s="9">
        <v>10000</v>
      </c>
      <c r="J2" s="20">
        <v>0</v>
      </c>
      <c r="K2" s="20">
        <v>0</v>
      </c>
      <c r="L2" s="9">
        <f t="shared" ref="L2:L8" si="0">I2-(J2+K2)</f>
        <v>10000</v>
      </c>
      <c r="M2" s="26">
        <v>43467</v>
      </c>
    </row>
    <row r="3" spans="1:13" ht="45">
      <c r="A3" s="5">
        <v>2</v>
      </c>
      <c r="B3" s="19" t="s">
        <v>397</v>
      </c>
      <c r="C3" s="18" t="s">
        <v>280</v>
      </c>
      <c r="D3" s="18" t="s">
        <v>54</v>
      </c>
      <c r="E3" s="18" t="s">
        <v>246</v>
      </c>
      <c r="F3" s="18" t="s">
        <v>281</v>
      </c>
      <c r="G3" s="18" t="s">
        <v>237</v>
      </c>
      <c r="H3" s="18" t="s">
        <v>156</v>
      </c>
      <c r="I3" s="9">
        <v>30000</v>
      </c>
      <c r="J3" s="20">
        <v>10200</v>
      </c>
      <c r="K3" s="20">
        <v>0</v>
      </c>
      <c r="L3" s="9">
        <f t="shared" si="0"/>
        <v>19800</v>
      </c>
      <c r="M3" s="26">
        <v>43467</v>
      </c>
    </row>
    <row r="4" spans="1:13" ht="45">
      <c r="A4" s="5">
        <v>3</v>
      </c>
      <c r="B4" s="19" t="s">
        <v>397</v>
      </c>
      <c r="C4" s="18" t="s">
        <v>284</v>
      </c>
      <c r="D4" s="18" t="s">
        <v>54</v>
      </c>
      <c r="E4" s="18" t="s">
        <v>246</v>
      </c>
      <c r="F4" s="18" t="s">
        <v>285</v>
      </c>
      <c r="G4" s="18" t="s">
        <v>149</v>
      </c>
      <c r="H4" s="18" t="s">
        <v>156</v>
      </c>
      <c r="I4" s="9">
        <v>44000</v>
      </c>
      <c r="J4" s="20">
        <v>11000</v>
      </c>
      <c r="K4" s="20">
        <v>0</v>
      </c>
      <c r="L4" s="9">
        <f t="shared" si="0"/>
        <v>33000</v>
      </c>
      <c r="M4" s="26">
        <v>43467</v>
      </c>
    </row>
    <row r="5" spans="1:13" ht="45">
      <c r="A5" s="5">
        <v>4</v>
      </c>
      <c r="B5" s="19" t="s">
        <v>397</v>
      </c>
      <c r="C5" s="18" t="s">
        <v>330</v>
      </c>
      <c r="D5" s="18" t="s">
        <v>54</v>
      </c>
      <c r="E5" s="18" t="s">
        <v>246</v>
      </c>
      <c r="F5" s="18" t="s">
        <v>331</v>
      </c>
      <c r="G5" s="18" t="s">
        <v>230</v>
      </c>
      <c r="H5" s="18" t="s">
        <v>279</v>
      </c>
      <c r="I5" s="9">
        <v>22000</v>
      </c>
      <c r="J5" s="20">
        <v>7600</v>
      </c>
      <c r="K5" s="20">
        <v>0</v>
      </c>
      <c r="L5" s="9">
        <f t="shared" si="0"/>
        <v>14400</v>
      </c>
      <c r="M5" s="26">
        <v>43467</v>
      </c>
    </row>
    <row r="6" spans="1:13" ht="45">
      <c r="A6" s="5">
        <v>5</v>
      </c>
      <c r="B6" s="19" t="s">
        <v>397</v>
      </c>
      <c r="C6" s="18" t="s">
        <v>341</v>
      </c>
      <c r="D6" s="18" t="s">
        <v>54</v>
      </c>
      <c r="E6" s="18" t="s">
        <v>246</v>
      </c>
      <c r="F6" s="18" t="s">
        <v>342</v>
      </c>
      <c r="G6" s="18" t="s">
        <v>216</v>
      </c>
      <c r="H6" s="18" t="s">
        <v>343</v>
      </c>
      <c r="I6" s="9">
        <v>15180</v>
      </c>
      <c r="J6" s="20">
        <v>1680</v>
      </c>
      <c r="K6" s="20">
        <v>0</v>
      </c>
      <c r="L6" s="9">
        <f t="shared" si="0"/>
        <v>13500</v>
      </c>
      <c r="M6" s="26">
        <v>43467</v>
      </c>
    </row>
    <row r="7" spans="1:13" ht="45">
      <c r="A7" s="5">
        <v>6</v>
      </c>
      <c r="B7" s="19" t="s">
        <v>397</v>
      </c>
      <c r="C7" s="18" t="s">
        <v>355</v>
      </c>
      <c r="D7" s="18" t="s">
        <v>54</v>
      </c>
      <c r="E7" s="18" t="s">
        <v>246</v>
      </c>
      <c r="F7" s="18" t="s">
        <v>356</v>
      </c>
      <c r="G7" s="18" t="s">
        <v>156</v>
      </c>
      <c r="H7" s="18" t="s">
        <v>279</v>
      </c>
      <c r="I7" s="9">
        <v>9900</v>
      </c>
      <c r="J7" s="20">
        <v>0</v>
      </c>
      <c r="K7" s="20">
        <v>0</v>
      </c>
      <c r="L7" s="9">
        <f t="shared" si="0"/>
        <v>9900</v>
      </c>
      <c r="M7" s="26">
        <v>43467</v>
      </c>
    </row>
    <row r="8" spans="1:13" ht="45">
      <c r="A8" s="5">
        <v>7</v>
      </c>
      <c r="B8" s="19" t="s">
        <v>397</v>
      </c>
      <c r="C8" s="18" t="s">
        <v>359</v>
      </c>
      <c r="D8" s="18" t="s">
        <v>60</v>
      </c>
      <c r="E8" s="18" t="s">
        <v>246</v>
      </c>
      <c r="F8" s="18" t="s">
        <v>360</v>
      </c>
      <c r="G8" s="18" t="s">
        <v>202</v>
      </c>
      <c r="H8" s="18" t="s">
        <v>158</v>
      </c>
      <c r="I8" s="9">
        <v>10000</v>
      </c>
      <c r="J8" s="20">
        <v>0</v>
      </c>
      <c r="K8" s="20">
        <v>0</v>
      </c>
      <c r="L8" s="9">
        <f t="shared" si="0"/>
        <v>10000</v>
      </c>
      <c r="M8" s="26">
        <v>43467</v>
      </c>
    </row>
    <row r="9" spans="1:13" ht="15.75">
      <c r="A9" s="30" t="s">
        <v>396</v>
      </c>
      <c r="B9" s="31"/>
      <c r="C9" s="31"/>
      <c r="D9" s="31"/>
      <c r="E9" s="31"/>
      <c r="F9" s="31"/>
      <c r="G9" s="31"/>
      <c r="H9" s="31"/>
      <c r="I9" s="24">
        <f t="shared" ref="I9" si="1">SUM(I2:I8)</f>
        <v>141080</v>
      </c>
      <c r="J9" s="24">
        <f t="shared" ref="J9:L9" si="2">SUM(J2:J8)</f>
        <v>30480</v>
      </c>
      <c r="K9" s="24">
        <f t="shared" si="2"/>
        <v>0</v>
      </c>
      <c r="L9" s="24">
        <f t="shared" si="2"/>
        <v>110600</v>
      </c>
      <c r="M9" s="25"/>
    </row>
  </sheetData>
  <mergeCells count="1">
    <mergeCell ref="A9:H9"/>
  </mergeCells>
  <pageMargins left="0.56000000000000005" right="0.70866141732283472" top="0.74803149606299213" bottom="0.74803149606299213" header="0.31496062992125984" footer="0.31496062992125984"/>
  <pageSetup paperSize="5" scale="58" orientation="landscape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17.140625" style="1" customWidth="1"/>
    <col min="4" max="4" width="17" style="1" customWidth="1"/>
    <col min="5" max="5" width="20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30">
      <c r="A2" s="7">
        <v>1</v>
      </c>
      <c r="B2" s="21">
        <v>1</v>
      </c>
      <c r="C2" s="22" t="s">
        <v>9</v>
      </c>
      <c r="D2" s="22" t="s">
        <v>52</v>
      </c>
      <c r="E2" s="22" t="s">
        <v>70</v>
      </c>
      <c r="F2" s="22" t="s">
        <v>78</v>
      </c>
      <c r="G2" s="22" t="s">
        <v>121</v>
      </c>
      <c r="H2" s="22" t="s">
        <v>121</v>
      </c>
      <c r="I2" s="8">
        <v>8700</v>
      </c>
      <c r="J2" s="23">
        <v>0</v>
      </c>
      <c r="K2" s="23">
        <v>0</v>
      </c>
      <c r="L2" s="8">
        <f>I2-(J2+K2)</f>
        <v>8700</v>
      </c>
      <c r="M2" s="28">
        <v>43467</v>
      </c>
    </row>
    <row r="3" spans="1:13" ht="30">
      <c r="A3" s="5">
        <v>2</v>
      </c>
      <c r="B3" s="19">
        <v>4</v>
      </c>
      <c r="C3" s="18" t="s">
        <v>12</v>
      </c>
      <c r="D3" s="18" t="s">
        <v>54</v>
      </c>
      <c r="E3" s="18" t="s">
        <v>70</v>
      </c>
      <c r="F3" s="18" t="s">
        <v>81</v>
      </c>
      <c r="G3" s="18" t="s">
        <v>124</v>
      </c>
      <c r="H3" s="18" t="s">
        <v>124</v>
      </c>
      <c r="I3" s="9">
        <v>4000</v>
      </c>
      <c r="J3" s="20">
        <v>0</v>
      </c>
      <c r="K3" s="20">
        <v>0</v>
      </c>
      <c r="L3" s="9">
        <f t="shared" ref="L3:L19" si="0">I3-(J3+K3)</f>
        <v>4000</v>
      </c>
      <c r="M3" s="28">
        <v>43467</v>
      </c>
    </row>
    <row r="4" spans="1:13" ht="30">
      <c r="A4" s="7">
        <v>3</v>
      </c>
      <c r="B4" s="19">
        <v>5</v>
      </c>
      <c r="C4" s="18" t="s">
        <v>13</v>
      </c>
      <c r="D4" s="18" t="s">
        <v>55</v>
      </c>
      <c r="E4" s="18" t="s">
        <v>70</v>
      </c>
      <c r="F4" s="18" t="s">
        <v>82</v>
      </c>
      <c r="G4" s="18" t="s">
        <v>125</v>
      </c>
      <c r="H4" s="18" t="s">
        <v>126</v>
      </c>
      <c r="I4" s="9">
        <v>40000</v>
      </c>
      <c r="J4" s="20">
        <v>0</v>
      </c>
      <c r="K4" s="20">
        <v>0</v>
      </c>
      <c r="L4" s="9">
        <f t="shared" si="0"/>
        <v>40000</v>
      </c>
      <c r="M4" s="28">
        <v>43467</v>
      </c>
    </row>
    <row r="5" spans="1:13" ht="30">
      <c r="A5" s="5">
        <v>4</v>
      </c>
      <c r="B5" s="19">
        <v>6</v>
      </c>
      <c r="C5" s="18" t="s">
        <v>14</v>
      </c>
      <c r="D5" s="18" t="s">
        <v>56</v>
      </c>
      <c r="E5" s="18" t="s">
        <v>70</v>
      </c>
      <c r="F5" s="18" t="s">
        <v>83</v>
      </c>
      <c r="G5" s="18" t="s">
        <v>125</v>
      </c>
      <c r="H5" s="18" t="s">
        <v>127</v>
      </c>
      <c r="I5" s="9">
        <v>50000</v>
      </c>
      <c r="J5" s="20">
        <v>0</v>
      </c>
      <c r="K5" s="20">
        <v>0</v>
      </c>
      <c r="L5" s="9">
        <f t="shared" si="0"/>
        <v>50000</v>
      </c>
      <c r="M5" s="28">
        <v>43467</v>
      </c>
    </row>
    <row r="6" spans="1:13" ht="30">
      <c r="A6" s="7">
        <v>5</v>
      </c>
      <c r="B6" s="19">
        <v>7</v>
      </c>
      <c r="C6" s="18" t="s">
        <v>15</v>
      </c>
      <c r="D6" s="18" t="s">
        <v>57</v>
      </c>
      <c r="E6" s="18" t="s">
        <v>70</v>
      </c>
      <c r="F6" s="18" t="s">
        <v>84</v>
      </c>
      <c r="G6" s="18" t="s">
        <v>128</v>
      </c>
      <c r="H6" s="18" t="s">
        <v>129</v>
      </c>
      <c r="I6" s="9">
        <v>52785</v>
      </c>
      <c r="J6" s="20">
        <v>0</v>
      </c>
      <c r="K6" s="20">
        <v>0</v>
      </c>
      <c r="L6" s="9">
        <f t="shared" si="0"/>
        <v>52785</v>
      </c>
      <c r="M6" s="28">
        <v>43467</v>
      </c>
    </row>
    <row r="7" spans="1:13" ht="30">
      <c r="A7" s="5">
        <v>6</v>
      </c>
      <c r="B7" s="19">
        <v>10</v>
      </c>
      <c r="C7" s="18" t="s">
        <v>18</v>
      </c>
      <c r="D7" s="18" t="s">
        <v>59</v>
      </c>
      <c r="E7" s="18" t="s">
        <v>70</v>
      </c>
      <c r="F7" s="18" t="s">
        <v>87</v>
      </c>
      <c r="G7" s="18" t="s">
        <v>133</v>
      </c>
      <c r="H7" s="18" t="s">
        <v>134</v>
      </c>
      <c r="I7" s="11">
        <v>10000</v>
      </c>
      <c r="J7" s="20">
        <v>0</v>
      </c>
      <c r="K7" s="20">
        <v>0</v>
      </c>
      <c r="L7" s="9">
        <f t="shared" si="0"/>
        <v>10000</v>
      </c>
      <c r="M7" s="28">
        <v>43467</v>
      </c>
    </row>
    <row r="8" spans="1:13" ht="30">
      <c r="A8" s="7">
        <v>7</v>
      </c>
      <c r="B8" s="19">
        <v>13</v>
      </c>
      <c r="C8" s="18" t="s">
        <v>21</v>
      </c>
      <c r="D8" s="18" t="s">
        <v>55</v>
      </c>
      <c r="E8" s="18" t="s">
        <v>70</v>
      </c>
      <c r="F8" s="18" t="s">
        <v>90</v>
      </c>
      <c r="G8" s="18" t="s">
        <v>134</v>
      </c>
      <c r="H8" s="18" t="s">
        <v>134</v>
      </c>
      <c r="I8" s="11">
        <v>3132</v>
      </c>
      <c r="J8" s="20">
        <v>0</v>
      </c>
      <c r="K8" s="20">
        <v>0</v>
      </c>
      <c r="L8" s="9">
        <f t="shared" si="0"/>
        <v>3132</v>
      </c>
      <c r="M8" s="28">
        <v>43467</v>
      </c>
    </row>
    <row r="9" spans="1:13" ht="30">
      <c r="A9" s="5">
        <v>8</v>
      </c>
      <c r="B9" s="19">
        <v>14</v>
      </c>
      <c r="C9" s="18" t="s">
        <v>22</v>
      </c>
      <c r="D9" s="18" t="s">
        <v>57</v>
      </c>
      <c r="E9" s="18" t="s">
        <v>70</v>
      </c>
      <c r="F9" s="18" t="s">
        <v>91</v>
      </c>
      <c r="G9" s="18" t="s">
        <v>134</v>
      </c>
      <c r="H9" s="18" t="s">
        <v>137</v>
      </c>
      <c r="I9" s="11">
        <v>10440</v>
      </c>
      <c r="J9" s="20">
        <v>0</v>
      </c>
      <c r="K9" s="20">
        <v>0</v>
      </c>
      <c r="L9" s="9">
        <f t="shared" si="0"/>
        <v>10440</v>
      </c>
      <c r="M9" s="28">
        <v>43467</v>
      </c>
    </row>
    <row r="10" spans="1:13" ht="30">
      <c r="A10" s="7">
        <v>9</v>
      </c>
      <c r="B10" s="19">
        <v>15</v>
      </c>
      <c r="C10" s="18" t="s">
        <v>23</v>
      </c>
      <c r="D10" s="18" t="s">
        <v>60</v>
      </c>
      <c r="E10" s="18" t="s">
        <v>70</v>
      </c>
      <c r="F10" s="18" t="s">
        <v>92</v>
      </c>
      <c r="G10" s="18" t="s">
        <v>137</v>
      </c>
      <c r="H10" s="18" t="s">
        <v>126</v>
      </c>
      <c r="I10" s="11">
        <v>4000</v>
      </c>
      <c r="J10" s="20">
        <v>0</v>
      </c>
      <c r="K10" s="20">
        <v>0</v>
      </c>
      <c r="L10" s="9">
        <f t="shared" si="0"/>
        <v>4000</v>
      </c>
      <c r="M10" s="28">
        <v>43467</v>
      </c>
    </row>
    <row r="11" spans="1:13" ht="30">
      <c r="A11" s="5">
        <v>10</v>
      </c>
      <c r="B11" s="19">
        <v>16</v>
      </c>
      <c r="C11" s="18" t="s">
        <v>24</v>
      </c>
      <c r="D11" s="18" t="s">
        <v>61</v>
      </c>
      <c r="E11" s="18" t="s">
        <v>70</v>
      </c>
      <c r="F11" s="18" t="s">
        <v>93</v>
      </c>
      <c r="G11" s="18" t="s">
        <v>137</v>
      </c>
      <c r="H11" s="18" t="s">
        <v>138</v>
      </c>
      <c r="I11" s="11">
        <v>3132</v>
      </c>
      <c r="J11" s="20">
        <v>0</v>
      </c>
      <c r="K11" s="20">
        <v>0</v>
      </c>
      <c r="L11" s="9">
        <f t="shared" si="0"/>
        <v>3132</v>
      </c>
      <c r="M11" s="28">
        <v>43467</v>
      </c>
    </row>
    <row r="12" spans="1:13" ht="30">
      <c r="A12" s="7">
        <v>11</v>
      </c>
      <c r="B12" s="19">
        <v>18</v>
      </c>
      <c r="C12" s="18" t="s">
        <v>26</v>
      </c>
      <c r="D12" s="18" t="s">
        <v>62</v>
      </c>
      <c r="E12" s="18" t="s">
        <v>70</v>
      </c>
      <c r="F12" s="18" t="s">
        <v>95</v>
      </c>
      <c r="G12" s="18" t="s">
        <v>126</v>
      </c>
      <c r="H12" s="18" t="s">
        <v>140</v>
      </c>
      <c r="I12" s="9">
        <v>10000</v>
      </c>
      <c r="J12" s="20">
        <v>0</v>
      </c>
      <c r="K12" s="20">
        <v>0</v>
      </c>
      <c r="L12" s="9">
        <f t="shared" si="0"/>
        <v>10000</v>
      </c>
      <c r="M12" s="28">
        <v>43467</v>
      </c>
    </row>
    <row r="13" spans="1:13" ht="30">
      <c r="A13" s="5">
        <v>12</v>
      </c>
      <c r="B13" s="19">
        <v>24</v>
      </c>
      <c r="C13" s="18" t="s">
        <v>32</v>
      </c>
      <c r="D13" s="18" t="s">
        <v>58</v>
      </c>
      <c r="E13" s="18" t="s">
        <v>70</v>
      </c>
      <c r="F13" s="18" t="s">
        <v>101</v>
      </c>
      <c r="G13" s="18" t="s">
        <v>145</v>
      </c>
      <c r="H13" s="18" t="s">
        <v>127</v>
      </c>
      <c r="I13" s="11">
        <v>52785</v>
      </c>
      <c r="J13" s="20">
        <v>0</v>
      </c>
      <c r="K13" s="20">
        <v>0</v>
      </c>
      <c r="L13" s="9">
        <f t="shared" si="0"/>
        <v>52785</v>
      </c>
      <c r="M13" s="28">
        <v>43467</v>
      </c>
    </row>
    <row r="14" spans="1:13" ht="30">
      <c r="A14" s="7">
        <v>13</v>
      </c>
      <c r="B14" s="19">
        <v>25</v>
      </c>
      <c r="C14" s="18" t="s">
        <v>33</v>
      </c>
      <c r="D14" s="18" t="s">
        <v>64</v>
      </c>
      <c r="E14" s="18" t="s">
        <v>70</v>
      </c>
      <c r="F14" s="18" t="s">
        <v>102</v>
      </c>
      <c r="G14" s="18" t="s">
        <v>145</v>
      </c>
      <c r="H14" s="18" t="s">
        <v>146</v>
      </c>
      <c r="I14" s="11">
        <v>10000</v>
      </c>
      <c r="J14" s="20">
        <v>0</v>
      </c>
      <c r="K14" s="20">
        <v>0</v>
      </c>
      <c r="L14" s="9">
        <f t="shared" si="0"/>
        <v>10000</v>
      </c>
      <c r="M14" s="28">
        <v>43467</v>
      </c>
    </row>
    <row r="15" spans="1:13" ht="30">
      <c r="A15" s="5">
        <v>14</v>
      </c>
      <c r="B15" s="19">
        <v>29</v>
      </c>
      <c r="C15" s="18" t="s">
        <v>37</v>
      </c>
      <c r="D15" s="18" t="s">
        <v>52</v>
      </c>
      <c r="E15" s="18" t="s">
        <v>70</v>
      </c>
      <c r="F15" s="18" t="s">
        <v>106</v>
      </c>
      <c r="G15" s="18" t="s">
        <v>132</v>
      </c>
      <c r="H15" s="18" t="s">
        <v>148</v>
      </c>
      <c r="I15" s="11">
        <v>15000</v>
      </c>
      <c r="J15" s="20">
        <v>0</v>
      </c>
      <c r="K15" s="20">
        <v>0</v>
      </c>
      <c r="L15" s="9">
        <f t="shared" si="0"/>
        <v>15000</v>
      </c>
      <c r="M15" s="28">
        <v>43467</v>
      </c>
    </row>
    <row r="16" spans="1:13" ht="30">
      <c r="A16" s="7">
        <v>15</v>
      </c>
      <c r="B16" s="19">
        <v>36</v>
      </c>
      <c r="C16" s="18" t="s">
        <v>42</v>
      </c>
      <c r="D16" s="18" t="s">
        <v>66</v>
      </c>
      <c r="E16" s="18" t="s">
        <v>70</v>
      </c>
      <c r="F16" s="18" t="s">
        <v>111</v>
      </c>
      <c r="G16" s="18" t="s">
        <v>130</v>
      </c>
      <c r="H16" s="18" t="s">
        <v>152</v>
      </c>
      <c r="I16" s="11">
        <v>15000</v>
      </c>
      <c r="J16" s="20">
        <v>5082</v>
      </c>
      <c r="K16" s="20">
        <v>0</v>
      </c>
      <c r="L16" s="9">
        <f t="shared" si="0"/>
        <v>9918</v>
      </c>
      <c r="M16" s="28">
        <v>43467</v>
      </c>
    </row>
    <row r="17" spans="1:13" ht="30">
      <c r="A17" s="5">
        <v>16</v>
      </c>
      <c r="B17" s="19">
        <v>38</v>
      </c>
      <c r="C17" s="18" t="s">
        <v>43</v>
      </c>
      <c r="D17" s="18" t="s">
        <v>62</v>
      </c>
      <c r="E17" s="18" t="s">
        <v>70</v>
      </c>
      <c r="F17" s="18" t="s">
        <v>112</v>
      </c>
      <c r="G17" s="18" t="s">
        <v>130</v>
      </c>
      <c r="H17" s="18" t="s">
        <v>130</v>
      </c>
      <c r="I17" s="11">
        <v>3000</v>
      </c>
      <c r="J17" s="20">
        <v>0</v>
      </c>
      <c r="K17" s="20">
        <v>0</v>
      </c>
      <c r="L17" s="9">
        <f t="shared" si="0"/>
        <v>3000</v>
      </c>
      <c r="M17" s="28">
        <v>43467</v>
      </c>
    </row>
    <row r="18" spans="1:13" ht="30">
      <c r="A18" s="7">
        <v>17</v>
      </c>
      <c r="B18" s="19">
        <v>41</v>
      </c>
      <c r="C18" s="18" t="s">
        <v>46</v>
      </c>
      <c r="D18" s="18" t="s">
        <v>68</v>
      </c>
      <c r="E18" s="18" t="s">
        <v>70</v>
      </c>
      <c r="F18" s="18" t="s">
        <v>115</v>
      </c>
      <c r="G18" s="18" t="s">
        <v>148</v>
      </c>
      <c r="H18" s="18" t="s">
        <v>148</v>
      </c>
      <c r="I18" s="11">
        <v>900</v>
      </c>
      <c r="J18" s="20">
        <v>0</v>
      </c>
      <c r="K18" s="20">
        <v>0</v>
      </c>
      <c r="L18" s="9">
        <f t="shared" si="0"/>
        <v>900</v>
      </c>
      <c r="M18" s="28">
        <v>43467</v>
      </c>
    </row>
    <row r="19" spans="1:13" ht="30">
      <c r="A19" s="5">
        <v>18</v>
      </c>
      <c r="B19" s="6">
        <v>55</v>
      </c>
      <c r="C19" s="4" t="s">
        <v>174</v>
      </c>
      <c r="D19" s="4" t="s">
        <v>62</v>
      </c>
      <c r="E19" s="4" t="s">
        <v>70</v>
      </c>
      <c r="F19" s="4" t="s">
        <v>175</v>
      </c>
      <c r="G19" s="4" t="s">
        <v>161</v>
      </c>
      <c r="H19" s="4" t="s">
        <v>161</v>
      </c>
      <c r="I19" s="12">
        <v>3132</v>
      </c>
      <c r="J19" s="13">
        <v>0</v>
      </c>
      <c r="K19" s="13">
        <v>0</v>
      </c>
      <c r="L19" s="12">
        <f t="shared" si="0"/>
        <v>3132</v>
      </c>
      <c r="M19" s="28">
        <v>43467</v>
      </c>
    </row>
    <row r="20" spans="1:13" ht="15.75">
      <c r="A20" s="30" t="s">
        <v>396</v>
      </c>
      <c r="B20" s="31"/>
      <c r="C20" s="31"/>
      <c r="D20" s="31"/>
      <c r="E20" s="31"/>
      <c r="F20" s="31"/>
      <c r="G20" s="31"/>
      <c r="H20" s="31"/>
      <c r="I20" s="24">
        <f t="shared" ref="I20" si="1">SUM(I2:I19)</f>
        <v>296006</v>
      </c>
      <c r="J20" s="24">
        <f t="shared" ref="J20:L20" si="2">SUM(J2:J19)</f>
        <v>5082</v>
      </c>
      <c r="K20" s="24">
        <f t="shared" si="2"/>
        <v>0</v>
      </c>
      <c r="L20" s="24">
        <f t="shared" si="2"/>
        <v>290924</v>
      </c>
      <c r="M20" s="25"/>
    </row>
  </sheetData>
  <mergeCells count="1">
    <mergeCell ref="A20:H20"/>
  </mergeCells>
  <pageMargins left="0.59055118110236227" right="0.70866141732283472" top="0.74803149606299213" bottom="0.74803149606299213" header="0.31496062992125984" footer="0.31496062992125984"/>
  <pageSetup paperSize="5" scale="59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pane ySplit="1" topLeftCell="A2" activePane="bottomLeft" state="frozen"/>
      <selection activeCell="H1" sqref="H1"/>
      <selection pane="bottomLeft" activeCell="M1" sqref="A1:M1"/>
    </sheetView>
  </sheetViews>
  <sheetFormatPr defaultRowHeight="15"/>
  <cols>
    <col min="1" max="1" width="6" style="1" customWidth="1"/>
    <col min="2" max="2" width="5.85546875" style="1" customWidth="1"/>
    <col min="3" max="3" width="18.85546875" style="1" customWidth="1"/>
    <col min="4" max="4" width="16.85546875" style="1" customWidth="1"/>
    <col min="5" max="5" width="19.42578125" style="1" customWidth="1"/>
    <col min="6" max="6" width="15.28515625" style="1" customWidth="1"/>
    <col min="7" max="7" width="11.7109375" style="1" customWidth="1"/>
    <col min="8" max="8" width="10.7109375" style="1" customWidth="1"/>
    <col min="9" max="9" width="15" style="1" customWidth="1"/>
    <col min="10" max="10" width="8.7109375" style="1" customWidth="1"/>
    <col min="11" max="11" width="7.5703125" style="1" bestFit="1" customWidth="1"/>
    <col min="12" max="12" width="10.42578125" style="1" customWidth="1"/>
    <col min="13" max="13" width="10.42578125" style="1" bestFit="1" customWidth="1"/>
    <col min="14" max="14" width="11.7109375" style="1" customWidth="1"/>
    <col min="15" max="15" width="19.5703125" style="1" customWidth="1"/>
    <col min="16" max="16384" width="9.140625" style="1"/>
  </cols>
  <sheetData>
    <row r="1" spans="1:13" s="2" customFormat="1" ht="60">
      <c r="A1" s="32" t="s">
        <v>400</v>
      </c>
      <c r="B1" s="32" t="s">
        <v>8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4" t="s">
        <v>401</v>
      </c>
      <c r="J1" s="34" t="s">
        <v>6</v>
      </c>
      <c r="K1" s="34" t="s">
        <v>7</v>
      </c>
      <c r="L1" s="34" t="s">
        <v>398</v>
      </c>
      <c r="M1" s="35" t="s">
        <v>399</v>
      </c>
    </row>
    <row r="2" spans="1:13" ht="45">
      <c r="A2" s="5">
        <v>1</v>
      </c>
      <c r="B2" s="19" t="s">
        <v>397</v>
      </c>
      <c r="C2" s="18" t="s">
        <v>27</v>
      </c>
      <c r="D2" s="18" t="s">
        <v>62</v>
      </c>
      <c r="E2" s="18" t="s">
        <v>73</v>
      </c>
      <c r="F2" s="18" t="s">
        <v>96</v>
      </c>
      <c r="G2" s="18" t="s">
        <v>141</v>
      </c>
      <c r="H2" s="18" t="s">
        <v>142</v>
      </c>
      <c r="I2" s="11">
        <v>40000</v>
      </c>
      <c r="J2" s="20">
        <v>0</v>
      </c>
      <c r="K2" s="20">
        <v>0</v>
      </c>
      <c r="L2" s="9">
        <f t="shared" ref="L2:L7" si="0">I2-(J2+K2)</f>
        <v>40000</v>
      </c>
      <c r="M2" s="26">
        <v>43467</v>
      </c>
    </row>
    <row r="3" spans="1:13" ht="45">
      <c r="A3" s="5">
        <v>2</v>
      </c>
      <c r="B3" s="19" t="s">
        <v>397</v>
      </c>
      <c r="C3" s="18" t="s">
        <v>28</v>
      </c>
      <c r="D3" s="18" t="s">
        <v>62</v>
      </c>
      <c r="E3" s="18" t="s">
        <v>73</v>
      </c>
      <c r="F3" s="18" t="s">
        <v>97</v>
      </c>
      <c r="G3" s="18" t="s">
        <v>138</v>
      </c>
      <c r="H3" s="18" t="s">
        <v>143</v>
      </c>
      <c r="I3" s="9">
        <v>16500</v>
      </c>
      <c r="J3" s="20">
        <v>12500</v>
      </c>
      <c r="K3" s="20">
        <v>0</v>
      </c>
      <c r="L3" s="9">
        <f t="shared" si="0"/>
        <v>4000</v>
      </c>
      <c r="M3" s="26">
        <v>43467</v>
      </c>
    </row>
    <row r="4" spans="1:13" ht="45">
      <c r="A4" s="5">
        <v>3</v>
      </c>
      <c r="B4" s="19" t="s">
        <v>397</v>
      </c>
      <c r="C4" s="18" t="s">
        <v>29</v>
      </c>
      <c r="D4" s="18" t="s">
        <v>62</v>
      </c>
      <c r="E4" s="18" t="s">
        <v>73</v>
      </c>
      <c r="F4" s="18" t="s">
        <v>98</v>
      </c>
      <c r="G4" s="18" t="s">
        <v>138</v>
      </c>
      <c r="H4" s="18" t="s">
        <v>139</v>
      </c>
      <c r="I4" s="11">
        <v>40000</v>
      </c>
      <c r="J4" s="20">
        <v>0</v>
      </c>
      <c r="K4" s="20">
        <v>0</v>
      </c>
      <c r="L4" s="9">
        <f t="shared" si="0"/>
        <v>40000</v>
      </c>
      <c r="M4" s="26">
        <v>43467</v>
      </c>
    </row>
    <row r="5" spans="1:13" ht="45">
      <c r="A5" s="5">
        <v>4</v>
      </c>
      <c r="B5" s="19" t="s">
        <v>397</v>
      </c>
      <c r="C5" s="18" t="s">
        <v>39</v>
      </c>
      <c r="D5" s="18" t="s">
        <v>62</v>
      </c>
      <c r="E5" s="18" t="s">
        <v>73</v>
      </c>
      <c r="F5" s="18" t="s">
        <v>108</v>
      </c>
      <c r="G5" s="18" t="s">
        <v>132</v>
      </c>
      <c r="H5" s="18" t="s">
        <v>150</v>
      </c>
      <c r="I5" s="11">
        <v>25000</v>
      </c>
      <c r="J5" s="20">
        <v>0</v>
      </c>
      <c r="K5" s="20">
        <v>0</v>
      </c>
      <c r="L5" s="9">
        <f t="shared" si="0"/>
        <v>25000</v>
      </c>
      <c r="M5" s="26">
        <v>43467</v>
      </c>
    </row>
    <row r="6" spans="1:13" ht="45">
      <c r="A6" s="5">
        <v>5</v>
      </c>
      <c r="B6" s="19" t="s">
        <v>397</v>
      </c>
      <c r="C6" s="18" t="s">
        <v>41</v>
      </c>
      <c r="D6" s="18" t="s">
        <v>60</v>
      </c>
      <c r="E6" s="18" t="s">
        <v>73</v>
      </c>
      <c r="F6" s="18" t="s">
        <v>110</v>
      </c>
      <c r="G6" s="18" t="s">
        <v>132</v>
      </c>
      <c r="H6" s="18" t="s">
        <v>122</v>
      </c>
      <c r="I6" s="11">
        <v>1500</v>
      </c>
      <c r="J6" s="20">
        <v>0</v>
      </c>
      <c r="K6" s="20">
        <v>0</v>
      </c>
      <c r="L6" s="9">
        <f t="shared" si="0"/>
        <v>1500</v>
      </c>
      <c r="M6" s="26">
        <v>43467</v>
      </c>
    </row>
    <row r="7" spans="1:13" ht="45">
      <c r="A7" s="5">
        <v>6</v>
      </c>
      <c r="B7" s="19" t="s">
        <v>397</v>
      </c>
      <c r="C7" s="18" t="s">
        <v>45</v>
      </c>
      <c r="D7" s="18" t="s">
        <v>67</v>
      </c>
      <c r="E7" s="18" t="s">
        <v>73</v>
      </c>
      <c r="F7" s="18" t="s">
        <v>114</v>
      </c>
      <c r="G7" s="18" t="s">
        <v>154</v>
      </c>
      <c r="H7" s="18" t="s">
        <v>155</v>
      </c>
      <c r="I7" s="11">
        <v>60000</v>
      </c>
      <c r="J7" s="20">
        <v>0</v>
      </c>
      <c r="K7" s="20">
        <v>0</v>
      </c>
      <c r="L7" s="9">
        <f t="shared" si="0"/>
        <v>60000</v>
      </c>
      <c r="M7" s="26">
        <v>43467</v>
      </c>
    </row>
    <row r="8" spans="1:13" ht="45">
      <c r="A8" s="5">
        <v>7</v>
      </c>
      <c r="B8" s="19" t="s">
        <v>397</v>
      </c>
      <c r="C8" s="18" t="s">
        <v>259</v>
      </c>
      <c r="D8" s="18" t="s">
        <v>54</v>
      </c>
      <c r="E8" s="18" t="s">
        <v>73</v>
      </c>
      <c r="F8" s="18" t="s">
        <v>260</v>
      </c>
      <c r="G8" s="18" t="s">
        <v>149</v>
      </c>
      <c r="H8" s="18" t="s">
        <v>156</v>
      </c>
      <c r="I8" s="11">
        <v>20000</v>
      </c>
      <c r="J8" s="20">
        <v>0</v>
      </c>
      <c r="K8" s="20">
        <v>0</v>
      </c>
      <c r="L8" s="9">
        <f t="shared" ref="L8:L17" si="1">I8-(J8+K8)</f>
        <v>20000</v>
      </c>
      <c r="M8" s="26">
        <v>43467</v>
      </c>
    </row>
    <row r="9" spans="1:13" ht="45">
      <c r="A9" s="5">
        <v>8</v>
      </c>
      <c r="B9" s="19" t="s">
        <v>397</v>
      </c>
      <c r="C9" s="18" t="s">
        <v>267</v>
      </c>
      <c r="D9" s="18" t="s">
        <v>52</v>
      </c>
      <c r="E9" s="18" t="s">
        <v>73</v>
      </c>
      <c r="F9" s="18" t="s">
        <v>268</v>
      </c>
      <c r="G9" s="18" t="s">
        <v>217</v>
      </c>
      <c r="H9" s="18" t="s">
        <v>183</v>
      </c>
      <c r="I9" s="9">
        <v>20000</v>
      </c>
      <c r="J9" s="20">
        <v>18000</v>
      </c>
      <c r="K9" s="20">
        <v>0</v>
      </c>
      <c r="L9" s="9">
        <f t="shared" si="1"/>
        <v>2000</v>
      </c>
      <c r="M9" s="26">
        <v>43467</v>
      </c>
    </row>
    <row r="10" spans="1:13" ht="45">
      <c r="A10" s="5">
        <v>9</v>
      </c>
      <c r="B10" s="19" t="s">
        <v>397</v>
      </c>
      <c r="C10" s="18" t="s">
        <v>277</v>
      </c>
      <c r="D10" s="18" t="s">
        <v>54</v>
      </c>
      <c r="E10" s="18" t="s">
        <v>73</v>
      </c>
      <c r="F10" s="18" t="s">
        <v>278</v>
      </c>
      <c r="G10" s="18" t="s">
        <v>211</v>
      </c>
      <c r="H10" s="18" t="s">
        <v>279</v>
      </c>
      <c r="I10" s="9">
        <v>20000</v>
      </c>
      <c r="J10" s="20">
        <v>0</v>
      </c>
      <c r="K10" s="20">
        <v>0</v>
      </c>
      <c r="L10" s="9">
        <f t="shared" si="1"/>
        <v>20000</v>
      </c>
      <c r="M10" s="26">
        <v>43467</v>
      </c>
    </row>
    <row r="11" spans="1:13" ht="45">
      <c r="A11" s="5">
        <v>10</v>
      </c>
      <c r="B11" s="19" t="s">
        <v>397</v>
      </c>
      <c r="C11" s="18" t="s">
        <v>307</v>
      </c>
      <c r="D11" s="18" t="s">
        <v>66</v>
      </c>
      <c r="E11" s="18" t="s">
        <v>73</v>
      </c>
      <c r="F11" s="18" t="s">
        <v>308</v>
      </c>
      <c r="G11" s="18" t="s">
        <v>216</v>
      </c>
      <c r="H11" s="18" t="s">
        <v>158</v>
      </c>
      <c r="I11" s="9">
        <v>44000</v>
      </c>
      <c r="J11" s="20">
        <v>0</v>
      </c>
      <c r="K11" s="20">
        <v>0</v>
      </c>
      <c r="L11" s="9">
        <f t="shared" si="1"/>
        <v>44000</v>
      </c>
      <c r="M11" s="26">
        <v>43467</v>
      </c>
    </row>
    <row r="12" spans="1:13" ht="45">
      <c r="A12" s="5">
        <v>11</v>
      </c>
      <c r="B12" s="19" t="s">
        <v>397</v>
      </c>
      <c r="C12" s="18" t="s">
        <v>309</v>
      </c>
      <c r="D12" s="18" t="s">
        <v>54</v>
      </c>
      <c r="E12" s="18" t="s">
        <v>73</v>
      </c>
      <c r="F12" s="18" t="s">
        <v>310</v>
      </c>
      <c r="G12" s="18" t="s">
        <v>216</v>
      </c>
      <c r="H12" s="18" t="s">
        <v>311</v>
      </c>
      <c r="I12" s="9">
        <v>20000</v>
      </c>
      <c r="J12" s="20">
        <v>0</v>
      </c>
      <c r="K12" s="20">
        <v>0</v>
      </c>
      <c r="L12" s="9">
        <f t="shared" si="1"/>
        <v>20000</v>
      </c>
      <c r="M12" s="26">
        <v>43467</v>
      </c>
    </row>
    <row r="13" spans="1:13" ht="45">
      <c r="A13" s="5">
        <v>12</v>
      </c>
      <c r="B13" s="19" t="s">
        <v>397</v>
      </c>
      <c r="C13" s="18" t="s">
        <v>271</v>
      </c>
      <c r="D13" s="18" t="s">
        <v>66</v>
      </c>
      <c r="E13" s="18" t="s">
        <v>73</v>
      </c>
      <c r="F13" s="18" t="s">
        <v>314</v>
      </c>
      <c r="G13" s="18" t="s">
        <v>216</v>
      </c>
      <c r="H13" s="18" t="s">
        <v>202</v>
      </c>
      <c r="I13" s="9">
        <v>10000</v>
      </c>
      <c r="J13" s="20">
        <v>0</v>
      </c>
      <c r="K13" s="20">
        <v>0</v>
      </c>
      <c r="L13" s="9">
        <f t="shared" si="1"/>
        <v>10000</v>
      </c>
      <c r="M13" s="26">
        <v>43467</v>
      </c>
    </row>
    <row r="14" spans="1:13" ht="45">
      <c r="A14" s="5">
        <v>13</v>
      </c>
      <c r="B14" s="19" t="s">
        <v>397</v>
      </c>
      <c r="C14" s="18" t="s">
        <v>328</v>
      </c>
      <c r="D14" s="18" t="s">
        <v>66</v>
      </c>
      <c r="E14" s="18" t="s">
        <v>73</v>
      </c>
      <c r="F14" s="18" t="s">
        <v>329</v>
      </c>
      <c r="G14" s="18" t="s">
        <v>183</v>
      </c>
      <c r="H14" s="18" t="s">
        <v>224</v>
      </c>
      <c r="I14" s="9">
        <v>33000</v>
      </c>
      <c r="J14" s="20">
        <v>0</v>
      </c>
      <c r="K14" s="20">
        <v>0</v>
      </c>
      <c r="L14" s="9">
        <f t="shared" si="1"/>
        <v>33000</v>
      </c>
      <c r="M14" s="26">
        <v>43467</v>
      </c>
    </row>
    <row r="15" spans="1:13" ht="45">
      <c r="A15" s="5">
        <v>14</v>
      </c>
      <c r="B15" s="19" t="s">
        <v>397</v>
      </c>
      <c r="C15" s="18" t="s">
        <v>336</v>
      </c>
      <c r="D15" s="18" t="s">
        <v>62</v>
      </c>
      <c r="E15" s="18" t="s">
        <v>73</v>
      </c>
      <c r="F15" s="18" t="s">
        <v>337</v>
      </c>
      <c r="G15" s="18" t="s">
        <v>249</v>
      </c>
      <c r="H15" s="18" t="s">
        <v>311</v>
      </c>
      <c r="I15" s="9">
        <v>22000</v>
      </c>
      <c r="J15" s="20">
        <v>0</v>
      </c>
      <c r="K15" s="20">
        <v>0</v>
      </c>
      <c r="L15" s="9">
        <f t="shared" si="1"/>
        <v>22000</v>
      </c>
      <c r="M15" s="26">
        <v>43467</v>
      </c>
    </row>
    <row r="16" spans="1:13" ht="45">
      <c r="A16" s="5">
        <v>15</v>
      </c>
      <c r="B16" s="19" t="s">
        <v>397</v>
      </c>
      <c r="C16" s="18" t="s">
        <v>350</v>
      </c>
      <c r="D16" s="18" t="s">
        <v>55</v>
      </c>
      <c r="E16" s="18" t="s">
        <v>73</v>
      </c>
      <c r="F16" s="18" t="s">
        <v>351</v>
      </c>
      <c r="G16" s="18" t="s">
        <v>300</v>
      </c>
      <c r="H16" s="18" t="s">
        <v>158</v>
      </c>
      <c r="I16" s="9">
        <v>16500</v>
      </c>
      <c r="J16" s="20">
        <v>0</v>
      </c>
      <c r="K16" s="20">
        <v>0</v>
      </c>
      <c r="L16" s="9">
        <f t="shared" si="1"/>
        <v>16500</v>
      </c>
      <c r="M16" s="26">
        <v>43467</v>
      </c>
    </row>
    <row r="17" spans="1:13" ht="45">
      <c r="A17" s="5">
        <v>16</v>
      </c>
      <c r="B17" s="19" t="s">
        <v>397</v>
      </c>
      <c r="C17" s="18" t="s">
        <v>375</v>
      </c>
      <c r="D17" s="18" t="s">
        <v>62</v>
      </c>
      <c r="E17" s="18" t="s">
        <v>73</v>
      </c>
      <c r="F17" s="18" t="s">
        <v>376</v>
      </c>
      <c r="G17" s="18" t="s">
        <v>245</v>
      </c>
      <c r="H17" s="18" t="s">
        <v>311</v>
      </c>
      <c r="I17" s="9">
        <v>10000</v>
      </c>
      <c r="J17" s="20">
        <v>0</v>
      </c>
      <c r="K17" s="20">
        <v>0</v>
      </c>
      <c r="L17" s="9">
        <f t="shared" si="1"/>
        <v>10000</v>
      </c>
      <c r="M17" s="26">
        <v>43467</v>
      </c>
    </row>
    <row r="18" spans="1:13" ht="45">
      <c r="A18" s="5">
        <v>17</v>
      </c>
      <c r="B18" s="19" t="s">
        <v>397</v>
      </c>
      <c r="C18" s="18" t="s">
        <v>383</v>
      </c>
      <c r="D18" s="18" t="s">
        <v>61</v>
      </c>
      <c r="E18" s="18" t="s">
        <v>73</v>
      </c>
      <c r="F18" s="18" t="s">
        <v>384</v>
      </c>
      <c r="G18" s="18" t="s">
        <v>321</v>
      </c>
      <c r="H18" s="18" t="s">
        <v>370</v>
      </c>
      <c r="I18" s="9">
        <v>16500</v>
      </c>
      <c r="J18" s="20">
        <v>1500</v>
      </c>
      <c r="K18" s="20">
        <v>0</v>
      </c>
      <c r="L18" s="9">
        <f t="shared" ref="L18" si="2">I18-(J18+K18)</f>
        <v>15000</v>
      </c>
      <c r="M18" s="26">
        <v>43467</v>
      </c>
    </row>
    <row r="19" spans="1:13" ht="15.75">
      <c r="A19" s="30" t="s">
        <v>396</v>
      </c>
      <c r="B19" s="31"/>
      <c r="C19" s="31"/>
      <c r="D19" s="31"/>
      <c r="E19" s="31"/>
      <c r="F19" s="31"/>
      <c r="G19" s="31"/>
      <c r="H19" s="31"/>
      <c r="I19" s="24">
        <f t="shared" ref="I19" si="3">SUM(I2:I18)</f>
        <v>415000</v>
      </c>
      <c r="J19" s="24">
        <f t="shared" ref="J19:L19" si="4">SUM(J2:J18)</f>
        <v>32000</v>
      </c>
      <c r="K19" s="24">
        <f t="shared" si="4"/>
        <v>0</v>
      </c>
      <c r="L19" s="24">
        <f t="shared" si="4"/>
        <v>383000</v>
      </c>
      <c r="M19" s="25"/>
    </row>
  </sheetData>
  <mergeCells count="1">
    <mergeCell ref="A19:H19"/>
  </mergeCells>
  <pageMargins left="0.53" right="0.70866141732283472" top="0.74803149606299213" bottom="0.74803149606299213" header="0.31496062992125984" footer="0.31496062992125984"/>
  <pageSetup paperSize="5" scale="61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AMC</vt:lpstr>
      <vt:lpstr>Barpeta</vt:lpstr>
      <vt:lpstr>Bhogeswari</vt:lpstr>
      <vt:lpstr>Dhubri</vt:lpstr>
      <vt:lpstr>Diphu</vt:lpstr>
      <vt:lpstr>Dr.Rabi</vt:lpstr>
      <vt:lpstr>Fakfru</vt:lpstr>
      <vt:lpstr>GMS Cancer</vt:lpstr>
      <vt:lpstr>GMCH</vt:lpstr>
      <vt:lpstr>Haflong</vt:lpstr>
      <vt:lpstr>JMC</vt:lpstr>
      <vt:lpstr>Kanaklata</vt:lpstr>
      <vt:lpstr>LGB</vt:lpstr>
      <vt:lpstr>Mangaldoi</vt:lpstr>
      <vt:lpstr>N-Lakhimpur</vt:lpstr>
      <vt:lpstr>Silchar</vt:lpstr>
      <vt:lpstr>Sivsagar</vt:lpstr>
      <vt:lpstr>Sonapur</vt:lpstr>
      <vt:lpstr>Kushal</vt:lpstr>
      <vt:lpstr>Mukunda</vt:lpstr>
      <vt:lpstr>TMCH</vt:lpstr>
      <vt:lpstr>Tularam</vt:lpstr>
      <vt:lpstr>Udalguri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2019-01-07T07:03:26Z</dcterms:modified>
</cp:coreProperties>
</file>