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60" windowWidth="20055" windowHeight="7950"/>
  </bookViews>
  <sheets>
    <sheet name="Aditya Diagnostic &amp; Hospital" sheetId="6" r:id="rId1"/>
    <sheet name="AL-Salam Hospital" sheetId="7" r:id="rId2"/>
    <sheet name="B C B Care Hospitals" sheetId="8" r:id="rId3"/>
    <sheet name="B. Barooah Cancer" sheetId="9" r:id="rId4"/>
    <sheet name="Baptist Christian" sheetId="10" r:id="rId5"/>
    <sheet name="Dispur Hospitals" sheetId="11" r:id="rId6"/>
    <sheet name="JJ Memorial " sheetId="12" r:id="rId7"/>
    <sheet name="Life Care Hospita" sheetId="13" r:id="rId8"/>
    <sheet name="M.R.M  Memorial Hospital" sheetId="14" r:id="rId9"/>
    <sheet name=" Solace Hospital" sheetId="15" r:id="rId10"/>
  </sheets>
  <definedNames>
    <definedName name="_xlnm._FilterDatabase" localSheetId="9" hidden="1">' Solace Hospital'!$A$1:$L$3</definedName>
    <definedName name="_xlnm._FilterDatabase" localSheetId="0" hidden="1">'Aditya Diagnostic &amp; Hospital'!$A$1:$L$10</definedName>
    <definedName name="_xlnm._FilterDatabase" localSheetId="1" hidden="1">'AL-Salam Hospital'!$A$1:$L$4</definedName>
    <definedName name="_xlnm._FilterDatabase" localSheetId="2" hidden="1">'B C B Care Hospitals'!$A$1:$L$3</definedName>
    <definedName name="_xlnm._FilterDatabase" localSheetId="3" hidden="1">'B. Barooah Cancer'!$A$1:$L$10</definedName>
    <definedName name="_xlnm._FilterDatabase" localSheetId="4" hidden="1">'Baptist Christian'!$A$1:$L$3</definedName>
    <definedName name="_xlnm._FilterDatabase" localSheetId="5" hidden="1">'Dispur Hospitals'!$A$1:$L$8</definedName>
    <definedName name="_xlnm._FilterDatabase" localSheetId="6" hidden="1">'JJ Memorial '!$A$1:$L$4</definedName>
    <definedName name="_xlnm._FilterDatabase" localSheetId="7" hidden="1">'Life Care Hospita'!$A$1:$L$5</definedName>
    <definedName name="_xlnm._FilterDatabase" localSheetId="8" hidden="1">'M.R.M  Memorial Hospital'!$A$1:$L$3</definedName>
    <definedName name="_xlnm.Print_Titles" localSheetId="9">' Solace Hospital'!$1:$1</definedName>
    <definedName name="_xlnm.Print_Titles" localSheetId="0">'Aditya Diagnostic &amp; Hospital'!$1:$1</definedName>
    <definedName name="_xlnm.Print_Titles" localSheetId="1">'AL-Salam Hospital'!$1:$1</definedName>
    <definedName name="_xlnm.Print_Titles" localSheetId="2">'B C B Care Hospitals'!$1:$1</definedName>
    <definedName name="_xlnm.Print_Titles" localSheetId="3">'B. Barooah Cancer'!$1:$1</definedName>
    <definedName name="_xlnm.Print_Titles" localSheetId="4">'Baptist Christian'!$1:$1</definedName>
    <definedName name="_xlnm.Print_Titles" localSheetId="5">'Dispur Hospitals'!$1:$1</definedName>
    <definedName name="_xlnm.Print_Titles" localSheetId="6">'JJ Memorial '!$1:$1</definedName>
    <definedName name="_xlnm.Print_Titles" localSheetId="7">'Life Care Hospita'!$1:$1</definedName>
    <definedName name="_xlnm.Print_Titles" localSheetId="8">'M.R.M  Memorial Hospital'!$1:$1</definedName>
  </definedNames>
  <calcPr calcId="124519"/>
</workbook>
</file>

<file path=xl/calcChain.xml><?xml version="1.0" encoding="utf-8"?>
<calcChain xmlns="http://schemas.openxmlformats.org/spreadsheetml/2006/main">
  <c r="K3" i="15"/>
  <c r="J3"/>
  <c r="L2"/>
  <c r="L3" s="1"/>
  <c r="K3" i="14"/>
  <c r="J3"/>
  <c r="L2"/>
  <c r="K5" i="13"/>
  <c r="J5"/>
  <c r="L4"/>
  <c r="L3"/>
  <c r="L2"/>
  <c r="K4" i="12"/>
  <c r="J4"/>
  <c r="L3"/>
  <c r="L2"/>
  <c r="K8" i="11"/>
  <c r="J8"/>
  <c r="L7"/>
  <c r="L6"/>
  <c r="L5"/>
  <c r="L4"/>
  <c r="L3"/>
  <c r="K3" i="10"/>
  <c r="J3"/>
  <c r="L2"/>
  <c r="L3" s="1"/>
  <c r="J10" i="9"/>
  <c r="K10"/>
  <c r="L9"/>
  <c r="L8"/>
  <c r="L7"/>
  <c r="L6"/>
  <c r="L5"/>
  <c r="L4"/>
  <c r="L3"/>
  <c r="I10"/>
  <c r="K3" i="8"/>
  <c r="J3"/>
  <c r="L2"/>
  <c r="L3" s="1"/>
  <c r="K4" i="7"/>
  <c r="J4"/>
  <c r="L3"/>
  <c r="L2"/>
  <c r="K10" i="6"/>
  <c r="J10"/>
  <c r="L9"/>
  <c r="L8"/>
  <c r="L7"/>
  <c r="L6"/>
  <c r="L5"/>
  <c r="L4"/>
  <c r="L3"/>
  <c r="L2"/>
  <c r="I3" i="15"/>
  <c r="L3" i="14"/>
  <c r="I3"/>
  <c r="I4" i="12"/>
  <c r="I3" i="10"/>
  <c r="I3" i="8"/>
  <c r="I4" i="7"/>
  <c r="I5" i="13"/>
  <c r="L5" l="1"/>
  <c r="L4" i="12"/>
  <c r="I8" i="11"/>
  <c r="L2"/>
  <c r="L8" s="1"/>
  <c r="L2" i="9"/>
  <c r="L10" s="1"/>
  <c r="L4" i="7"/>
  <c r="I10" i="6"/>
  <c r="L10"/>
</calcChain>
</file>

<file path=xl/sharedStrings.xml><?xml version="1.0" encoding="utf-8"?>
<sst xmlns="http://schemas.openxmlformats.org/spreadsheetml/2006/main" count="338" uniqueCount="125">
  <si>
    <t>Sl. No</t>
  </si>
  <si>
    <t>Float Sl. No</t>
  </si>
  <si>
    <t>Patient Name</t>
  </si>
  <si>
    <t>BENEFICIARY District</t>
  </si>
  <si>
    <t>Hospital Name</t>
  </si>
  <si>
    <t>TPA Claim reference No</t>
  </si>
  <si>
    <t>Date of admission</t>
  </si>
  <si>
    <t>Date of Discharge</t>
  </si>
  <si>
    <t>Deduction (Rs)</t>
  </si>
  <si>
    <t>SHIRAZUL HAQUE</t>
  </si>
  <si>
    <t>Barpeta</t>
  </si>
  <si>
    <t>Dispur Hospitals-PMJAY</t>
  </si>
  <si>
    <t>AS011018012838</t>
  </si>
  <si>
    <t>01/10/2018</t>
  </si>
  <si>
    <t>RAJ KUMAR AGARWALA</t>
  </si>
  <si>
    <t>Kamrup Metropolitan</t>
  </si>
  <si>
    <t>AS011018012867</t>
  </si>
  <si>
    <t>AMULYA PRASAD DUTTA</t>
  </si>
  <si>
    <t>Sivasagar</t>
  </si>
  <si>
    <t>AS011018012869</t>
  </si>
  <si>
    <t>KAMAKHYA PRASAD CHOUDHURY</t>
  </si>
  <si>
    <t>AS011018012899</t>
  </si>
  <si>
    <t>DEBESH DAIMARY</t>
  </si>
  <si>
    <t>Goalpara</t>
  </si>
  <si>
    <t>Life Care Hospital Rcs Ltd.-PMJAY</t>
  </si>
  <si>
    <t>AS161018014954</t>
  </si>
  <si>
    <t>16/10/2018</t>
  </si>
  <si>
    <t>20/10/2018</t>
  </si>
  <si>
    <t>AISA  KHATUN</t>
  </si>
  <si>
    <t>AS241018015831</t>
  </si>
  <si>
    <t>24/10/2018</t>
  </si>
  <si>
    <t>28/10/2018</t>
  </si>
  <si>
    <t>AJAY KOIRI</t>
  </si>
  <si>
    <t>Dibrugarh</t>
  </si>
  <si>
    <t>Aditya Diagnostic &amp; Hospital, Dibrugarh-PMJAY</t>
  </si>
  <si>
    <t>AS291018016529</t>
  </si>
  <si>
    <t>29/10/2018</t>
  </si>
  <si>
    <t>03/11/2018</t>
  </si>
  <si>
    <t>RAM MITOL</t>
  </si>
  <si>
    <t>AS291018016641</t>
  </si>
  <si>
    <t>HARINARAYAN PRASAD</t>
  </si>
  <si>
    <t>Tinsukia</t>
  </si>
  <si>
    <t>AS301018016775</t>
  </si>
  <si>
    <t>30/10/2018</t>
  </si>
  <si>
    <t>01/11/2018</t>
  </si>
  <si>
    <t>AKHIL    DAS</t>
  </si>
  <si>
    <t>Sonitpur</t>
  </si>
  <si>
    <t>Baptist Christian Hospital-PMJAY</t>
  </si>
  <si>
    <t>AS301018016787</t>
  </si>
  <si>
    <t>02/11/2018</t>
  </si>
  <si>
    <t>MOJIBUR ROHMAN</t>
  </si>
  <si>
    <t>Nagaon</t>
  </si>
  <si>
    <t>AS301018016813</t>
  </si>
  <si>
    <t>MRINAL JYOTI RABHA</t>
  </si>
  <si>
    <t>Udalguri</t>
  </si>
  <si>
    <t>AS311018017021</t>
  </si>
  <si>
    <t>31/10/2018</t>
  </si>
  <si>
    <t>NIBHA MANI SONOWAL</t>
  </si>
  <si>
    <t>AS021118017564</t>
  </si>
  <si>
    <t>JAYNAB KHATUN</t>
  </si>
  <si>
    <t>AL-Salam Hospital, Pancharatna Road, Goalpara-PMJAY</t>
  </si>
  <si>
    <t>AS021118017641</t>
  </si>
  <si>
    <t>04/11/2018</t>
  </si>
  <si>
    <t>RUPAM DAS</t>
  </si>
  <si>
    <t>AS021118017644</t>
  </si>
  <si>
    <t>KITAP ALI</t>
  </si>
  <si>
    <t>Kamrup</t>
  </si>
  <si>
    <t>B. Barooah Cancer Institute-PMJAY</t>
  </si>
  <si>
    <t>AS021118017688</t>
  </si>
  <si>
    <t>ATUL SAIKIA</t>
  </si>
  <si>
    <t>JJ Memorial Diagnostics &amp; Hospitals Pvt Ltd-PMJAY</t>
  </si>
  <si>
    <t>AS031118017771</t>
  </si>
  <si>
    <t>AS031118017882</t>
  </si>
  <si>
    <t>Sri Pranab Dutta.</t>
  </si>
  <si>
    <t>Lakhimpur</t>
  </si>
  <si>
    <t>B C B Care Hospitals Private Limited-PMJAY</t>
  </si>
  <si>
    <t>AS041118017946</t>
  </si>
  <si>
    <t>07/11/2018</t>
  </si>
  <si>
    <t>PHULU KHATUN</t>
  </si>
  <si>
    <t>Kokrajhar</t>
  </si>
  <si>
    <t xml:space="preserve"> Solace Hospital &amp; Research Centre (P) Ltd.-PMJAY</t>
  </si>
  <si>
    <t>AS051118018073</t>
  </si>
  <si>
    <t>05/11/2018</t>
  </si>
  <si>
    <t>OSMAN  GANI</t>
  </si>
  <si>
    <t>AS051118018155</t>
  </si>
  <si>
    <t>08/11/2018</t>
  </si>
  <si>
    <t>ROSNARA KHATUN</t>
  </si>
  <si>
    <t>AS051118018156</t>
  </si>
  <si>
    <t>AS061118018276</t>
  </si>
  <si>
    <t>06/11/2018</t>
  </si>
  <si>
    <t>PHULSHRI  WARY</t>
  </si>
  <si>
    <t>M.R.M  Memorial Hospital-PMJAY</t>
  </si>
  <si>
    <t>AS061118018337</t>
  </si>
  <si>
    <t>09/11/2018</t>
  </si>
  <si>
    <t>AS071118018482</t>
  </si>
  <si>
    <t>AS091118019025</t>
  </si>
  <si>
    <t>AMAR  BASUMATARY</t>
  </si>
  <si>
    <t>AS091118019030</t>
  </si>
  <si>
    <t>10/11/2018</t>
  </si>
  <si>
    <t>RENUKA SONARI</t>
  </si>
  <si>
    <t>AS131118019846</t>
  </si>
  <si>
    <t>13/11/2018</t>
  </si>
  <si>
    <t>14/11/2018</t>
  </si>
  <si>
    <t>SARASWATI MANDAL</t>
  </si>
  <si>
    <t>Baksa</t>
  </si>
  <si>
    <t>AS131118019857</t>
  </si>
  <si>
    <t>DIPALI DAS</t>
  </si>
  <si>
    <t>AS151118020628</t>
  </si>
  <si>
    <t>15/11/2018</t>
  </si>
  <si>
    <t>17/11/2018</t>
  </si>
  <si>
    <t>LAKHIRANI DAS</t>
  </si>
  <si>
    <t>AS161118020773</t>
  </si>
  <si>
    <t>16/11/2018</t>
  </si>
  <si>
    <t>GANGADHAR RAMCHIYARY</t>
  </si>
  <si>
    <t>AS161118020881</t>
  </si>
  <si>
    <t>20/11/2018</t>
  </si>
  <si>
    <t>MANI BHUSHAN ADHIKARI</t>
  </si>
  <si>
    <t>Dhubri</t>
  </si>
  <si>
    <t>AS191118021269</t>
  </si>
  <si>
    <t>19/11/2018</t>
  </si>
  <si>
    <t>Total</t>
  </si>
  <si>
    <t>DOP</t>
  </si>
  <si>
    <t xml:space="preserve">Net Amount </t>
  </si>
  <si>
    <t>TDS</t>
  </si>
  <si>
    <t>Gross Amount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</si>
</sst>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5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3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ont="1" applyFill="1"/>
    <xf numFmtId="165" fontId="4" fillId="3" borderId="1" xfId="1" applyNumberFormat="1" applyFont="1" applyFill="1" applyBorder="1" applyAlignment="1">
      <alignment vertical="center"/>
    </xf>
    <xf numFmtId="0" fontId="4" fillId="0" borderId="0" xfId="0" applyFont="1" applyFill="1"/>
    <xf numFmtId="0" fontId="5" fillId="3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/>
    <xf numFmtId="0" fontId="4" fillId="0" borderId="0" xfId="0" applyFont="1"/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165" fontId="10" fillId="2" borderId="1" xfId="1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 wrapText="1"/>
    </xf>
    <xf numFmtId="165" fontId="11" fillId="2" borderId="1" xfId="1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165" fontId="1" fillId="2" borderId="1" xfId="1" applyNumberFormat="1" applyFont="1" applyFill="1" applyBorder="1" applyAlignment="1">
      <alignment horizontal="center" vertical="center" wrapText="1"/>
    </xf>
    <xf numFmtId="165" fontId="13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left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tabColor theme="5" tint="-0.249977111117893"/>
  </sheetPr>
  <dimension ref="A1:M13"/>
  <sheetViews>
    <sheetView tabSelected="1" workbookViewId="0">
      <pane ySplit="1" topLeftCell="A2" activePane="bottomLeft" state="frozen"/>
      <selection activeCell="Q1" sqref="Q1"/>
      <selection pane="bottomLeft" activeCell="I1" sqref="I1"/>
    </sheetView>
  </sheetViews>
  <sheetFormatPr defaultColWidth="10.42578125" defaultRowHeight="15"/>
  <cols>
    <col min="1" max="1" width="8.140625" style="15" bestFit="1" customWidth="1"/>
    <col min="2" max="2" width="10" style="15" bestFit="1" customWidth="1"/>
    <col min="3" max="3" width="20" style="13" bestFit="1" customWidth="1"/>
    <col min="4" max="4" width="17" bestFit="1" customWidth="1"/>
    <col min="5" max="5" width="18.7109375" bestFit="1" customWidth="1"/>
    <col min="6" max="6" width="14.42578125" bestFit="1" customWidth="1"/>
    <col min="7" max="7" width="14.5703125" bestFit="1" customWidth="1"/>
    <col min="8" max="8" width="14.140625" bestFit="1" customWidth="1"/>
    <col min="9" max="9" width="10.5703125" style="15" bestFit="1" customWidth="1"/>
    <col min="10" max="10" width="11.85546875" style="15" bestFit="1" customWidth="1"/>
    <col min="11" max="11" width="8.85546875" style="15" bestFit="1" customWidth="1"/>
    <col min="12" max="12" width="12.7109375" style="15" bestFit="1" customWidth="1"/>
    <col min="13" max="13" width="10.28515625" customWidth="1"/>
  </cols>
  <sheetData>
    <row r="1" spans="1:13" s="4" customFormat="1" ht="30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124</v>
      </c>
      <c r="J1" s="11" t="s">
        <v>8</v>
      </c>
      <c r="K1" s="11" t="s">
        <v>123</v>
      </c>
      <c r="L1" s="11" t="s">
        <v>122</v>
      </c>
      <c r="M1" s="4" t="s">
        <v>121</v>
      </c>
    </row>
    <row r="2" spans="1:13" s="22" customFormat="1" ht="38.25">
      <c r="A2" s="16">
        <v>1</v>
      </c>
      <c r="B2" s="16">
        <v>52</v>
      </c>
      <c r="C2" s="17" t="s">
        <v>32</v>
      </c>
      <c r="D2" s="18" t="s">
        <v>33</v>
      </c>
      <c r="E2" s="18" t="s">
        <v>34</v>
      </c>
      <c r="F2" s="18" t="s">
        <v>35</v>
      </c>
      <c r="G2" s="18" t="s">
        <v>36</v>
      </c>
      <c r="H2" s="18" t="s">
        <v>37</v>
      </c>
      <c r="I2" s="20">
        <v>20000</v>
      </c>
      <c r="J2" s="19">
        <v>9200</v>
      </c>
      <c r="K2" s="19">
        <v>1080</v>
      </c>
      <c r="L2" s="21">
        <f t="shared" ref="L2:L9" si="0">I2-J2-K2</f>
        <v>9720</v>
      </c>
      <c r="M2" s="44">
        <v>43458</v>
      </c>
    </row>
    <row r="3" spans="1:13" s="22" customFormat="1" ht="38.25">
      <c r="A3" s="16">
        <v>2</v>
      </c>
      <c r="B3" s="16">
        <v>55</v>
      </c>
      <c r="C3" s="17" t="s">
        <v>38</v>
      </c>
      <c r="D3" s="18" t="s">
        <v>33</v>
      </c>
      <c r="E3" s="18" t="s">
        <v>34</v>
      </c>
      <c r="F3" s="18" t="s">
        <v>39</v>
      </c>
      <c r="G3" s="18" t="s">
        <v>36</v>
      </c>
      <c r="H3" s="18" t="s">
        <v>37</v>
      </c>
      <c r="I3" s="21">
        <v>10800</v>
      </c>
      <c r="J3" s="19">
        <v>0</v>
      </c>
      <c r="K3" s="19">
        <v>1080</v>
      </c>
      <c r="L3" s="21">
        <f t="shared" si="0"/>
        <v>9720</v>
      </c>
      <c r="M3" s="44">
        <v>43458</v>
      </c>
    </row>
    <row r="4" spans="1:13" s="28" customFormat="1" ht="38.25">
      <c r="A4" s="16">
        <v>3</v>
      </c>
      <c r="B4" s="16">
        <v>56</v>
      </c>
      <c r="C4" s="24" t="s">
        <v>40</v>
      </c>
      <c r="D4" s="25" t="s">
        <v>41</v>
      </c>
      <c r="E4" s="25" t="s">
        <v>34</v>
      </c>
      <c r="F4" s="25" t="s">
        <v>42</v>
      </c>
      <c r="G4" s="25" t="s">
        <v>43</v>
      </c>
      <c r="H4" s="25" t="s">
        <v>44</v>
      </c>
      <c r="I4" s="27">
        <v>40000</v>
      </c>
      <c r="J4" s="26">
        <v>0</v>
      </c>
      <c r="K4" s="19">
        <v>4000</v>
      </c>
      <c r="L4" s="27">
        <f t="shared" si="0"/>
        <v>36000</v>
      </c>
      <c r="M4" s="44">
        <v>43458</v>
      </c>
    </row>
    <row r="5" spans="1:13" s="28" customFormat="1" ht="38.25">
      <c r="A5" s="16">
        <v>4</v>
      </c>
      <c r="B5" s="16">
        <v>65</v>
      </c>
      <c r="C5" s="24" t="s">
        <v>57</v>
      </c>
      <c r="D5" s="25" t="s">
        <v>41</v>
      </c>
      <c r="E5" s="25" t="s">
        <v>34</v>
      </c>
      <c r="F5" s="25" t="s">
        <v>58</v>
      </c>
      <c r="G5" s="25" t="s">
        <v>49</v>
      </c>
      <c r="H5" s="25" t="s">
        <v>49</v>
      </c>
      <c r="I5" s="27">
        <v>2000</v>
      </c>
      <c r="J5" s="26">
        <v>0</v>
      </c>
      <c r="K5" s="26">
        <v>200</v>
      </c>
      <c r="L5" s="27">
        <f t="shared" si="0"/>
        <v>1800</v>
      </c>
      <c r="M5" s="44">
        <v>43458</v>
      </c>
    </row>
    <row r="6" spans="1:13" s="28" customFormat="1" ht="38.25">
      <c r="A6" s="16">
        <v>5</v>
      </c>
      <c r="B6" s="16">
        <v>67</v>
      </c>
      <c r="C6" s="24" t="s">
        <v>63</v>
      </c>
      <c r="D6" s="25" t="s">
        <v>18</v>
      </c>
      <c r="E6" s="25" t="s">
        <v>34</v>
      </c>
      <c r="F6" s="25" t="s">
        <v>64</v>
      </c>
      <c r="G6" s="25" t="s">
        <v>49</v>
      </c>
      <c r="H6" s="25" t="s">
        <v>49</v>
      </c>
      <c r="I6" s="27">
        <v>2000</v>
      </c>
      <c r="J6" s="26">
        <v>0</v>
      </c>
      <c r="K6" s="26">
        <v>200</v>
      </c>
      <c r="L6" s="27">
        <f t="shared" si="0"/>
        <v>1800</v>
      </c>
      <c r="M6" s="44">
        <v>43458</v>
      </c>
    </row>
    <row r="7" spans="1:13" s="28" customFormat="1" ht="38.25">
      <c r="A7" s="16">
        <v>6</v>
      </c>
      <c r="B7" s="16">
        <v>70</v>
      </c>
      <c r="C7" s="24" t="s">
        <v>63</v>
      </c>
      <c r="D7" s="25" t="s">
        <v>18</v>
      </c>
      <c r="E7" s="25" t="s">
        <v>34</v>
      </c>
      <c r="F7" s="25" t="s">
        <v>72</v>
      </c>
      <c r="G7" s="25" t="s">
        <v>43</v>
      </c>
      <c r="H7" s="25" t="s">
        <v>43</v>
      </c>
      <c r="I7" s="27">
        <v>2000</v>
      </c>
      <c r="J7" s="26">
        <v>0</v>
      </c>
      <c r="K7" s="26">
        <v>200</v>
      </c>
      <c r="L7" s="27">
        <f t="shared" si="0"/>
        <v>1800</v>
      </c>
      <c r="M7" s="44">
        <v>43458</v>
      </c>
    </row>
    <row r="8" spans="1:13" s="33" customFormat="1" ht="38.25">
      <c r="A8" s="16">
        <v>7</v>
      </c>
      <c r="B8" s="16">
        <v>76</v>
      </c>
      <c r="C8" s="29" t="s">
        <v>63</v>
      </c>
      <c r="D8" s="30" t="s">
        <v>18</v>
      </c>
      <c r="E8" s="25" t="s">
        <v>34</v>
      </c>
      <c r="F8" s="30" t="s">
        <v>88</v>
      </c>
      <c r="G8" s="30" t="s">
        <v>89</v>
      </c>
      <c r="H8" s="30" t="s">
        <v>89</v>
      </c>
      <c r="I8" s="32">
        <v>2000</v>
      </c>
      <c r="J8" s="31">
        <v>0</v>
      </c>
      <c r="K8" s="31">
        <v>200</v>
      </c>
      <c r="L8" s="32">
        <f t="shared" si="0"/>
        <v>1800</v>
      </c>
      <c r="M8" s="44">
        <v>43458</v>
      </c>
    </row>
    <row r="9" spans="1:13" s="33" customFormat="1" ht="38.25">
      <c r="A9" s="16">
        <v>8</v>
      </c>
      <c r="B9" s="16">
        <v>81</v>
      </c>
      <c r="C9" s="29" t="s">
        <v>57</v>
      </c>
      <c r="D9" s="30" t="s">
        <v>41</v>
      </c>
      <c r="E9" s="25" t="s">
        <v>34</v>
      </c>
      <c r="F9" s="30" t="s">
        <v>95</v>
      </c>
      <c r="G9" s="30" t="s">
        <v>93</v>
      </c>
      <c r="H9" s="30" t="s">
        <v>93</v>
      </c>
      <c r="I9" s="32">
        <v>2000</v>
      </c>
      <c r="J9" s="31">
        <v>0</v>
      </c>
      <c r="K9" s="31">
        <v>200</v>
      </c>
      <c r="L9" s="32">
        <f t="shared" si="0"/>
        <v>1800</v>
      </c>
      <c r="M9" s="44">
        <v>43458</v>
      </c>
    </row>
    <row r="10" spans="1:13" s="8" customFormat="1" ht="15.75">
      <c r="A10" s="49" t="s">
        <v>120</v>
      </c>
      <c r="B10" s="50"/>
      <c r="C10" s="50"/>
      <c r="D10" s="50"/>
      <c r="E10" s="50"/>
      <c r="F10" s="50"/>
      <c r="G10" s="50"/>
      <c r="H10" s="50"/>
      <c r="I10" s="7">
        <f t="shared" ref="I10:L10" si="1">SUM(I2:I9)</f>
        <v>80800</v>
      </c>
      <c r="J10" s="7">
        <f t="shared" si="1"/>
        <v>9200</v>
      </c>
      <c r="K10" s="7">
        <f t="shared" si="1"/>
        <v>7160</v>
      </c>
      <c r="L10" s="7">
        <f t="shared" si="1"/>
        <v>64440</v>
      </c>
    </row>
    <row r="11" spans="1:13" s="5" customFormat="1">
      <c r="A11" s="8"/>
      <c r="B11" s="8"/>
      <c r="C11" s="12"/>
      <c r="I11" s="8"/>
      <c r="J11" s="8"/>
      <c r="K11" s="8"/>
      <c r="L11" s="8"/>
    </row>
    <row r="12" spans="1:13" s="5" customFormat="1">
      <c r="A12" s="8"/>
      <c r="B12" s="8"/>
      <c r="C12" s="12"/>
      <c r="I12" s="8"/>
      <c r="J12" s="8"/>
      <c r="K12" s="8"/>
      <c r="L12" s="8"/>
    </row>
    <row r="13" spans="1:13" s="5" customFormat="1">
      <c r="A13" s="8"/>
      <c r="B13" s="8"/>
      <c r="C13" s="12"/>
      <c r="I13" s="8"/>
      <c r="J13" s="8"/>
      <c r="K13" s="8"/>
      <c r="L13" s="8"/>
    </row>
  </sheetData>
  <mergeCells count="1">
    <mergeCell ref="A10:H10"/>
  </mergeCells>
  <pageMargins left="0.4" right="0.31496062992125984" top="0.74803149606299213" bottom="0.74803149606299213" header="0.39370078740157483" footer="0.31496062992125984"/>
  <pageSetup paperSize="5" scale="70" orientation="landscape" r:id="rId1"/>
  <headerFooter>
    <oddHeader>&amp;C&amp;"-,Bold"&amp;16&amp;UAditya Diagnostic &amp; Hospital, Dibrugarh-PMJAY</oddHeader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2">
    <tabColor theme="5" tint="-0.249977111117893"/>
  </sheetPr>
  <dimension ref="A1:M4"/>
  <sheetViews>
    <sheetView zoomScale="85" zoomScaleNormal="85" workbookViewId="0">
      <pane ySplit="1" topLeftCell="A2" activePane="bottomLeft" state="frozen"/>
      <selection activeCell="Q1" sqref="Q1"/>
      <selection pane="bottomLeft" activeCell="I1" sqref="I1"/>
    </sheetView>
  </sheetViews>
  <sheetFormatPr defaultColWidth="10.42578125" defaultRowHeight="15"/>
  <cols>
    <col min="1" max="1" width="4.7109375" style="15" customWidth="1"/>
    <col min="2" max="2" width="5.42578125" style="15" customWidth="1"/>
    <col min="3" max="3" width="20.140625" style="13" customWidth="1"/>
    <col min="4" max="4" width="12.5703125" style="15" customWidth="1"/>
    <col min="5" max="5" width="14.7109375" style="14" customWidth="1"/>
    <col min="6" max="6" width="10.140625" style="14" customWidth="1"/>
    <col min="7" max="8" width="11.7109375" style="15" customWidth="1"/>
    <col min="9" max="9" width="13.85546875" style="15" customWidth="1"/>
    <col min="10" max="10" width="7.42578125" style="15" customWidth="1"/>
    <col min="11" max="11" width="9.140625" style="15" customWidth="1"/>
    <col min="12" max="12" width="11.7109375" style="15" customWidth="1"/>
    <col min="13" max="13" width="10.5703125" bestFit="1" customWidth="1"/>
  </cols>
  <sheetData>
    <row r="1" spans="1:13" s="4" customFormat="1" ht="4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124</v>
      </c>
      <c r="J1" s="11" t="s">
        <v>8</v>
      </c>
      <c r="K1" s="11" t="s">
        <v>123</v>
      </c>
      <c r="L1" s="11" t="s">
        <v>122</v>
      </c>
      <c r="M1" s="47" t="s">
        <v>121</v>
      </c>
    </row>
    <row r="2" spans="1:13" s="28" customFormat="1" ht="75">
      <c r="A2" s="35">
        <v>1</v>
      </c>
      <c r="B2" s="35">
        <v>72</v>
      </c>
      <c r="C2" s="36" t="s">
        <v>78</v>
      </c>
      <c r="D2" s="2" t="s">
        <v>79</v>
      </c>
      <c r="E2" s="2" t="s">
        <v>80</v>
      </c>
      <c r="F2" s="23" t="s">
        <v>81</v>
      </c>
      <c r="G2" s="2" t="s">
        <v>82</v>
      </c>
      <c r="H2" s="2" t="s">
        <v>77</v>
      </c>
      <c r="I2" s="20">
        <v>15000</v>
      </c>
      <c r="J2" s="34">
        <v>0</v>
      </c>
      <c r="K2" s="34">
        <v>1500</v>
      </c>
      <c r="L2" s="20">
        <f>I2-J2-K2</f>
        <v>13500</v>
      </c>
      <c r="M2" s="45">
        <v>43458</v>
      </c>
    </row>
    <row r="3" spans="1:13" s="8" customFormat="1" ht="42.75" customHeight="1">
      <c r="A3" s="51" t="s">
        <v>120</v>
      </c>
      <c r="B3" s="52"/>
      <c r="C3" s="52"/>
      <c r="D3" s="52"/>
      <c r="E3" s="52"/>
      <c r="F3" s="52"/>
      <c r="G3" s="52"/>
      <c r="H3" s="52"/>
      <c r="I3" s="7">
        <f t="shared" ref="I3:L3" si="0">SUM(I2:I2)</f>
        <v>15000</v>
      </c>
      <c r="J3" s="7">
        <f t="shared" si="0"/>
        <v>0</v>
      </c>
      <c r="K3" s="7">
        <f t="shared" si="0"/>
        <v>1500</v>
      </c>
      <c r="L3" s="7">
        <f t="shared" si="0"/>
        <v>13500</v>
      </c>
    </row>
    <row r="4" spans="1:13" s="5" customFormat="1">
      <c r="A4" s="8"/>
      <c r="B4" s="8"/>
      <c r="C4" s="12"/>
      <c r="D4" s="8"/>
      <c r="E4" s="6"/>
      <c r="F4" s="6"/>
      <c r="G4" s="8"/>
      <c r="H4" s="8"/>
      <c r="I4" s="8"/>
      <c r="J4" s="8"/>
      <c r="K4" s="8"/>
      <c r="L4" s="8"/>
    </row>
  </sheetData>
  <autoFilter ref="A1:L3"/>
  <mergeCells count="1">
    <mergeCell ref="A3:H3"/>
  </mergeCells>
  <pageMargins left="0.49" right="0.31496062992125984" top="0.74803149606299213" bottom="0.74803149606299213" header="0.39370078740157483" footer="0.31496062992125984"/>
  <pageSetup paperSize="5" scale="70" orientation="landscape" r:id="rId1"/>
  <headerFooter>
    <oddHeader>&amp;C&amp;"-,Bold"&amp;16&amp;U Solace Hospital &amp; Research Centre (P) Ltd.-PMJAY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tabColor theme="5" tint="-0.249977111117893"/>
  </sheetPr>
  <dimension ref="A1:M7"/>
  <sheetViews>
    <sheetView zoomScale="85" zoomScaleNormal="85" workbookViewId="0">
      <pane ySplit="1" topLeftCell="A2" activePane="bottomLeft" state="frozen"/>
      <selection activeCell="Q1" sqref="Q1"/>
      <selection pane="bottomLeft" activeCell="M1" sqref="A1:M1"/>
    </sheetView>
  </sheetViews>
  <sheetFormatPr defaultColWidth="10.42578125" defaultRowHeight="15"/>
  <cols>
    <col min="1" max="1" width="4.7109375" style="15" customWidth="1"/>
    <col min="2" max="2" width="5.42578125" style="15" customWidth="1"/>
    <col min="3" max="3" width="19.5703125" style="13" customWidth="1"/>
    <col min="4" max="4" width="12.5703125" style="15" customWidth="1"/>
    <col min="5" max="5" width="15.28515625" style="14" customWidth="1"/>
    <col min="6" max="6" width="10.140625" style="14" customWidth="1"/>
    <col min="7" max="8" width="11.7109375" style="14" customWidth="1"/>
    <col min="9" max="9" width="13.85546875" style="15" customWidth="1"/>
    <col min="10" max="10" width="7.42578125" style="15" customWidth="1"/>
    <col min="11" max="11" width="9.140625" style="15" customWidth="1"/>
    <col min="12" max="12" width="11.7109375" style="15" customWidth="1"/>
    <col min="13" max="13" width="10.5703125" bestFit="1" customWidth="1"/>
  </cols>
  <sheetData>
    <row r="1" spans="1:13" s="4" customFormat="1" ht="4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124</v>
      </c>
      <c r="J1" s="11" t="s">
        <v>8</v>
      </c>
      <c r="K1" s="11" t="s">
        <v>123</v>
      </c>
      <c r="L1" s="11" t="s">
        <v>122</v>
      </c>
      <c r="M1" s="4" t="s">
        <v>121</v>
      </c>
    </row>
    <row r="2" spans="1:13" s="28" customFormat="1" ht="75">
      <c r="A2" s="16">
        <v>1</v>
      </c>
      <c r="B2" s="16">
        <v>66</v>
      </c>
      <c r="C2" s="36" t="s">
        <v>59</v>
      </c>
      <c r="D2" s="2" t="s">
        <v>23</v>
      </c>
      <c r="E2" s="2" t="s">
        <v>60</v>
      </c>
      <c r="F2" s="23" t="s">
        <v>61</v>
      </c>
      <c r="G2" s="2" t="s">
        <v>49</v>
      </c>
      <c r="H2" s="2" t="s">
        <v>62</v>
      </c>
      <c r="I2" s="20">
        <v>3600</v>
      </c>
      <c r="J2" s="34">
        <v>0</v>
      </c>
      <c r="K2" s="34">
        <v>360</v>
      </c>
      <c r="L2" s="20">
        <f>I2-J2-K2</f>
        <v>3240</v>
      </c>
      <c r="M2" s="45">
        <v>43458</v>
      </c>
    </row>
    <row r="3" spans="1:13" s="28" customFormat="1" ht="75">
      <c r="A3" s="16">
        <v>2</v>
      </c>
      <c r="B3" s="16">
        <v>73</v>
      </c>
      <c r="C3" s="36" t="s">
        <v>83</v>
      </c>
      <c r="D3" s="2" t="s">
        <v>10</v>
      </c>
      <c r="E3" s="2" t="s">
        <v>60</v>
      </c>
      <c r="F3" s="23" t="s">
        <v>84</v>
      </c>
      <c r="G3" s="2" t="s">
        <v>82</v>
      </c>
      <c r="H3" s="2" t="s">
        <v>85</v>
      </c>
      <c r="I3" s="20">
        <v>15000</v>
      </c>
      <c r="J3" s="34">
        <v>0</v>
      </c>
      <c r="K3" s="34">
        <v>1500</v>
      </c>
      <c r="L3" s="20">
        <f>I3-J3-K3</f>
        <v>13500</v>
      </c>
      <c r="M3" s="45">
        <v>43458</v>
      </c>
    </row>
    <row r="4" spans="1:13" s="8" customFormat="1" ht="42.75" customHeight="1">
      <c r="A4" s="49" t="s">
        <v>120</v>
      </c>
      <c r="B4" s="50"/>
      <c r="C4" s="50"/>
      <c r="D4" s="50"/>
      <c r="E4" s="50"/>
      <c r="F4" s="50"/>
      <c r="G4" s="50"/>
      <c r="H4" s="50"/>
      <c r="I4" s="7">
        <f t="shared" ref="I4:L4" si="0">SUM(I2:I3)</f>
        <v>18600</v>
      </c>
      <c r="J4" s="7">
        <f t="shared" si="0"/>
        <v>0</v>
      </c>
      <c r="K4" s="7">
        <f t="shared" si="0"/>
        <v>1860</v>
      </c>
      <c r="L4" s="7">
        <f t="shared" si="0"/>
        <v>16740</v>
      </c>
    </row>
    <row r="5" spans="1:13" s="5" customFormat="1">
      <c r="A5" s="8"/>
      <c r="B5" s="8"/>
      <c r="C5" s="12"/>
      <c r="D5" s="8"/>
      <c r="E5" s="6"/>
      <c r="F5" s="6"/>
      <c r="G5" s="6"/>
      <c r="H5" s="6"/>
      <c r="I5" s="8"/>
      <c r="J5" s="8"/>
      <c r="K5" s="8"/>
      <c r="L5" s="8"/>
    </row>
    <row r="6" spans="1:13" s="5" customFormat="1">
      <c r="A6" s="8"/>
      <c r="B6" s="8"/>
      <c r="C6" s="12"/>
      <c r="D6" s="8"/>
      <c r="E6" s="6"/>
      <c r="F6" s="6"/>
      <c r="G6" s="6"/>
      <c r="H6" s="6"/>
      <c r="I6" s="8"/>
      <c r="J6" s="8"/>
      <c r="K6" s="8"/>
      <c r="L6" s="8"/>
    </row>
    <row r="7" spans="1:13" s="5" customFormat="1">
      <c r="A7" s="8"/>
      <c r="B7" s="8"/>
      <c r="C7" s="12"/>
      <c r="D7" s="8"/>
      <c r="E7" s="6"/>
      <c r="F7" s="6"/>
      <c r="G7" s="6"/>
      <c r="H7" s="6"/>
      <c r="I7" s="8"/>
      <c r="J7" s="8"/>
      <c r="K7" s="8"/>
      <c r="L7" s="8"/>
    </row>
  </sheetData>
  <mergeCells count="1">
    <mergeCell ref="A4:H4"/>
  </mergeCells>
  <pageMargins left="0.43" right="0.31496062992125984" top="0.94488188976377963" bottom="0.74803149606299213" header="0.47244094488188981" footer="0.31496062992125984"/>
  <pageSetup paperSize="5" scale="71" orientation="landscape" r:id="rId1"/>
  <headerFooter>
    <oddHeader>&amp;C&amp;"-,Bold"&amp;16&amp;UAL-Salam Hospital, Pancharatna Road, Goalpara-PMJAY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>
    <tabColor theme="5" tint="-0.249977111117893"/>
  </sheetPr>
  <dimension ref="A1:M6"/>
  <sheetViews>
    <sheetView zoomScale="85" zoomScaleNormal="85" workbookViewId="0">
      <pane ySplit="1" topLeftCell="A2" activePane="bottomLeft" state="frozen"/>
      <selection activeCell="Q1" sqref="Q1"/>
      <selection pane="bottomLeft" activeCell="M1" sqref="A1:M1"/>
    </sheetView>
  </sheetViews>
  <sheetFormatPr defaultColWidth="10.42578125" defaultRowHeight="15"/>
  <cols>
    <col min="1" max="1" width="4.7109375" style="15" customWidth="1"/>
    <col min="2" max="2" width="5.42578125" style="15" customWidth="1"/>
    <col min="3" max="3" width="19.5703125" style="13" customWidth="1"/>
    <col min="4" max="4" width="11.5703125" style="15" customWidth="1"/>
    <col min="5" max="5" width="14.7109375" style="14" customWidth="1"/>
    <col min="6" max="6" width="10.140625" style="14" customWidth="1"/>
    <col min="7" max="8" width="11.7109375" style="15" customWidth="1"/>
    <col min="9" max="9" width="13.85546875" style="15" customWidth="1"/>
    <col min="10" max="10" width="7.42578125" style="15" customWidth="1"/>
    <col min="11" max="11" width="9.140625" style="15" customWidth="1"/>
    <col min="12" max="12" width="11.7109375" style="15" customWidth="1"/>
    <col min="13" max="13" width="10.5703125" bestFit="1" customWidth="1"/>
  </cols>
  <sheetData>
    <row r="1" spans="1:13" s="4" customFormat="1" ht="4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124</v>
      </c>
      <c r="J1" s="11" t="s">
        <v>8</v>
      </c>
      <c r="K1" s="11" t="s">
        <v>123</v>
      </c>
      <c r="L1" s="11" t="s">
        <v>122</v>
      </c>
      <c r="M1" s="4" t="s">
        <v>121</v>
      </c>
    </row>
    <row r="2" spans="1:13" s="3" customFormat="1" ht="60">
      <c r="A2" s="35">
        <v>1</v>
      </c>
      <c r="B2" s="35">
        <v>71</v>
      </c>
      <c r="C2" s="36" t="s">
        <v>73</v>
      </c>
      <c r="D2" s="2" t="s">
        <v>74</v>
      </c>
      <c r="E2" s="2" t="s">
        <v>75</v>
      </c>
      <c r="F2" s="2" t="s">
        <v>76</v>
      </c>
      <c r="G2" s="2" t="s">
        <v>62</v>
      </c>
      <c r="H2" s="2" t="s">
        <v>77</v>
      </c>
      <c r="I2" s="20">
        <v>16780</v>
      </c>
      <c r="J2" s="34">
        <v>0</v>
      </c>
      <c r="K2" s="34">
        <v>1678</v>
      </c>
      <c r="L2" s="20">
        <f>I2-J2-K2</f>
        <v>15102</v>
      </c>
      <c r="M2" s="46">
        <v>43458</v>
      </c>
    </row>
    <row r="3" spans="1:13" s="8" customFormat="1" ht="48" customHeight="1">
      <c r="A3" s="51" t="s">
        <v>120</v>
      </c>
      <c r="B3" s="52"/>
      <c r="C3" s="52"/>
      <c r="D3" s="52"/>
      <c r="E3" s="52"/>
      <c r="F3" s="52"/>
      <c r="G3" s="52"/>
      <c r="H3" s="52"/>
      <c r="I3" s="7">
        <f t="shared" ref="I3:L3" si="0">SUM(I2:I2)</f>
        <v>16780</v>
      </c>
      <c r="J3" s="7">
        <f t="shared" si="0"/>
        <v>0</v>
      </c>
      <c r="K3" s="7">
        <f t="shared" si="0"/>
        <v>1678</v>
      </c>
      <c r="L3" s="7">
        <f t="shared" si="0"/>
        <v>15102</v>
      </c>
    </row>
    <row r="4" spans="1:13" s="5" customFormat="1">
      <c r="A4" s="8"/>
      <c r="B4" s="8"/>
      <c r="C4" s="12"/>
      <c r="D4" s="8"/>
      <c r="E4" s="6"/>
      <c r="F4" s="6"/>
      <c r="G4" s="8"/>
      <c r="H4" s="8"/>
      <c r="I4" s="8"/>
      <c r="J4" s="8"/>
      <c r="K4" s="8"/>
      <c r="L4" s="8"/>
    </row>
    <row r="5" spans="1:13" s="5" customFormat="1">
      <c r="A5" s="8"/>
      <c r="B5" s="8"/>
      <c r="C5" s="12"/>
      <c r="D5" s="8"/>
      <c r="E5" s="6"/>
      <c r="F5" s="6"/>
      <c r="G5" s="8"/>
      <c r="H5" s="8"/>
      <c r="I5" s="8"/>
      <c r="J5" s="8"/>
      <c r="K5" s="8"/>
      <c r="L5" s="8"/>
    </row>
    <row r="6" spans="1:13" s="5" customFormat="1">
      <c r="A6" s="8"/>
      <c r="B6" s="8"/>
      <c r="C6" s="12"/>
      <c r="D6" s="8"/>
      <c r="E6" s="6"/>
      <c r="F6" s="6"/>
      <c r="G6" s="8"/>
      <c r="H6" s="8"/>
      <c r="I6" s="8"/>
      <c r="J6" s="8"/>
      <c r="K6" s="8"/>
      <c r="L6" s="8"/>
    </row>
  </sheetData>
  <mergeCells count="1">
    <mergeCell ref="A3:H3"/>
  </mergeCells>
  <pageMargins left="0.43307086614173229" right="0.31496062992125984" top="0.74803149606299213" bottom="0.74803149606299213" header="0.39370078740157483" footer="0.31496062992125984"/>
  <pageSetup paperSize="5" scale="71" orientation="landscape" r:id="rId1"/>
  <headerFooter>
    <oddHeader>&amp;C&amp;"-,Bold"&amp;16&amp;UB C B Care Hospitals Private Limited-PMJAY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>
    <tabColor theme="5" tint="-0.249977111117893"/>
  </sheetPr>
  <dimension ref="A1:M13"/>
  <sheetViews>
    <sheetView zoomScale="85" zoomScaleNormal="85" workbookViewId="0">
      <selection activeCell="M1" sqref="A1:M1"/>
    </sheetView>
  </sheetViews>
  <sheetFormatPr defaultColWidth="10.42578125" defaultRowHeight="15"/>
  <cols>
    <col min="1" max="1" width="4.7109375" style="15" customWidth="1"/>
    <col min="2" max="2" width="5.42578125" style="15" customWidth="1"/>
    <col min="3" max="3" width="20.140625" style="13" customWidth="1"/>
    <col min="4" max="4" width="12.5703125" style="15" customWidth="1"/>
    <col min="5" max="5" width="14.7109375" style="14" customWidth="1"/>
    <col min="6" max="6" width="10.140625" style="14" customWidth="1"/>
    <col min="7" max="8" width="11.7109375" style="15" customWidth="1"/>
    <col min="9" max="9" width="13.85546875" style="15" customWidth="1"/>
    <col min="10" max="10" width="7.42578125" style="15" customWidth="1"/>
    <col min="11" max="11" width="9.140625" style="15" customWidth="1"/>
    <col min="12" max="12" width="11.7109375" style="15" customWidth="1"/>
    <col min="13" max="13" width="10.5703125" bestFit="1" customWidth="1"/>
  </cols>
  <sheetData>
    <row r="1" spans="1:13" s="4" customFormat="1" ht="4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124</v>
      </c>
      <c r="J1" s="11" t="s">
        <v>8</v>
      </c>
      <c r="K1" s="11" t="s">
        <v>123</v>
      </c>
      <c r="L1" s="11" t="s">
        <v>122</v>
      </c>
      <c r="M1" s="47" t="s">
        <v>121</v>
      </c>
    </row>
    <row r="2" spans="1:13" s="28" customFormat="1" ht="60">
      <c r="A2" s="35">
        <v>1</v>
      </c>
      <c r="B2" s="35">
        <v>68</v>
      </c>
      <c r="C2" s="36" t="s">
        <v>65</v>
      </c>
      <c r="D2" s="2" t="s">
        <v>66</v>
      </c>
      <c r="E2" s="23" t="s">
        <v>67</v>
      </c>
      <c r="F2" s="23" t="s">
        <v>68</v>
      </c>
      <c r="G2" s="2" t="s">
        <v>49</v>
      </c>
      <c r="H2" s="2" t="s">
        <v>37</v>
      </c>
      <c r="I2" s="34">
        <v>4000</v>
      </c>
      <c r="J2" s="34">
        <v>0</v>
      </c>
      <c r="K2" s="34">
        <v>400</v>
      </c>
      <c r="L2" s="20">
        <f t="shared" ref="L2:L9" si="0">I2-J2-K2</f>
        <v>3600</v>
      </c>
      <c r="M2" s="45">
        <v>43458</v>
      </c>
    </row>
    <row r="3" spans="1:13" s="33" customFormat="1" ht="60">
      <c r="A3" s="35">
        <v>2</v>
      </c>
      <c r="B3" s="35">
        <v>82</v>
      </c>
      <c r="C3" s="29" t="s">
        <v>96</v>
      </c>
      <c r="D3" s="37" t="s">
        <v>15</v>
      </c>
      <c r="E3" s="23" t="s">
        <v>67</v>
      </c>
      <c r="F3" s="30" t="s">
        <v>97</v>
      </c>
      <c r="G3" s="37" t="s">
        <v>93</v>
      </c>
      <c r="H3" s="37" t="s">
        <v>98</v>
      </c>
      <c r="I3" s="31">
        <v>10000</v>
      </c>
      <c r="J3" s="31">
        <v>0</v>
      </c>
      <c r="K3" s="31">
        <v>1000</v>
      </c>
      <c r="L3" s="32">
        <f t="shared" si="0"/>
        <v>9000</v>
      </c>
      <c r="M3" s="45">
        <v>43458</v>
      </c>
    </row>
    <row r="4" spans="1:13" s="33" customFormat="1" ht="60">
      <c r="A4" s="35">
        <v>3</v>
      </c>
      <c r="B4" s="35">
        <v>85</v>
      </c>
      <c r="C4" s="29" t="s">
        <v>99</v>
      </c>
      <c r="D4" s="37" t="s">
        <v>46</v>
      </c>
      <c r="E4" s="23" t="s">
        <v>67</v>
      </c>
      <c r="F4" s="30" t="s">
        <v>100</v>
      </c>
      <c r="G4" s="37" t="s">
        <v>101</v>
      </c>
      <c r="H4" s="37" t="s">
        <v>102</v>
      </c>
      <c r="I4" s="31">
        <v>13050</v>
      </c>
      <c r="J4" s="31">
        <v>0</v>
      </c>
      <c r="K4" s="31">
        <v>1305</v>
      </c>
      <c r="L4" s="32">
        <f t="shared" si="0"/>
        <v>11745</v>
      </c>
      <c r="M4" s="45">
        <v>43458</v>
      </c>
    </row>
    <row r="5" spans="1:13" s="33" customFormat="1" ht="60">
      <c r="A5" s="35">
        <v>4</v>
      </c>
      <c r="B5" s="35">
        <v>86</v>
      </c>
      <c r="C5" s="29" t="s">
        <v>103</v>
      </c>
      <c r="D5" s="37" t="s">
        <v>104</v>
      </c>
      <c r="E5" s="23" t="s">
        <v>67</v>
      </c>
      <c r="F5" s="30" t="s">
        <v>105</v>
      </c>
      <c r="G5" s="37" t="s">
        <v>101</v>
      </c>
      <c r="H5" s="37" t="s">
        <v>102</v>
      </c>
      <c r="I5" s="31">
        <v>9918</v>
      </c>
      <c r="J5" s="31">
        <v>0</v>
      </c>
      <c r="K5" s="31">
        <v>992</v>
      </c>
      <c r="L5" s="32">
        <f t="shared" si="0"/>
        <v>8926</v>
      </c>
      <c r="M5" s="45">
        <v>43458</v>
      </c>
    </row>
    <row r="6" spans="1:13" s="33" customFormat="1" ht="60">
      <c r="A6" s="35">
        <v>5</v>
      </c>
      <c r="B6" s="35">
        <v>87</v>
      </c>
      <c r="C6" s="29" t="s">
        <v>106</v>
      </c>
      <c r="D6" s="37" t="s">
        <v>10</v>
      </c>
      <c r="E6" s="23" t="s">
        <v>67</v>
      </c>
      <c r="F6" s="30" t="s">
        <v>107</v>
      </c>
      <c r="G6" s="37" t="s">
        <v>108</v>
      </c>
      <c r="H6" s="37" t="s">
        <v>109</v>
      </c>
      <c r="I6" s="31">
        <v>9918</v>
      </c>
      <c r="J6" s="31">
        <v>0</v>
      </c>
      <c r="K6" s="31">
        <v>992</v>
      </c>
      <c r="L6" s="32">
        <f t="shared" si="0"/>
        <v>8926</v>
      </c>
      <c r="M6" s="45">
        <v>43458</v>
      </c>
    </row>
    <row r="7" spans="1:13" s="33" customFormat="1" ht="60">
      <c r="A7" s="35">
        <v>6</v>
      </c>
      <c r="B7" s="35">
        <v>88</v>
      </c>
      <c r="C7" s="29" t="s">
        <v>110</v>
      </c>
      <c r="D7" s="37" t="s">
        <v>51</v>
      </c>
      <c r="E7" s="23" t="s">
        <v>67</v>
      </c>
      <c r="F7" s="30" t="s">
        <v>111</v>
      </c>
      <c r="G7" s="37" t="s">
        <v>112</v>
      </c>
      <c r="H7" s="37" t="s">
        <v>109</v>
      </c>
      <c r="I7" s="31">
        <v>9918</v>
      </c>
      <c r="J7" s="31">
        <v>0</v>
      </c>
      <c r="K7" s="31">
        <v>992</v>
      </c>
      <c r="L7" s="32">
        <f t="shared" si="0"/>
        <v>8926</v>
      </c>
      <c r="M7" s="45">
        <v>43458</v>
      </c>
    </row>
    <row r="8" spans="1:13" s="33" customFormat="1" ht="60">
      <c r="A8" s="35">
        <v>7</v>
      </c>
      <c r="B8" s="35">
        <v>89</v>
      </c>
      <c r="C8" s="29" t="s">
        <v>113</v>
      </c>
      <c r="D8" s="37" t="s">
        <v>104</v>
      </c>
      <c r="E8" s="23" t="s">
        <v>67</v>
      </c>
      <c r="F8" s="30" t="s">
        <v>114</v>
      </c>
      <c r="G8" s="37" t="s">
        <v>112</v>
      </c>
      <c r="H8" s="37" t="s">
        <v>115</v>
      </c>
      <c r="I8" s="31">
        <v>3132</v>
      </c>
      <c r="J8" s="31">
        <v>0</v>
      </c>
      <c r="K8" s="31">
        <v>313</v>
      </c>
      <c r="L8" s="32">
        <f t="shared" si="0"/>
        <v>2819</v>
      </c>
      <c r="M8" s="45">
        <v>43458</v>
      </c>
    </row>
    <row r="9" spans="1:13" s="33" customFormat="1" ht="60">
      <c r="A9" s="35">
        <v>8</v>
      </c>
      <c r="B9" s="35">
        <v>90</v>
      </c>
      <c r="C9" s="29" t="s">
        <v>116</v>
      </c>
      <c r="D9" s="37" t="s">
        <v>117</v>
      </c>
      <c r="E9" s="23" t="s">
        <v>67</v>
      </c>
      <c r="F9" s="30" t="s">
        <v>118</v>
      </c>
      <c r="G9" s="37" t="s">
        <v>119</v>
      </c>
      <c r="H9" s="37" t="s">
        <v>115</v>
      </c>
      <c r="I9" s="31">
        <v>5000</v>
      </c>
      <c r="J9" s="31">
        <v>0</v>
      </c>
      <c r="K9" s="31">
        <v>500</v>
      </c>
      <c r="L9" s="32">
        <f t="shared" si="0"/>
        <v>4500</v>
      </c>
      <c r="M9" s="45">
        <v>43458</v>
      </c>
    </row>
    <row r="10" spans="1:13" s="8" customFormat="1">
      <c r="A10" s="51" t="s">
        <v>120</v>
      </c>
      <c r="B10" s="52"/>
      <c r="C10" s="52"/>
      <c r="D10" s="52"/>
      <c r="E10" s="52"/>
      <c r="F10" s="52"/>
      <c r="G10" s="52"/>
      <c r="H10" s="52"/>
      <c r="I10" s="7">
        <f t="shared" ref="I10:L10" si="1">SUM(I2:I9)</f>
        <v>64936</v>
      </c>
      <c r="J10" s="7">
        <f t="shared" si="1"/>
        <v>0</v>
      </c>
      <c r="K10" s="7">
        <f t="shared" si="1"/>
        <v>6494</v>
      </c>
      <c r="L10" s="7">
        <f t="shared" si="1"/>
        <v>58442</v>
      </c>
    </row>
    <row r="11" spans="1:13" s="5" customFormat="1">
      <c r="A11" s="8"/>
      <c r="B11" s="8"/>
      <c r="C11" s="12"/>
      <c r="D11" s="8"/>
      <c r="E11" s="6"/>
      <c r="F11" s="6"/>
      <c r="G11" s="8"/>
      <c r="H11" s="8"/>
      <c r="I11" s="8"/>
      <c r="J11" s="8"/>
      <c r="K11" s="8"/>
      <c r="L11" s="8"/>
    </row>
    <row r="12" spans="1:13" s="5" customFormat="1">
      <c r="A12" s="8"/>
      <c r="B12" s="8"/>
      <c r="C12" s="12"/>
      <c r="D12" s="8"/>
      <c r="E12" s="6"/>
      <c r="F12" s="6"/>
      <c r="G12" s="8"/>
      <c r="H12" s="8"/>
      <c r="I12" s="8"/>
      <c r="J12" s="8"/>
      <c r="K12" s="8"/>
      <c r="L12" s="8"/>
    </row>
    <row r="13" spans="1:13" s="5" customFormat="1">
      <c r="A13" s="8"/>
      <c r="B13" s="8"/>
      <c r="C13" s="12"/>
      <c r="D13" s="8"/>
      <c r="E13" s="6"/>
      <c r="F13" s="6"/>
      <c r="G13" s="8"/>
      <c r="H13" s="8"/>
      <c r="I13" s="8"/>
      <c r="J13" s="8"/>
      <c r="K13" s="8"/>
      <c r="L13" s="8"/>
    </row>
  </sheetData>
  <mergeCells count="1">
    <mergeCell ref="A10:H10"/>
  </mergeCells>
  <pageMargins left="0.31496062992125984" right="0.31496062992125984" top="0.74803149606299213" bottom="0.47244094488188981" header="0.39370078740157483" footer="0.23622047244094491"/>
  <pageSetup paperSize="5" scale="70" orientation="landscape" r:id="rId1"/>
  <headerFooter>
    <oddHeader>&amp;C&amp;"-,Bold"&amp;16&amp;UB. Barooah Cancer Institute-PMJAY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tabColor theme="5" tint="-0.249977111117893"/>
  </sheetPr>
  <dimension ref="A1:M6"/>
  <sheetViews>
    <sheetView zoomScale="85" zoomScaleNormal="85" workbookViewId="0">
      <pane ySplit="1" topLeftCell="A2" activePane="bottomLeft" state="frozen"/>
      <selection activeCell="Q1" sqref="Q1"/>
      <selection pane="bottomLeft" sqref="A1:M1"/>
    </sheetView>
  </sheetViews>
  <sheetFormatPr defaultColWidth="10.42578125" defaultRowHeight="15"/>
  <cols>
    <col min="1" max="1" width="4.7109375" style="15" customWidth="1"/>
    <col min="2" max="2" width="5.42578125" style="15" customWidth="1"/>
    <col min="3" max="3" width="20.140625" style="13" customWidth="1"/>
    <col min="4" max="4" width="12.5703125" style="15" customWidth="1"/>
    <col min="5" max="5" width="14.7109375" style="14" customWidth="1"/>
    <col min="6" max="6" width="10.140625" style="14" customWidth="1"/>
    <col min="7" max="8" width="11.7109375" style="15" customWidth="1"/>
    <col min="9" max="9" width="13.85546875" style="15" customWidth="1"/>
    <col min="10" max="10" width="7.42578125" style="15" customWidth="1"/>
    <col min="11" max="11" width="9.140625" style="15" customWidth="1"/>
    <col min="12" max="12" width="11.7109375" style="15" customWidth="1"/>
    <col min="13" max="13" width="10.5703125" bestFit="1" customWidth="1"/>
  </cols>
  <sheetData>
    <row r="1" spans="1:13" s="4" customFormat="1" ht="4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124</v>
      </c>
      <c r="J1" s="11" t="s">
        <v>8</v>
      </c>
      <c r="K1" s="11" t="s">
        <v>123</v>
      </c>
      <c r="L1" s="11" t="s">
        <v>122</v>
      </c>
      <c r="M1" s="47" t="s">
        <v>121</v>
      </c>
    </row>
    <row r="2" spans="1:13" s="28" customFormat="1" ht="60">
      <c r="A2" s="35">
        <v>1</v>
      </c>
      <c r="B2" s="35">
        <v>57</v>
      </c>
      <c r="C2" s="36" t="s">
        <v>45</v>
      </c>
      <c r="D2" s="2" t="s">
        <v>46</v>
      </c>
      <c r="E2" s="23" t="s">
        <v>47</v>
      </c>
      <c r="F2" s="23" t="s">
        <v>48</v>
      </c>
      <c r="G2" s="2" t="s">
        <v>36</v>
      </c>
      <c r="H2" s="2" t="s">
        <v>49</v>
      </c>
      <c r="I2" s="20">
        <v>7200</v>
      </c>
      <c r="J2" s="34">
        <v>0</v>
      </c>
      <c r="K2" s="31">
        <v>720</v>
      </c>
      <c r="L2" s="20">
        <f>I2-J2-K2</f>
        <v>6480</v>
      </c>
      <c r="M2" s="45">
        <v>43458</v>
      </c>
    </row>
    <row r="3" spans="1:13" s="8" customFormat="1" ht="42.75" customHeight="1">
      <c r="A3" s="51" t="s">
        <v>120</v>
      </c>
      <c r="B3" s="52"/>
      <c r="C3" s="52"/>
      <c r="D3" s="52"/>
      <c r="E3" s="52"/>
      <c r="F3" s="52"/>
      <c r="G3" s="52"/>
      <c r="H3" s="52"/>
      <c r="I3" s="7">
        <f t="shared" ref="I3:L3" si="0">SUM(I2:I2)</f>
        <v>7200</v>
      </c>
      <c r="J3" s="7">
        <f t="shared" si="0"/>
        <v>0</v>
      </c>
      <c r="K3" s="7">
        <f t="shared" si="0"/>
        <v>720</v>
      </c>
      <c r="L3" s="7">
        <f t="shared" si="0"/>
        <v>6480</v>
      </c>
    </row>
    <row r="4" spans="1:13" s="5" customFormat="1">
      <c r="A4" s="8"/>
      <c r="B4" s="8"/>
      <c r="C4" s="12"/>
      <c r="D4" s="8"/>
      <c r="E4" s="6"/>
      <c r="F4" s="6"/>
      <c r="G4" s="8"/>
      <c r="H4" s="8"/>
      <c r="I4" s="8"/>
      <c r="J4" s="8"/>
      <c r="K4" s="8"/>
      <c r="L4" s="8"/>
    </row>
    <row r="5" spans="1:13" s="5" customFormat="1">
      <c r="A5" s="8"/>
      <c r="B5" s="8"/>
      <c r="C5" s="12"/>
      <c r="D5" s="8"/>
      <c r="E5" s="6"/>
      <c r="F5" s="6"/>
      <c r="G5" s="8"/>
      <c r="H5" s="8"/>
      <c r="I5" s="8"/>
      <c r="J5" s="8"/>
      <c r="K5" s="8"/>
      <c r="L5" s="8"/>
    </row>
    <row r="6" spans="1:13" s="5" customFormat="1">
      <c r="A6" s="8"/>
      <c r="B6" s="8"/>
      <c r="C6" s="12"/>
      <c r="D6" s="8"/>
      <c r="E6" s="6"/>
      <c r="F6" s="6"/>
      <c r="G6" s="8"/>
      <c r="H6" s="8"/>
      <c r="I6" s="8"/>
      <c r="J6" s="8"/>
      <c r="K6" s="8"/>
      <c r="L6" s="8"/>
    </row>
  </sheetData>
  <mergeCells count="1">
    <mergeCell ref="A3:H3"/>
  </mergeCells>
  <pageMargins left="0.47244094488188981" right="0.31496062992125984" top="0.78740157480314965" bottom="0.74803149606299213" header="0.47244094488188981" footer="0.31496062992125984"/>
  <pageSetup paperSize="5" scale="70" orientation="landscape" r:id="rId1"/>
  <headerFooter>
    <oddHeader>&amp;C&amp;"-,Bold"&amp;16&amp;UBaptist Christian Hospital-PMJAY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8">
    <tabColor theme="5" tint="-0.249977111117893"/>
  </sheetPr>
  <dimension ref="A1:M11"/>
  <sheetViews>
    <sheetView zoomScale="85" zoomScaleNormal="85" workbookViewId="0">
      <selection sqref="A1:M1"/>
    </sheetView>
  </sheetViews>
  <sheetFormatPr defaultColWidth="10.42578125" defaultRowHeight="15"/>
  <cols>
    <col min="1" max="1" width="4.7109375" style="15" customWidth="1"/>
    <col min="2" max="2" width="5.42578125" style="15" customWidth="1"/>
    <col min="3" max="3" width="20.140625" style="13" customWidth="1"/>
    <col min="4" max="4" width="12.5703125" style="15" customWidth="1"/>
    <col min="5" max="5" width="14.7109375" style="14" customWidth="1"/>
    <col min="6" max="6" width="10.140625" style="14" customWidth="1"/>
    <col min="7" max="8" width="11.7109375" style="15" customWidth="1"/>
    <col min="9" max="9" width="13.85546875" style="15" customWidth="1"/>
    <col min="10" max="10" width="7.42578125" style="15" customWidth="1"/>
    <col min="11" max="11" width="9.140625" style="15" customWidth="1"/>
    <col min="12" max="12" width="11.7109375" style="15" customWidth="1"/>
    <col min="13" max="13" width="10.5703125" bestFit="1" customWidth="1"/>
  </cols>
  <sheetData>
    <row r="1" spans="1:13" s="4" customFormat="1" ht="4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124</v>
      </c>
      <c r="J1" s="11" t="s">
        <v>8</v>
      </c>
      <c r="K1" s="11" t="s">
        <v>123</v>
      </c>
      <c r="L1" s="11" t="s">
        <v>122</v>
      </c>
      <c r="M1" s="47" t="s">
        <v>121</v>
      </c>
    </row>
    <row r="2" spans="1:13" s="28" customFormat="1" ht="45">
      <c r="A2" s="35">
        <v>1</v>
      </c>
      <c r="B2" s="35">
        <v>6</v>
      </c>
      <c r="C2" s="38" t="s">
        <v>9</v>
      </c>
      <c r="D2" s="35" t="s">
        <v>10</v>
      </c>
      <c r="E2" s="23" t="s">
        <v>11</v>
      </c>
      <c r="F2" s="39" t="s">
        <v>12</v>
      </c>
      <c r="G2" s="35" t="s">
        <v>13</v>
      </c>
      <c r="H2" s="35" t="s">
        <v>13</v>
      </c>
      <c r="I2" s="20">
        <v>2000</v>
      </c>
      <c r="J2" s="32">
        <v>0</v>
      </c>
      <c r="K2" s="32">
        <v>200</v>
      </c>
      <c r="L2" s="20">
        <f t="shared" ref="L2:L7" si="0">I2-J2-K2</f>
        <v>1800</v>
      </c>
      <c r="M2" s="45">
        <v>43458</v>
      </c>
    </row>
    <row r="3" spans="1:13" s="28" customFormat="1" ht="45">
      <c r="A3" s="35">
        <v>2</v>
      </c>
      <c r="B3" s="35">
        <v>7</v>
      </c>
      <c r="C3" s="38" t="s">
        <v>14</v>
      </c>
      <c r="D3" s="35" t="s">
        <v>15</v>
      </c>
      <c r="E3" s="23" t="s">
        <v>11</v>
      </c>
      <c r="F3" s="39" t="s">
        <v>16</v>
      </c>
      <c r="G3" s="35" t="s">
        <v>13</v>
      </c>
      <c r="H3" s="35" t="s">
        <v>13</v>
      </c>
      <c r="I3" s="20">
        <v>2000</v>
      </c>
      <c r="J3" s="32">
        <v>0</v>
      </c>
      <c r="K3" s="32">
        <v>200</v>
      </c>
      <c r="L3" s="20">
        <f t="shared" si="0"/>
        <v>1800</v>
      </c>
      <c r="M3" s="45">
        <v>43458</v>
      </c>
    </row>
    <row r="4" spans="1:13" s="28" customFormat="1" ht="45">
      <c r="A4" s="35">
        <v>3</v>
      </c>
      <c r="B4" s="35">
        <v>8</v>
      </c>
      <c r="C4" s="38" t="s">
        <v>17</v>
      </c>
      <c r="D4" s="35" t="s">
        <v>18</v>
      </c>
      <c r="E4" s="23" t="s">
        <v>11</v>
      </c>
      <c r="F4" s="39" t="s">
        <v>19</v>
      </c>
      <c r="G4" s="35" t="s">
        <v>13</v>
      </c>
      <c r="H4" s="35" t="s">
        <v>13</v>
      </c>
      <c r="I4" s="20">
        <v>2000</v>
      </c>
      <c r="J4" s="32">
        <v>0</v>
      </c>
      <c r="K4" s="32">
        <v>200</v>
      </c>
      <c r="L4" s="20">
        <f t="shared" si="0"/>
        <v>1800</v>
      </c>
      <c r="M4" s="45">
        <v>43458</v>
      </c>
    </row>
    <row r="5" spans="1:13" s="28" customFormat="1" ht="45">
      <c r="A5" s="35">
        <v>4</v>
      </c>
      <c r="B5" s="35">
        <v>9</v>
      </c>
      <c r="C5" s="38" t="s">
        <v>20</v>
      </c>
      <c r="D5" s="35" t="s">
        <v>15</v>
      </c>
      <c r="E5" s="23" t="s">
        <v>11</v>
      </c>
      <c r="F5" s="39" t="s">
        <v>21</v>
      </c>
      <c r="G5" s="35" t="s">
        <v>13</v>
      </c>
      <c r="H5" s="35" t="s">
        <v>13</v>
      </c>
      <c r="I5" s="20">
        <v>2000</v>
      </c>
      <c r="J5" s="32">
        <v>0</v>
      </c>
      <c r="K5" s="32">
        <v>200</v>
      </c>
      <c r="L5" s="20">
        <f t="shared" si="0"/>
        <v>1800</v>
      </c>
      <c r="M5" s="45">
        <v>43458</v>
      </c>
    </row>
    <row r="6" spans="1:13" s="28" customFormat="1" ht="45">
      <c r="A6" s="35">
        <v>5</v>
      </c>
      <c r="B6" s="35">
        <v>58</v>
      </c>
      <c r="C6" s="36" t="s">
        <v>50</v>
      </c>
      <c r="D6" s="2" t="s">
        <v>51</v>
      </c>
      <c r="E6" s="23" t="s">
        <v>11</v>
      </c>
      <c r="F6" s="23" t="s">
        <v>52</v>
      </c>
      <c r="G6" s="2" t="s">
        <v>43</v>
      </c>
      <c r="H6" s="2" t="s">
        <v>43</v>
      </c>
      <c r="I6" s="20">
        <v>2000</v>
      </c>
      <c r="J6" s="34">
        <v>0</v>
      </c>
      <c r="K6" s="31">
        <v>200</v>
      </c>
      <c r="L6" s="20">
        <f t="shared" si="0"/>
        <v>1800</v>
      </c>
      <c r="M6" s="45">
        <v>43458</v>
      </c>
    </row>
    <row r="7" spans="1:13" s="28" customFormat="1" ht="45">
      <c r="A7" s="35">
        <v>6</v>
      </c>
      <c r="B7" s="40">
        <v>60</v>
      </c>
      <c r="C7" s="41" t="s">
        <v>53</v>
      </c>
      <c r="D7" s="1" t="s">
        <v>54</v>
      </c>
      <c r="E7" s="23" t="s">
        <v>11</v>
      </c>
      <c r="F7" s="42" t="s">
        <v>55</v>
      </c>
      <c r="G7" s="1" t="s">
        <v>56</v>
      </c>
      <c r="H7" s="1" t="s">
        <v>56</v>
      </c>
      <c r="I7" s="20">
        <v>2000</v>
      </c>
      <c r="J7" s="34">
        <v>0</v>
      </c>
      <c r="K7" s="31">
        <v>200</v>
      </c>
      <c r="L7" s="34">
        <f t="shared" si="0"/>
        <v>1800</v>
      </c>
      <c r="M7" s="45">
        <v>43458</v>
      </c>
    </row>
    <row r="8" spans="1:13" s="8" customFormat="1">
      <c r="A8" s="51" t="s">
        <v>120</v>
      </c>
      <c r="B8" s="52"/>
      <c r="C8" s="52"/>
      <c r="D8" s="52"/>
      <c r="E8" s="52"/>
      <c r="F8" s="52"/>
      <c r="G8" s="52"/>
      <c r="H8" s="52"/>
      <c r="I8" s="7">
        <f t="shared" ref="I8:L8" si="1">SUM(I2:I7)</f>
        <v>12000</v>
      </c>
      <c r="J8" s="7">
        <f t="shared" si="1"/>
        <v>0</v>
      </c>
      <c r="K8" s="7">
        <f t="shared" si="1"/>
        <v>1200</v>
      </c>
      <c r="L8" s="7">
        <f t="shared" si="1"/>
        <v>10800</v>
      </c>
    </row>
    <row r="9" spans="1:13" s="5" customFormat="1">
      <c r="A9" s="8"/>
      <c r="B9" s="8"/>
      <c r="C9" s="12"/>
      <c r="D9" s="8"/>
      <c r="E9" s="6"/>
      <c r="F9" s="6"/>
      <c r="G9" s="8"/>
      <c r="H9" s="8"/>
      <c r="I9" s="8"/>
      <c r="J9" s="8"/>
      <c r="K9" s="8"/>
      <c r="L9" s="8"/>
    </row>
    <row r="10" spans="1:13" s="5" customFormat="1">
      <c r="A10" s="8"/>
      <c r="B10" s="8"/>
      <c r="C10" s="12"/>
      <c r="D10" s="8"/>
      <c r="E10" s="6"/>
      <c r="F10" s="6"/>
      <c r="G10" s="8"/>
      <c r="H10" s="8"/>
      <c r="I10" s="8"/>
      <c r="J10" s="8"/>
      <c r="K10" s="8"/>
      <c r="L10" s="8"/>
    </row>
    <row r="11" spans="1:13" s="5" customFormat="1">
      <c r="A11" s="8"/>
      <c r="B11" s="8"/>
      <c r="C11" s="12"/>
      <c r="D11" s="8"/>
      <c r="E11" s="6"/>
      <c r="F11" s="6"/>
      <c r="G11" s="8"/>
      <c r="H11" s="8"/>
      <c r="I11" s="8"/>
      <c r="J11" s="8"/>
      <c r="K11" s="8"/>
      <c r="L11" s="8"/>
    </row>
  </sheetData>
  <mergeCells count="1">
    <mergeCell ref="A8:H8"/>
  </mergeCells>
  <pageMargins left="0.31496062992125984" right="0.31496062992125984" top="0.74803149606299213" bottom="0.74803149606299213" header="0.39370078740157483" footer="0.31496062992125984"/>
  <pageSetup paperSize="5" scale="70" orientation="landscape" r:id="rId1"/>
  <headerFooter>
    <oddHeader>&amp;C&amp;"-,Bold"&amp;16&amp;UDispur Hospitals-PMJAY</oddHead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9">
    <tabColor theme="5" tint="-0.249977111117893"/>
  </sheetPr>
  <dimension ref="A1:M7"/>
  <sheetViews>
    <sheetView zoomScale="85" zoomScaleNormal="85" workbookViewId="0">
      <pane ySplit="1" topLeftCell="A2" activePane="bottomLeft" state="frozen"/>
      <selection activeCell="Q1" sqref="Q1"/>
      <selection pane="bottomLeft" sqref="A1:M1"/>
    </sheetView>
  </sheetViews>
  <sheetFormatPr defaultColWidth="10.42578125" defaultRowHeight="15"/>
  <cols>
    <col min="1" max="1" width="4.7109375" style="15" customWidth="1"/>
    <col min="2" max="2" width="5.42578125" style="15" customWidth="1"/>
    <col min="3" max="3" width="20.140625" style="13" customWidth="1"/>
    <col min="4" max="4" width="12.5703125" style="15" customWidth="1"/>
    <col min="5" max="5" width="14.7109375" style="14" customWidth="1"/>
    <col min="6" max="6" width="10.140625" style="14" customWidth="1"/>
    <col min="7" max="8" width="11.7109375" style="15" customWidth="1"/>
    <col min="9" max="9" width="14.5703125" style="15" customWidth="1"/>
    <col min="10" max="10" width="7.42578125" style="15" customWidth="1"/>
    <col min="11" max="11" width="9.140625" style="15" customWidth="1"/>
    <col min="12" max="12" width="11.7109375" style="15" customWidth="1"/>
    <col min="13" max="13" width="10.5703125" bestFit="1" customWidth="1"/>
  </cols>
  <sheetData>
    <row r="1" spans="1:13" s="4" customFormat="1" ht="4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124</v>
      </c>
      <c r="J1" s="11" t="s">
        <v>8</v>
      </c>
      <c r="K1" s="11" t="s">
        <v>123</v>
      </c>
      <c r="L1" s="11" t="s">
        <v>122</v>
      </c>
      <c r="M1" s="47" t="s">
        <v>121</v>
      </c>
    </row>
    <row r="2" spans="1:13" s="28" customFormat="1" ht="60">
      <c r="A2" s="35">
        <v>1</v>
      </c>
      <c r="B2" s="35">
        <v>69</v>
      </c>
      <c r="C2" s="36" t="s">
        <v>69</v>
      </c>
      <c r="D2" s="2" t="s">
        <v>33</v>
      </c>
      <c r="E2" s="23" t="s">
        <v>70</v>
      </c>
      <c r="F2" s="23" t="s">
        <v>71</v>
      </c>
      <c r="G2" s="2" t="s">
        <v>37</v>
      </c>
      <c r="H2" s="2" t="s">
        <v>37</v>
      </c>
      <c r="I2" s="20">
        <v>2000</v>
      </c>
      <c r="J2" s="34">
        <v>0</v>
      </c>
      <c r="K2" s="34">
        <v>200</v>
      </c>
      <c r="L2" s="20">
        <f>I2-J2-K2</f>
        <v>1800</v>
      </c>
      <c r="M2" s="45">
        <v>43458</v>
      </c>
    </row>
    <row r="3" spans="1:13" s="33" customFormat="1" ht="60">
      <c r="A3" s="35">
        <v>2</v>
      </c>
      <c r="B3" s="35">
        <v>80</v>
      </c>
      <c r="C3" s="29" t="s">
        <v>69</v>
      </c>
      <c r="D3" s="37" t="s">
        <v>33</v>
      </c>
      <c r="E3" s="23" t="s">
        <v>70</v>
      </c>
      <c r="F3" s="30" t="s">
        <v>94</v>
      </c>
      <c r="G3" s="37" t="s">
        <v>77</v>
      </c>
      <c r="H3" s="37" t="s">
        <v>77</v>
      </c>
      <c r="I3" s="20">
        <v>2000</v>
      </c>
      <c r="J3" s="31">
        <v>0</v>
      </c>
      <c r="K3" s="31">
        <v>200</v>
      </c>
      <c r="L3" s="32">
        <f>I3-J3-K3</f>
        <v>1800</v>
      </c>
      <c r="M3" s="45">
        <v>43458</v>
      </c>
    </row>
    <row r="4" spans="1:13" s="8" customFormat="1" ht="42.75" customHeight="1">
      <c r="A4" s="51" t="s">
        <v>120</v>
      </c>
      <c r="B4" s="52"/>
      <c r="C4" s="52"/>
      <c r="D4" s="52"/>
      <c r="E4" s="52"/>
      <c r="F4" s="52"/>
      <c r="G4" s="52"/>
      <c r="H4" s="52"/>
      <c r="I4" s="7">
        <f t="shared" ref="I4:L4" si="0">SUM(I2:I3)</f>
        <v>4000</v>
      </c>
      <c r="J4" s="7">
        <f t="shared" si="0"/>
        <v>0</v>
      </c>
      <c r="K4" s="7">
        <f t="shared" si="0"/>
        <v>400</v>
      </c>
      <c r="L4" s="7">
        <f t="shared" si="0"/>
        <v>3600</v>
      </c>
    </row>
    <row r="5" spans="1:13" s="5" customFormat="1">
      <c r="A5" s="8"/>
      <c r="B5" s="8"/>
      <c r="C5" s="12"/>
      <c r="D5" s="8"/>
      <c r="E5" s="6"/>
      <c r="F5" s="6"/>
      <c r="G5" s="8"/>
      <c r="H5" s="8"/>
      <c r="I5" s="8"/>
      <c r="J5" s="8"/>
      <c r="K5" s="8"/>
      <c r="L5" s="8"/>
    </row>
    <row r="6" spans="1:13" s="5" customFormat="1">
      <c r="A6" s="8"/>
      <c r="B6" s="8"/>
      <c r="C6" s="12"/>
      <c r="D6" s="8"/>
      <c r="E6" s="6"/>
      <c r="F6" s="6"/>
      <c r="G6" s="8"/>
      <c r="H6" s="8"/>
      <c r="I6" s="8"/>
      <c r="J6" s="8"/>
      <c r="K6" s="8"/>
      <c r="L6" s="8"/>
    </row>
    <row r="7" spans="1:13" s="5" customFormat="1">
      <c r="A7" s="8"/>
      <c r="B7" s="8"/>
      <c r="C7" s="12"/>
      <c r="D7" s="8"/>
      <c r="E7" s="6"/>
      <c r="F7" s="6"/>
      <c r="G7" s="8"/>
      <c r="H7" s="8"/>
      <c r="I7" s="8"/>
      <c r="J7" s="8"/>
      <c r="K7" s="8"/>
      <c r="L7" s="8"/>
    </row>
  </sheetData>
  <mergeCells count="1">
    <mergeCell ref="A4:H4"/>
  </mergeCells>
  <pageMargins left="0.43307086614173229" right="0.31496062992125984" top="0.74803149606299213" bottom="0.74803149606299213" header="0.39370078740157483" footer="0.31496062992125984"/>
  <pageSetup paperSize="5" scale="70" orientation="landscape" r:id="rId1"/>
  <headerFooter>
    <oddHeader>&amp;C&amp;"-,Bold"&amp;16&amp;UJJ Memorial Diagnostics &amp;&amp; Hospitals Pvt Ltd-PMJAY</oddHead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0">
    <tabColor theme="5" tint="-0.249977111117893"/>
  </sheetPr>
  <dimension ref="A1:M8"/>
  <sheetViews>
    <sheetView zoomScale="85" zoomScaleNormal="85" workbookViewId="0">
      <pane ySplit="1" topLeftCell="A2" activePane="bottomLeft" state="frozen"/>
      <selection activeCell="Q1" sqref="Q1"/>
      <selection pane="bottomLeft" sqref="A1:M1"/>
    </sheetView>
  </sheetViews>
  <sheetFormatPr defaultColWidth="10.42578125" defaultRowHeight="15"/>
  <cols>
    <col min="1" max="1" width="4.7109375" style="15" customWidth="1"/>
    <col min="2" max="2" width="5.42578125" style="15" customWidth="1"/>
    <col min="3" max="3" width="20.140625" style="13" customWidth="1"/>
    <col min="4" max="4" width="12.5703125" style="15" customWidth="1"/>
    <col min="5" max="5" width="14.7109375" style="14" customWidth="1"/>
    <col min="6" max="6" width="10.140625" style="14" customWidth="1"/>
    <col min="7" max="8" width="11.7109375" style="15" customWidth="1"/>
    <col min="9" max="9" width="13.85546875" style="15" customWidth="1"/>
    <col min="10" max="10" width="7.42578125" style="15" customWidth="1"/>
    <col min="11" max="11" width="9.140625" style="15" customWidth="1"/>
    <col min="12" max="12" width="11.7109375" style="15" customWidth="1"/>
  </cols>
  <sheetData>
    <row r="1" spans="1:13" s="4" customFormat="1" ht="4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124</v>
      </c>
      <c r="J1" s="11" t="s">
        <v>8</v>
      </c>
      <c r="K1" s="11" t="s">
        <v>123</v>
      </c>
      <c r="L1" s="11" t="s">
        <v>122</v>
      </c>
      <c r="M1" s="47" t="s">
        <v>121</v>
      </c>
    </row>
    <row r="2" spans="1:13" s="22" customFormat="1" ht="45">
      <c r="A2" s="35">
        <v>1</v>
      </c>
      <c r="B2" s="35">
        <v>41</v>
      </c>
      <c r="C2" s="29" t="s">
        <v>22</v>
      </c>
      <c r="D2" s="37" t="s">
        <v>23</v>
      </c>
      <c r="E2" s="23" t="s">
        <v>24</v>
      </c>
      <c r="F2" s="30" t="s">
        <v>25</v>
      </c>
      <c r="G2" s="37" t="s">
        <v>26</v>
      </c>
      <c r="H2" s="37" t="s">
        <v>27</v>
      </c>
      <c r="I2" s="20">
        <v>9000</v>
      </c>
      <c r="J2" s="31">
        <v>0</v>
      </c>
      <c r="K2" s="31">
        <v>900</v>
      </c>
      <c r="L2" s="32">
        <f>I2-J2-K2</f>
        <v>8100</v>
      </c>
      <c r="M2" s="43">
        <v>43458</v>
      </c>
    </row>
    <row r="3" spans="1:13" s="22" customFormat="1" ht="45">
      <c r="A3" s="35">
        <v>2</v>
      </c>
      <c r="B3" s="35">
        <v>46</v>
      </c>
      <c r="C3" s="29" t="s">
        <v>28</v>
      </c>
      <c r="D3" s="37" t="s">
        <v>10</v>
      </c>
      <c r="E3" s="23" t="s">
        <v>24</v>
      </c>
      <c r="F3" s="30" t="s">
        <v>29</v>
      </c>
      <c r="G3" s="37" t="s">
        <v>30</v>
      </c>
      <c r="H3" s="37" t="s">
        <v>31</v>
      </c>
      <c r="I3" s="20">
        <v>26100</v>
      </c>
      <c r="J3" s="31">
        <v>0</v>
      </c>
      <c r="K3" s="31">
        <v>2610</v>
      </c>
      <c r="L3" s="32">
        <f>I3-J3-K3</f>
        <v>23490</v>
      </c>
      <c r="M3" s="43">
        <v>43458</v>
      </c>
    </row>
    <row r="4" spans="1:13" s="33" customFormat="1" ht="45">
      <c r="A4" s="35">
        <v>3</v>
      </c>
      <c r="B4" s="35">
        <v>74</v>
      </c>
      <c r="C4" s="29" t="s">
        <v>86</v>
      </c>
      <c r="D4" s="37" t="s">
        <v>23</v>
      </c>
      <c r="E4" s="23" t="s">
        <v>24</v>
      </c>
      <c r="F4" s="30" t="s">
        <v>87</v>
      </c>
      <c r="G4" s="37" t="s">
        <v>82</v>
      </c>
      <c r="H4" s="37" t="s">
        <v>77</v>
      </c>
      <c r="I4" s="32">
        <v>18000</v>
      </c>
      <c r="J4" s="31">
        <v>0</v>
      </c>
      <c r="K4" s="31">
        <v>1800</v>
      </c>
      <c r="L4" s="32">
        <f>I4-J4-K4</f>
        <v>16200</v>
      </c>
      <c r="M4" s="43">
        <v>43458</v>
      </c>
    </row>
    <row r="5" spans="1:13" s="8" customFormat="1">
      <c r="A5" s="51" t="s">
        <v>120</v>
      </c>
      <c r="B5" s="52"/>
      <c r="C5" s="52"/>
      <c r="D5" s="52"/>
      <c r="E5" s="52"/>
      <c r="F5" s="52"/>
      <c r="G5" s="52"/>
      <c r="H5" s="52"/>
      <c r="I5" s="7">
        <f t="shared" ref="I5:L5" si="0">SUM(I2:I4)</f>
        <v>53100</v>
      </c>
      <c r="J5" s="7">
        <f t="shared" si="0"/>
        <v>0</v>
      </c>
      <c r="K5" s="7">
        <f t="shared" si="0"/>
        <v>5310</v>
      </c>
      <c r="L5" s="7">
        <f t="shared" si="0"/>
        <v>47790</v>
      </c>
    </row>
    <row r="6" spans="1:13" s="5" customFormat="1">
      <c r="A6" s="8"/>
      <c r="B6" s="8"/>
      <c r="C6" s="12"/>
      <c r="D6" s="8"/>
      <c r="E6" s="6"/>
      <c r="F6" s="6"/>
      <c r="G6" s="8"/>
      <c r="H6" s="8"/>
      <c r="I6" s="8"/>
      <c r="J6" s="8"/>
      <c r="K6" s="8"/>
      <c r="L6" s="8"/>
    </row>
    <row r="7" spans="1:13" s="5" customFormat="1">
      <c r="A7" s="8"/>
      <c r="B7" s="8"/>
      <c r="C7" s="12"/>
      <c r="D7" s="8"/>
      <c r="E7" s="6"/>
      <c r="F7" s="6"/>
      <c r="G7" s="8"/>
      <c r="H7" s="8"/>
      <c r="I7" s="8"/>
      <c r="J7" s="8"/>
      <c r="K7" s="8"/>
      <c r="L7" s="8"/>
    </row>
    <row r="8" spans="1:13" s="5" customFormat="1">
      <c r="A8" s="8"/>
      <c r="B8" s="8"/>
      <c r="C8" s="12"/>
      <c r="D8" s="8"/>
      <c r="E8" s="6"/>
      <c r="F8" s="6"/>
      <c r="G8" s="8"/>
      <c r="H8" s="8"/>
      <c r="I8" s="8"/>
      <c r="J8" s="8"/>
      <c r="K8" s="8"/>
      <c r="L8" s="8"/>
    </row>
  </sheetData>
  <autoFilter ref="A1:L5"/>
  <mergeCells count="1">
    <mergeCell ref="A5:H5"/>
  </mergeCells>
  <pageMargins left="0.31496062992125984" right="0.31496062992125984" top="0.74803149606299213" bottom="0.74803149606299213" header="0.39370078740157483" footer="0.31496062992125984"/>
  <pageSetup paperSize="5" scale="70" orientation="landscape" r:id="rId1"/>
  <headerFooter>
    <oddHeader>&amp;C&amp;"-,Bold"&amp;16&amp;ULife Care Hospital Rcs Ltd.-PMJAY</oddHead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1">
    <tabColor theme="5" tint="-0.249977111117893"/>
  </sheetPr>
  <dimension ref="A1:M6"/>
  <sheetViews>
    <sheetView zoomScale="85" zoomScaleNormal="85" workbookViewId="0">
      <pane ySplit="1" topLeftCell="A2" activePane="bottomLeft" state="frozen"/>
      <selection activeCell="Q1" sqref="Q1"/>
      <selection pane="bottomLeft" sqref="A1:M1"/>
    </sheetView>
  </sheetViews>
  <sheetFormatPr defaultColWidth="10.42578125" defaultRowHeight="15"/>
  <cols>
    <col min="1" max="1" width="4.7109375" style="15" customWidth="1"/>
    <col min="2" max="2" width="5.42578125" style="15" customWidth="1"/>
    <col min="3" max="3" width="20.140625" style="13" customWidth="1"/>
    <col min="4" max="4" width="12.5703125" style="15" customWidth="1"/>
    <col min="5" max="5" width="14.7109375" style="14" customWidth="1"/>
    <col min="6" max="6" width="10.140625" style="14" customWidth="1"/>
    <col min="7" max="8" width="11.7109375" style="15" customWidth="1"/>
    <col min="9" max="9" width="13.85546875" style="15" customWidth="1"/>
    <col min="10" max="10" width="7.42578125" style="15" customWidth="1"/>
    <col min="11" max="11" width="9.140625" style="15" customWidth="1"/>
    <col min="12" max="12" width="11.7109375" style="15" customWidth="1"/>
    <col min="13" max="13" width="10.5703125" bestFit="1" customWidth="1"/>
  </cols>
  <sheetData>
    <row r="1" spans="1:13" s="4" customFormat="1" ht="4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124</v>
      </c>
      <c r="J1" s="11" t="s">
        <v>8</v>
      </c>
      <c r="K1" s="11" t="s">
        <v>123</v>
      </c>
      <c r="L1" s="11" t="s">
        <v>122</v>
      </c>
      <c r="M1" s="47" t="s">
        <v>121</v>
      </c>
    </row>
    <row r="2" spans="1:13" s="33" customFormat="1" ht="60">
      <c r="A2" s="35">
        <v>1</v>
      </c>
      <c r="B2" s="35">
        <v>77</v>
      </c>
      <c r="C2" s="29" t="s">
        <v>90</v>
      </c>
      <c r="D2" s="37" t="s">
        <v>79</v>
      </c>
      <c r="E2" s="23" t="s">
        <v>91</v>
      </c>
      <c r="F2" s="30" t="s">
        <v>92</v>
      </c>
      <c r="G2" s="37" t="s">
        <v>77</v>
      </c>
      <c r="H2" s="37" t="s">
        <v>93</v>
      </c>
      <c r="I2" s="32">
        <v>3600</v>
      </c>
      <c r="J2" s="31">
        <v>0</v>
      </c>
      <c r="K2" s="31">
        <v>360</v>
      </c>
      <c r="L2" s="32">
        <f>I2-J2-K2</f>
        <v>3240</v>
      </c>
      <c r="M2" s="48">
        <v>43458</v>
      </c>
    </row>
    <row r="3" spans="1:13" s="8" customFormat="1" ht="42.75" customHeight="1">
      <c r="A3" s="51" t="s">
        <v>120</v>
      </c>
      <c r="B3" s="52"/>
      <c r="C3" s="52"/>
      <c r="D3" s="52"/>
      <c r="E3" s="52"/>
      <c r="F3" s="52"/>
      <c r="G3" s="52"/>
      <c r="H3" s="52"/>
      <c r="I3" s="7">
        <f t="shared" ref="I3:L3" si="0">SUM(I2:I2)</f>
        <v>3600</v>
      </c>
      <c r="J3" s="7">
        <f t="shared" si="0"/>
        <v>0</v>
      </c>
      <c r="K3" s="7">
        <f t="shared" si="0"/>
        <v>360</v>
      </c>
      <c r="L3" s="7">
        <f t="shared" si="0"/>
        <v>3240</v>
      </c>
    </row>
    <row r="4" spans="1:13" s="5" customFormat="1">
      <c r="A4" s="8"/>
      <c r="B4" s="8"/>
      <c r="C4" s="12"/>
      <c r="D4" s="8"/>
      <c r="E4" s="6"/>
      <c r="F4" s="6"/>
      <c r="G4" s="8"/>
      <c r="H4" s="8"/>
      <c r="I4" s="8"/>
      <c r="J4" s="8"/>
      <c r="K4" s="8"/>
      <c r="L4" s="8"/>
    </row>
    <row r="5" spans="1:13" s="5" customFormat="1">
      <c r="A5" s="8"/>
      <c r="B5" s="8"/>
      <c r="C5" s="12"/>
      <c r="D5" s="8"/>
      <c r="E5" s="6"/>
      <c r="F5" s="6"/>
      <c r="G5" s="8"/>
      <c r="H5" s="8"/>
      <c r="I5" s="8"/>
      <c r="J5" s="8"/>
      <c r="K5" s="8"/>
      <c r="L5" s="8"/>
    </row>
    <row r="6" spans="1:13" s="5" customFormat="1">
      <c r="A6" s="8"/>
      <c r="B6" s="8"/>
      <c r="C6" s="12"/>
      <c r="D6" s="8"/>
      <c r="E6" s="6"/>
      <c r="F6" s="6"/>
      <c r="G6" s="8"/>
      <c r="H6" s="8"/>
      <c r="I6" s="8"/>
      <c r="J6" s="8"/>
      <c r="K6" s="8"/>
      <c r="L6" s="8"/>
    </row>
  </sheetData>
  <mergeCells count="1">
    <mergeCell ref="A3:H3"/>
  </mergeCells>
  <pageMargins left="0.31496062992125984" right="0.31496062992125984" top="0.74803149606299213" bottom="0.74803149606299213" header="0.39370078740157483" footer="0.31496062992125984"/>
  <pageSetup paperSize="5" scale="70" orientation="landscape" r:id="rId1"/>
  <headerFooter>
    <oddHeader>&amp;C&amp;"-,Bold"&amp;16&amp;UM.R.M  Memorial Hospital-PMJAY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Aditya Diagnostic &amp; Hospital</vt:lpstr>
      <vt:lpstr>AL-Salam Hospital</vt:lpstr>
      <vt:lpstr>B C B Care Hospitals</vt:lpstr>
      <vt:lpstr>B. Barooah Cancer</vt:lpstr>
      <vt:lpstr>Baptist Christian</vt:lpstr>
      <vt:lpstr>Dispur Hospitals</vt:lpstr>
      <vt:lpstr>JJ Memorial </vt:lpstr>
      <vt:lpstr>Life Care Hospita</vt:lpstr>
      <vt:lpstr>M.R.M  Memorial Hospital</vt:lpstr>
      <vt:lpstr> Solace Hospital</vt:lpstr>
      <vt:lpstr>' Solace Hospital'!Print_Titles</vt:lpstr>
      <vt:lpstr>'Aditya Diagnostic &amp; Hospital'!Print_Titles</vt:lpstr>
      <vt:lpstr>'AL-Salam Hospital'!Print_Titles</vt:lpstr>
      <vt:lpstr>'B C B Care Hospitals'!Print_Titles</vt:lpstr>
      <vt:lpstr>'B. Barooah Cancer'!Print_Titles</vt:lpstr>
      <vt:lpstr>'Baptist Christian'!Print_Titles</vt:lpstr>
      <vt:lpstr>'Dispur Hospitals'!Print_Titles</vt:lpstr>
      <vt:lpstr>'JJ Memorial '!Print_Titles</vt:lpstr>
      <vt:lpstr>'Life Care Hospita'!Print_Titles</vt:lpstr>
      <vt:lpstr>'M.R.M  Memorial Hospital'!Print_Titles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2018-12-23T09:21:53Z</cp:lastPrinted>
  <dcterms:created xsi:type="dcterms:W3CDTF">2018-12-17T05:01:27Z</dcterms:created>
  <dcterms:modified xsi:type="dcterms:W3CDTF">2019-01-07T06:23:03Z</dcterms:modified>
</cp:coreProperties>
</file>