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awaz/Documents/ifinworth/Project/ifinworth/uploads/"/>
    </mc:Choice>
  </mc:AlternateContent>
  <xr:revisionPtr revIDLastSave="0" documentId="13_ncr:1_{55012F12-4940-C849-9909-EA3AEDCF10FE}" xr6:coauthVersionLast="47" xr6:coauthVersionMax="47" xr10:uidLastSave="{00000000-0000-0000-0000-000000000000}"/>
  <bookViews>
    <workbookView xWindow="780" yWindow="1000" windowWidth="27640" windowHeight="15320" xr2:uid="{8C019314-4C63-504B-9DB4-E6E44CD90F89}"/>
  </bookViews>
  <sheets>
    <sheet name="Indus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C20" i="1" s="1"/>
  <c r="C32" i="1" s="1"/>
</calcChain>
</file>

<file path=xl/sharedStrings.xml><?xml version="1.0" encoding="utf-8"?>
<sst xmlns="http://schemas.openxmlformats.org/spreadsheetml/2006/main" count="244" uniqueCount="214">
  <si>
    <t>Date of Valuation</t>
  </si>
  <si>
    <t>Ask user for Date</t>
  </si>
  <si>
    <t>Company Name</t>
  </si>
  <si>
    <t>Ask user for Name</t>
  </si>
  <si>
    <t>Industry</t>
  </si>
  <si>
    <t>Aluminium &amp; Aluminium Products</t>
  </si>
  <si>
    <t>Select Among the Choices</t>
  </si>
  <si>
    <t xml:space="preserve">Valuation Method </t>
  </si>
  <si>
    <t>Excess Earnings</t>
  </si>
  <si>
    <t>Tax Rate</t>
  </si>
  <si>
    <t xml:space="preserve">Normal Tax Rate </t>
  </si>
  <si>
    <t>ask for MAT rate</t>
  </si>
  <si>
    <t xml:space="preserve">Discount Rate </t>
  </si>
  <si>
    <t>WACC</t>
  </si>
  <si>
    <t>Terminal Growth Rate</t>
  </si>
  <si>
    <t>equity price</t>
  </si>
  <si>
    <t xml:space="preserve">Discounting Period </t>
  </si>
  <si>
    <t>Mid Period</t>
  </si>
  <si>
    <t>based on no of years of vesting</t>
  </si>
  <si>
    <t>No. of Shares Outstanding</t>
  </si>
  <si>
    <t>Ask user for same</t>
  </si>
  <si>
    <t>reduced by dividends projected that will be discounted back</t>
  </si>
  <si>
    <t>increased by pref dividend that is provided as per terms of issue</t>
  </si>
  <si>
    <t>Cost of Equity Method</t>
  </si>
  <si>
    <t>CAPM</t>
  </si>
  <si>
    <t>If based on Historical Date then</t>
  </si>
  <si>
    <t>3 Year CAGR- BSE 500</t>
  </si>
  <si>
    <t>Risk Free Rate</t>
  </si>
  <si>
    <t>Yield on 10 Year Indian Treasury Bond</t>
  </si>
  <si>
    <t>Adjusted beta factor</t>
  </si>
  <si>
    <t>Expected Market Return</t>
  </si>
  <si>
    <t>Returns based on Historical Data</t>
  </si>
  <si>
    <t>Beta</t>
  </si>
  <si>
    <t>Relevered Industry Beta</t>
  </si>
  <si>
    <t>Choice is to be provided to use DLOC &amp; DLOM after calculation of NPV</t>
  </si>
  <si>
    <t>Cost of Equity Calculation</t>
  </si>
  <si>
    <t>Company Specific Risk Premium</t>
  </si>
  <si>
    <t>Adjusted Cost of Equity</t>
  </si>
  <si>
    <t>user provided input</t>
  </si>
  <si>
    <t>carrying cost</t>
  </si>
  <si>
    <t>annual dividend rate</t>
  </si>
  <si>
    <t>no of years till maturity</t>
  </si>
  <si>
    <t>Cost of Preference Share Capital</t>
  </si>
  <si>
    <t>Cost of Debt</t>
  </si>
  <si>
    <t>If not, use interest rate on borrowing on the basis of books of company</t>
  </si>
  <si>
    <t>Capital Structure</t>
  </si>
  <si>
    <t>Capital Structure (Company based)</t>
  </si>
  <si>
    <t xml:space="preserve">Capital Structure Basis </t>
  </si>
  <si>
    <t xml:space="preserve">Proportion of Debt </t>
  </si>
  <si>
    <t>Proportion of Equity</t>
  </si>
  <si>
    <t>Proportion of Preference Share Capital</t>
  </si>
  <si>
    <t>Informative Page requiring Valuation approaches used for specific purpose</t>
  </si>
  <si>
    <t>Google Search Optimization</t>
  </si>
  <si>
    <t>Valuation Articles</t>
  </si>
  <si>
    <t>Professor's Articles</t>
  </si>
  <si>
    <t>Research Papers</t>
  </si>
  <si>
    <t>Industry based Financials</t>
  </si>
  <si>
    <t>Normal</t>
  </si>
  <si>
    <t xml:space="preserve">NBFC </t>
  </si>
  <si>
    <t>Insurance</t>
  </si>
  <si>
    <t xml:space="preserve">Full Period </t>
  </si>
  <si>
    <t>Market Value Based</t>
  </si>
  <si>
    <t xml:space="preserve">Cost of Equity </t>
  </si>
  <si>
    <t>MAT Rate</t>
  </si>
  <si>
    <t>Capital Structure (Industry based)</t>
  </si>
  <si>
    <t>Book Value Based, if market weights not available</t>
  </si>
  <si>
    <t xml:space="preserve">Build Up CAPM </t>
  </si>
  <si>
    <t>Name of Industry</t>
  </si>
  <si>
    <t>Industrials</t>
  </si>
  <si>
    <t>Bond Yield Risk Premium</t>
  </si>
  <si>
    <t>Real Estate</t>
  </si>
  <si>
    <t>Consumer Discretionary</t>
  </si>
  <si>
    <t>Cement</t>
  </si>
  <si>
    <t>Financial Services</t>
  </si>
  <si>
    <t>FCFE</t>
  </si>
  <si>
    <t>Information Technology</t>
  </si>
  <si>
    <t>FCFF</t>
  </si>
  <si>
    <t>Cost of Preference Shares</t>
  </si>
  <si>
    <t>Banks</t>
  </si>
  <si>
    <t>Consumer Goods</t>
  </si>
  <si>
    <t>Relative Valuation</t>
  </si>
  <si>
    <t>Pharmaceuticals</t>
  </si>
  <si>
    <t>Comparable Transaction Multiple</t>
  </si>
  <si>
    <t>Ask user to put it manually</t>
  </si>
  <si>
    <t>Automobiles</t>
  </si>
  <si>
    <t>Net Asset Value</t>
  </si>
  <si>
    <t>Capital Goods</t>
  </si>
  <si>
    <t>Yield on 30 Year Indian Treasury Bond</t>
  </si>
  <si>
    <t>Metals</t>
  </si>
  <si>
    <t>Yield on 5 Year Indian Treasury Bond</t>
  </si>
  <si>
    <t>Oil &amp; Gas</t>
  </si>
  <si>
    <t>Mention Any Year based Indian Treasury Bond</t>
  </si>
  <si>
    <t>Power</t>
  </si>
  <si>
    <t>Infra</t>
  </si>
  <si>
    <t xml:space="preserve">Expected Market Returns </t>
  </si>
  <si>
    <t>Media</t>
  </si>
  <si>
    <t>Analyst Consensus Estimates</t>
  </si>
  <si>
    <t>Utilities</t>
  </si>
  <si>
    <t>Industry Diversification</t>
  </si>
  <si>
    <t>Healthcare</t>
  </si>
  <si>
    <t>Abrasives and Grinding Wheels</t>
  </si>
  <si>
    <t>5 Year CAGR- BSE 500</t>
  </si>
  <si>
    <t>Bankex</t>
  </si>
  <si>
    <t>Air Conditioners</t>
  </si>
  <si>
    <t>CAGR since Inception- BSE 500</t>
  </si>
  <si>
    <t>Energy</t>
  </si>
  <si>
    <t>Aquaculture</t>
  </si>
  <si>
    <t>Automobiles-LCVs/HCVs</t>
  </si>
  <si>
    <t>Relevered- Comparable Beta of peers on basis of size &amp; returns</t>
  </si>
  <si>
    <t>Automobiles-   Passenger Cars</t>
  </si>
  <si>
    <t>Stock Beta</t>
  </si>
  <si>
    <t>Calculated on the basis of Monthly/Quarterly/Weekly</t>
  </si>
  <si>
    <t>Automobiles-   Tractors</t>
  </si>
  <si>
    <t>Automobiles- Scooters &amp; 3 Wheelers</t>
  </si>
  <si>
    <t>Adjusted Beta</t>
  </si>
  <si>
    <t>2/3* Regression Beta +1/3*1</t>
  </si>
  <si>
    <t>Automobiles - Motorcycles/Mopeds</t>
  </si>
  <si>
    <t>Auto Ancillaries</t>
  </si>
  <si>
    <t>Banks- Public Sector</t>
  </si>
  <si>
    <t>Banks- Private Sector</t>
  </si>
  <si>
    <t>Bearings</t>
  </si>
  <si>
    <t>Breweries &amp; Distilleries</t>
  </si>
  <si>
    <t>Cables- Power</t>
  </si>
  <si>
    <t>Cables- Telephone</t>
  </si>
  <si>
    <t>Castings &amp; Forgings</t>
  </si>
  <si>
    <t>Cement- North India</t>
  </si>
  <si>
    <t>Cement- South India</t>
  </si>
  <si>
    <t>Cement Products</t>
  </si>
  <si>
    <t>Ceramics- Tiles</t>
  </si>
  <si>
    <t>Chemicals</t>
  </si>
  <si>
    <t>Chlor Alkali</t>
  </si>
  <si>
    <t>Cigarettes</t>
  </si>
  <si>
    <t>Compressors</t>
  </si>
  <si>
    <t>Computers- Hardware</t>
  </si>
  <si>
    <t>Computers- Software</t>
  </si>
  <si>
    <t>Computers- Software- Medium/Small</t>
  </si>
  <si>
    <t>Computers- Software- Converts</t>
  </si>
  <si>
    <t>Computers- Education</t>
  </si>
  <si>
    <t>Construction</t>
  </si>
  <si>
    <t>Couriers</t>
  </si>
  <si>
    <t>Cycles &amp; Accessories</t>
  </si>
  <si>
    <t>Detergents &amp; Intermediates</t>
  </si>
  <si>
    <t>Diamond Cutting/Jewellery</t>
  </si>
  <si>
    <t>Domestic Appliances</t>
  </si>
  <si>
    <t>Dry Cells</t>
  </si>
  <si>
    <t>Dyes &amp; Chemicals</t>
  </si>
  <si>
    <t>Electric Equipment</t>
  </si>
  <si>
    <t>Electrodes- Graphites</t>
  </si>
  <si>
    <t>Electrodes- Welding Equipment</t>
  </si>
  <si>
    <t>Electronics- Consumer</t>
  </si>
  <si>
    <t>Electronics- Components</t>
  </si>
  <si>
    <t>Engineering</t>
  </si>
  <si>
    <t>Engineering- Turnkey Srvcs</t>
  </si>
  <si>
    <t>Engines</t>
  </si>
  <si>
    <t>Entertainment/Electronic Media</t>
  </si>
  <si>
    <t>Fasteners</t>
  </si>
  <si>
    <t>Fertilizers</t>
  </si>
  <si>
    <t>Finance &amp; Investments</t>
  </si>
  <si>
    <t>Finance Housing</t>
  </si>
  <si>
    <t>Finance- Term Lending Inst.</t>
  </si>
  <si>
    <t>Food- Processing Indian</t>
  </si>
  <si>
    <t>Food- Processing MNC</t>
  </si>
  <si>
    <t>Glass &amp; Glass Products</t>
  </si>
  <si>
    <t>Hotels</t>
  </si>
  <si>
    <t>Leather/Leather Products</t>
  </si>
  <si>
    <t>Mining/Minerals/ Metals</t>
  </si>
  <si>
    <t>Moulded Luggage</t>
  </si>
  <si>
    <t>Oil Drilling/Allied Srvcs</t>
  </si>
  <si>
    <t>Packaging</t>
  </si>
  <si>
    <t>Paints</t>
  </si>
  <si>
    <t>Paper</t>
  </si>
  <si>
    <t>Personal Care</t>
  </si>
  <si>
    <t>Pesticides/Agrochemicals- Indian</t>
  </si>
  <si>
    <t>Pesticides/Agrochemicals- MNC</t>
  </si>
  <si>
    <t>Petrochemicals</t>
  </si>
  <si>
    <t>Pharmaceuticals- Indian Bulk Drugs &amp; Formlns</t>
  </si>
  <si>
    <t xml:space="preserve"> Pharmaceuticals- India- Bulk Drugs</t>
  </si>
  <si>
    <t>Pharmaceuticals- Indian Formlns</t>
  </si>
  <si>
    <t>Pharmaceuticals- MNC</t>
  </si>
  <si>
    <t>Plastics Products</t>
  </si>
  <si>
    <t>Power Gen &amp; Supply</t>
  </si>
  <si>
    <t>Printing &amp; Stationery</t>
  </si>
  <si>
    <t>Pumps</t>
  </si>
  <si>
    <t>Recreation/Amusement Parks</t>
  </si>
  <si>
    <t>Refineries</t>
  </si>
  <si>
    <t>Refractories</t>
  </si>
  <si>
    <t>Shipping</t>
  </si>
  <si>
    <t>Solvent Extraction</t>
  </si>
  <si>
    <t>Steel- Large</t>
  </si>
  <si>
    <t>Steel- Medium/Small</t>
  </si>
  <si>
    <t>Steel- Sponge Iron</t>
  </si>
  <si>
    <t>Steel- Pig Iron</t>
  </si>
  <si>
    <t>Sugar</t>
  </si>
  <si>
    <t>Tea</t>
  </si>
  <si>
    <t>Telecom- Service Provider</t>
  </si>
  <si>
    <t>Telecom- Equipment</t>
  </si>
  <si>
    <t>Textile Machinery</t>
  </si>
  <si>
    <t>Textiles- Composite</t>
  </si>
  <si>
    <t>Textiles- Cotton</t>
  </si>
  <si>
    <t>Textiles- Manmade</t>
  </si>
  <si>
    <t>Textiles- Processing</t>
  </si>
  <si>
    <t>Textiles- Products</t>
  </si>
  <si>
    <t>Textiles- Silk</t>
  </si>
  <si>
    <t>Textiles- Spinning</t>
  </si>
  <si>
    <t>Textiles- Jute/Yarn Products</t>
  </si>
  <si>
    <t>Trading</t>
  </si>
  <si>
    <t>Transmission Line Towers</t>
  </si>
  <si>
    <t>Transport- Airlines</t>
  </si>
  <si>
    <t>Travel Agencies</t>
  </si>
  <si>
    <t>Tyres</t>
  </si>
  <si>
    <t>Miscellaneous</t>
  </si>
  <si>
    <t>Diversified- Mega</t>
  </si>
  <si>
    <t>Diversified- Large</t>
  </si>
  <si>
    <t>Diversified- Medium/Small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</si>
</sst>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8196-3A20-C347-A7E4-5B7F3111C722}">
  <dimension ref="B3:P189"/>
  <sheetViews>
    <sheetView tabSelected="1" topLeftCell="A3" zoomScale="130" zoomScaleNormal="130" workbookViewId="0">
      <selection activeCell="C20" sqref="C20"/>
    </sheetView>
  </sheetViews>
  <sheetFormatPr baseColWidth="10" defaultColWidth="9" defaultRowHeight="12" x14ac:dyDescent="0.15"/>
  <cols>
    <col min="2" max="2" width="31.59765625" customWidth="1"/>
    <col min="3" max="3" width="16.59765625" customWidth="1"/>
    <col min="4" max="4" width="11" customWidth="1"/>
    <col min="5" max="5" width="13" customWidth="1"/>
    <col min="6" max="6" width="23.3984375" customWidth="1"/>
    <col min="7" max="7" width="16.796875" customWidth="1"/>
    <col min="9" max="9" width="11.796875" customWidth="1"/>
    <col min="10" max="10" width="10.19921875" customWidth="1"/>
    <col min="11" max="11" width="26.3984375" customWidth="1"/>
    <col min="14" max="14" width="18" customWidth="1"/>
  </cols>
  <sheetData>
    <row r="3" spans="2:11" x14ac:dyDescent="0.15">
      <c r="B3" t="s">
        <v>0</v>
      </c>
      <c r="C3" s="1" t="s">
        <v>1</v>
      </c>
    </row>
    <row r="4" spans="2:11" x14ac:dyDescent="0.15">
      <c r="B4" t="s">
        <v>2</v>
      </c>
      <c r="C4" s="1" t="s">
        <v>3</v>
      </c>
    </row>
    <row r="5" spans="2:11" x14ac:dyDescent="0.15">
      <c r="B5" t="s">
        <v>4</v>
      </c>
      <c r="C5" t="s">
        <v>5</v>
      </c>
      <c r="D5" t="s">
        <v>6</v>
      </c>
    </row>
    <row r="6" spans="2:11" x14ac:dyDescent="0.15">
      <c r="B6" t="s">
        <v>7</v>
      </c>
      <c r="C6" t="s">
        <v>8</v>
      </c>
    </row>
    <row r="7" spans="2:11" x14ac:dyDescent="0.15">
      <c r="B7" t="s">
        <v>9</v>
      </c>
      <c r="C7" s="1" t="s">
        <v>10</v>
      </c>
      <c r="D7" t="s">
        <v>11</v>
      </c>
    </row>
    <row r="8" spans="2:11" x14ac:dyDescent="0.15">
      <c r="B8" t="s">
        <v>12</v>
      </c>
      <c r="C8" t="s">
        <v>13</v>
      </c>
    </row>
    <row r="9" spans="2:11" x14ac:dyDescent="0.15">
      <c r="B9" t="s">
        <v>14</v>
      </c>
      <c r="C9">
        <v>0.05</v>
      </c>
      <c r="J9">
        <v>1</v>
      </c>
      <c r="K9" t="s">
        <v>15</v>
      </c>
    </row>
    <row r="10" spans="2:11" x14ac:dyDescent="0.15">
      <c r="B10" t="s">
        <v>16</v>
      </c>
      <c r="C10" t="s">
        <v>17</v>
      </c>
      <c r="J10">
        <v>2</v>
      </c>
      <c r="K10" t="s">
        <v>18</v>
      </c>
    </row>
    <row r="11" spans="2:11" x14ac:dyDescent="0.15">
      <c r="B11" t="s">
        <v>19</v>
      </c>
      <c r="C11" s="1" t="s">
        <v>20</v>
      </c>
      <c r="K11" t="s">
        <v>21</v>
      </c>
    </row>
    <row r="12" spans="2:11" x14ac:dyDescent="0.15">
      <c r="K12" t="s">
        <v>22</v>
      </c>
    </row>
    <row r="13" spans="2:11" x14ac:dyDescent="0.15">
      <c r="B13" s="2" t="s">
        <v>23</v>
      </c>
      <c r="C13" t="s">
        <v>24</v>
      </c>
    </row>
    <row r="14" spans="2:11" x14ac:dyDescent="0.15">
      <c r="E14" t="s">
        <v>25</v>
      </c>
      <c r="G14" t="s">
        <v>26</v>
      </c>
    </row>
    <row r="15" spans="2:11" x14ac:dyDescent="0.15">
      <c r="B15" t="s">
        <v>27</v>
      </c>
      <c r="C15" t="s">
        <v>28</v>
      </c>
      <c r="E15" t="s">
        <v>29</v>
      </c>
    </row>
    <row r="16" spans="2:11" x14ac:dyDescent="0.15">
      <c r="B16" t="s">
        <v>30</v>
      </c>
      <c r="C16" t="s">
        <v>31</v>
      </c>
    </row>
    <row r="17" spans="2:8" x14ac:dyDescent="0.15">
      <c r="B17" t="s">
        <v>32</v>
      </c>
      <c r="C17" t="s">
        <v>33</v>
      </c>
      <c r="D17" t="s">
        <v>34</v>
      </c>
    </row>
    <row r="18" spans="2:8" x14ac:dyDescent="0.15">
      <c r="B18" t="s">
        <v>35</v>
      </c>
      <c r="C18" s="6" t="e">
        <f>+C15+(C16-C15)*C17</f>
        <v>#VALUE!</v>
      </c>
    </row>
    <row r="19" spans="2:8" x14ac:dyDescent="0.15">
      <c r="B19" t="s">
        <v>36</v>
      </c>
      <c r="C19">
        <v>0</v>
      </c>
    </row>
    <row r="20" spans="2:8" x14ac:dyDescent="0.15">
      <c r="B20" t="s">
        <v>37</v>
      </c>
      <c r="C20" s="6" t="e">
        <f>+C18+C19</f>
        <v>#VALUE!</v>
      </c>
      <c r="E20">
        <v>1</v>
      </c>
      <c r="F20" t="s">
        <v>38</v>
      </c>
    </row>
    <row r="21" spans="2:8" x14ac:dyDescent="0.15">
      <c r="E21">
        <v>2</v>
      </c>
      <c r="F21" t="s">
        <v>39</v>
      </c>
      <c r="G21" t="s">
        <v>40</v>
      </c>
      <c r="H21" t="s">
        <v>41</v>
      </c>
    </row>
    <row r="22" spans="2:8" x14ac:dyDescent="0.15">
      <c r="B22" t="s">
        <v>42</v>
      </c>
      <c r="C22" t="s">
        <v>39</v>
      </c>
    </row>
    <row r="24" spans="2:8" x14ac:dyDescent="0.15">
      <c r="B24" s="2" t="s">
        <v>43</v>
      </c>
      <c r="C24" t="s">
        <v>44</v>
      </c>
    </row>
    <row r="25" spans="2:8" x14ac:dyDescent="0.15">
      <c r="B25" t="s">
        <v>45</v>
      </c>
      <c r="C25" t="s">
        <v>46</v>
      </c>
    </row>
    <row r="26" spans="2:8" x14ac:dyDescent="0.15">
      <c r="B26" t="s">
        <v>47</v>
      </c>
    </row>
    <row r="27" spans="2:8" x14ac:dyDescent="0.15">
      <c r="B27" t="s">
        <v>48</v>
      </c>
    </row>
    <row r="28" spans="2:8" x14ac:dyDescent="0.15">
      <c r="B28" t="s">
        <v>49</v>
      </c>
    </row>
    <row r="29" spans="2:8" x14ac:dyDescent="0.15">
      <c r="B29" t="s">
        <v>50</v>
      </c>
    </row>
    <row r="32" spans="2:8" x14ac:dyDescent="0.15">
      <c r="B32" t="s">
        <v>13</v>
      </c>
      <c r="C32" t="e">
        <f>+C20*C28+C24*(1-C7)*C27+C22*C29</f>
        <v>#VALUE!</v>
      </c>
    </row>
    <row r="51" spans="2:16" x14ac:dyDescent="0.15">
      <c r="B51" t="s">
        <v>51</v>
      </c>
    </row>
    <row r="52" spans="2:16" x14ac:dyDescent="0.15">
      <c r="B52" t="s">
        <v>52</v>
      </c>
    </row>
    <row r="53" spans="2:16" x14ac:dyDescent="0.15">
      <c r="B53" t="s">
        <v>53</v>
      </c>
    </row>
    <row r="54" spans="2:16" x14ac:dyDescent="0.15">
      <c r="B54" t="s">
        <v>54</v>
      </c>
    </row>
    <row r="55" spans="2:16" x14ac:dyDescent="0.15">
      <c r="B55" t="s">
        <v>55</v>
      </c>
    </row>
    <row r="58" spans="2:16" x14ac:dyDescent="0.15">
      <c r="I58" s="2" t="s">
        <v>56</v>
      </c>
    </row>
    <row r="59" spans="2:16" x14ac:dyDescent="0.15">
      <c r="I59" t="s">
        <v>57</v>
      </c>
    </row>
    <row r="60" spans="2:16" x14ac:dyDescent="0.15">
      <c r="I60" t="s">
        <v>58</v>
      </c>
    </row>
    <row r="61" spans="2:16" x14ac:dyDescent="0.15">
      <c r="I61" t="s">
        <v>59</v>
      </c>
    </row>
    <row r="64" spans="2:16" x14ac:dyDescent="0.15">
      <c r="F64" t="s">
        <v>10</v>
      </c>
      <c r="G64" s="2" t="s">
        <v>46</v>
      </c>
      <c r="J64" t="s">
        <v>60</v>
      </c>
      <c r="K64" t="s">
        <v>61</v>
      </c>
      <c r="L64">
        <v>0</v>
      </c>
      <c r="N64" t="s">
        <v>62</v>
      </c>
      <c r="P64" t="s">
        <v>24</v>
      </c>
    </row>
    <row r="65" spans="2:16" x14ac:dyDescent="0.15">
      <c r="F65" t="s">
        <v>63</v>
      </c>
      <c r="G65" s="2" t="s">
        <v>64</v>
      </c>
      <c r="J65" t="s">
        <v>17</v>
      </c>
      <c r="K65" t="s">
        <v>65</v>
      </c>
      <c r="L65" s="3">
        <v>0.01</v>
      </c>
      <c r="N65" t="s">
        <v>13</v>
      </c>
      <c r="P65" t="s">
        <v>66</v>
      </c>
    </row>
    <row r="66" spans="2:16" x14ac:dyDescent="0.15">
      <c r="B66" s="2" t="s">
        <v>67</v>
      </c>
      <c r="C66" t="s">
        <v>68</v>
      </c>
      <c r="L66" s="3">
        <v>0.02</v>
      </c>
      <c r="P66" t="s">
        <v>69</v>
      </c>
    </row>
    <row r="67" spans="2:16" x14ac:dyDescent="0.15">
      <c r="B67" t="s">
        <v>70</v>
      </c>
      <c r="C67" t="s">
        <v>71</v>
      </c>
      <c r="L67" s="3">
        <v>0.03</v>
      </c>
    </row>
    <row r="68" spans="2:16" x14ac:dyDescent="0.15">
      <c r="B68" t="s">
        <v>72</v>
      </c>
      <c r="C68" t="s">
        <v>70</v>
      </c>
      <c r="L68" s="3">
        <v>0.04</v>
      </c>
    </row>
    <row r="69" spans="2:16" x14ac:dyDescent="0.15">
      <c r="B69" t="s">
        <v>73</v>
      </c>
      <c r="C69" t="s">
        <v>72</v>
      </c>
      <c r="G69" t="s">
        <v>74</v>
      </c>
      <c r="L69" s="3">
        <v>0.05</v>
      </c>
      <c r="N69" t="s">
        <v>62</v>
      </c>
    </row>
    <row r="70" spans="2:16" x14ac:dyDescent="0.15">
      <c r="B70" t="s">
        <v>75</v>
      </c>
      <c r="C70" t="s">
        <v>73</v>
      </c>
      <c r="G70" t="s">
        <v>76</v>
      </c>
      <c r="N70" t="s">
        <v>77</v>
      </c>
    </row>
    <row r="71" spans="2:16" x14ac:dyDescent="0.15">
      <c r="B71" t="s">
        <v>78</v>
      </c>
      <c r="C71" t="s">
        <v>75</v>
      </c>
      <c r="G71" t="s">
        <v>8</v>
      </c>
      <c r="N71" t="s">
        <v>43</v>
      </c>
    </row>
    <row r="72" spans="2:16" x14ac:dyDescent="0.15">
      <c r="B72" t="s">
        <v>79</v>
      </c>
      <c r="C72" t="s">
        <v>78</v>
      </c>
      <c r="G72" t="s">
        <v>80</v>
      </c>
    </row>
    <row r="73" spans="2:16" x14ac:dyDescent="0.15">
      <c r="B73" t="s">
        <v>81</v>
      </c>
      <c r="C73" t="s">
        <v>79</v>
      </c>
      <c r="G73" t="s">
        <v>82</v>
      </c>
      <c r="L73" t="s">
        <v>83</v>
      </c>
    </row>
    <row r="74" spans="2:16" x14ac:dyDescent="0.15">
      <c r="B74" t="s">
        <v>84</v>
      </c>
      <c r="C74" t="s">
        <v>81</v>
      </c>
      <c r="G74" t="s">
        <v>85</v>
      </c>
      <c r="L74" s="3">
        <v>0.05</v>
      </c>
      <c r="N74" t="s">
        <v>28</v>
      </c>
    </row>
    <row r="75" spans="2:16" x14ac:dyDescent="0.15">
      <c r="B75" t="s">
        <v>86</v>
      </c>
      <c r="C75" t="s">
        <v>84</v>
      </c>
      <c r="L75" s="4">
        <v>5.5E-2</v>
      </c>
      <c r="N75" t="s">
        <v>87</v>
      </c>
    </row>
    <row r="76" spans="2:16" x14ac:dyDescent="0.15">
      <c r="B76" t="s">
        <v>88</v>
      </c>
      <c r="C76" t="s">
        <v>86</v>
      </c>
      <c r="L76" s="3">
        <v>0.06</v>
      </c>
      <c r="N76" t="s">
        <v>89</v>
      </c>
    </row>
    <row r="77" spans="2:16" x14ac:dyDescent="0.15">
      <c r="B77" t="s">
        <v>90</v>
      </c>
      <c r="C77" t="s">
        <v>88</v>
      </c>
      <c r="L77" s="4">
        <v>6.5000000000000002E-2</v>
      </c>
      <c r="N77" t="s">
        <v>91</v>
      </c>
    </row>
    <row r="78" spans="2:16" x14ac:dyDescent="0.15">
      <c r="B78" t="s">
        <v>92</v>
      </c>
      <c r="C78" t="s">
        <v>90</v>
      </c>
      <c r="L78" s="3">
        <v>7.0000000000000007E-2</v>
      </c>
    </row>
    <row r="79" spans="2:16" x14ac:dyDescent="0.15">
      <c r="B79" t="s">
        <v>93</v>
      </c>
      <c r="C79" t="s">
        <v>92</v>
      </c>
      <c r="N79" s="2" t="s">
        <v>94</v>
      </c>
    </row>
    <row r="80" spans="2:16" x14ac:dyDescent="0.15">
      <c r="B80" t="s">
        <v>95</v>
      </c>
      <c r="C80" t="s">
        <v>93</v>
      </c>
      <c r="N80" t="s">
        <v>96</v>
      </c>
    </row>
    <row r="81" spans="3:15" x14ac:dyDescent="0.15">
      <c r="C81" t="s">
        <v>95</v>
      </c>
      <c r="N81" s="2" t="s">
        <v>31</v>
      </c>
    </row>
    <row r="82" spans="3:15" x14ac:dyDescent="0.15">
      <c r="C82" t="s">
        <v>97</v>
      </c>
      <c r="F82" s="2" t="s">
        <v>98</v>
      </c>
      <c r="N82" s="5" t="s">
        <v>26</v>
      </c>
    </row>
    <row r="83" spans="3:15" x14ac:dyDescent="0.15">
      <c r="C83" t="s">
        <v>99</v>
      </c>
      <c r="F83" t="s">
        <v>100</v>
      </c>
      <c r="N83" s="5" t="s">
        <v>101</v>
      </c>
    </row>
    <row r="84" spans="3:15" x14ac:dyDescent="0.15">
      <c r="C84" t="s">
        <v>102</v>
      </c>
      <c r="F84" t="s">
        <v>103</v>
      </c>
      <c r="N84" s="5" t="s">
        <v>104</v>
      </c>
    </row>
    <row r="85" spans="3:15" x14ac:dyDescent="0.15">
      <c r="C85" t="s">
        <v>105</v>
      </c>
      <c r="F85" t="s">
        <v>5</v>
      </c>
    </row>
    <row r="86" spans="3:15" x14ac:dyDescent="0.15">
      <c r="F86" t="s">
        <v>106</v>
      </c>
      <c r="N86" t="s">
        <v>33</v>
      </c>
    </row>
    <row r="87" spans="3:15" x14ac:dyDescent="0.15">
      <c r="F87" t="s">
        <v>107</v>
      </c>
      <c r="N87" t="s">
        <v>108</v>
      </c>
    </row>
    <row r="88" spans="3:15" x14ac:dyDescent="0.15">
      <c r="F88" t="s">
        <v>109</v>
      </c>
      <c r="N88" t="s">
        <v>110</v>
      </c>
      <c r="O88" t="s">
        <v>111</v>
      </c>
    </row>
    <row r="89" spans="3:15" x14ac:dyDescent="0.15">
      <c r="F89" t="s">
        <v>112</v>
      </c>
    </row>
    <row r="90" spans="3:15" x14ac:dyDescent="0.15">
      <c r="F90" t="s">
        <v>113</v>
      </c>
      <c r="N90" t="s">
        <v>114</v>
      </c>
      <c r="O90" t="s">
        <v>115</v>
      </c>
    </row>
    <row r="91" spans="3:15" x14ac:dyDescent="0.15">
      <c r="F91" t="s">
        <v>116</v>
      </c>
    </row>
    <row r="92" spans="3:15" x14ac:dyDescent="0.15">
      <c r="F92" t="s">
        <v>117</v>
      </c>
    </row>
    <row r="93" spans="3:15" x14ac:dyDescent="0.15">
      <c r="F93" t="s">
        <v>118</v>
      </c>
    </row>
    <row r="94" spans="3:15" x14ac:dyDescent="0.15">
      <c r="F94" t="s">
        <v>119</v>
      </c>
    </row>
    <row r="95" spans="3:15" x14ac:dyDescent="0.15">
      <c r="F95" t="s">
        <v>120</v>
      </c>
    </row>
    <row r="96" spans="3:15" x14ac:dyDescent="0.15">
      <c r="F96" t="s">
        <v>121</v>
      </c>
    </row>
    <row r="97" spans="6:6" x14ac:dyDescent="0.15">
      <c r="F97" t="s">
        <v>122</v>
      </c>
    </row>
    <row r="98" spans="6:6" x14ac:dyDescent="0.15">
      <c r="F98" t="s">
        <v>123</v>
      </c>
    </row>
    <row r="99" spans="6:6" x14ac:dyDescent="0.15">
      <c r="F99" t="s">
        <v>124</v>
      </c>
    </row>
    <row r="100" spans="6:6" x14ac:dyDescent="0.15">
      <c r="F100" t="s">
        <v>125</v>
      </c>
    </row>
    <row r="101" spans="6:6" x14ac:dyDescent="0.15">
      <c r="F101" t="s">
        <v>126</v>
      </c>
    </row>
    <row r="102" spans="6:6" x14ac:dyDescent="0.15">
      <c r="F102" t="s">
        <v>127</v>
      </c>
    </row>
    <row r="103" spans="6:6" x14ac:dyDescent="0.15">
      <c r="F103" t="s">
        <v>128</v>
      </c>
    </row>
    <row r="104" spans="6:6" x14ac:dyDescent="0.15">
      <c r="F104" t="s">
        <v>129</v>
      </c>
    </row>
    <row r="105" spans="6:6" x14ac:dyDescent="0.15">
      <c r="F105" t="s">
        <v>130</v>
      </c>
    </row>
    <row r="106" spans="6:6" x14ac:dyDescent="0.15">
      <c r="F106" t="s">
        <v>131</v>
      </c>
    </row>
    <row r="107" spans="6:6" x14ac:dyDescent="0.15">
      <c r="F107" t="s">
        <v>132</v>
      </c>
    </row>
    <row r="108" spans="6:6" x14ac:dyDescent="0.15">
      <c r="F108" t="s">
        <v>133</v>
      </c>
    </row>
    <row r="109" spans="6:6" x14ac:dyDescent="0.15">
      <c r="F109" t="s">
        <v>134</v>
      </c>
    </row>
    <row r="110" spans="6:6" x14ac:dyDescent="0.15">
      <c r="F110" t="s">
        <v>135</v>
      </c>
    </row>
    <row r="111" spans="6:6" x14ac:dyDescent="0.15">
      <c r="F111" t="s">
        <v>136</v>
      </c>
    </row>
    <row r="112" spans="6:6" x14ac:dyDescent="0.15">
      <c r="F112" t="s">
        <v>137</v>
      </c>
    </row>
    <row r="113" spans="6:6" x14ac:dyDescent="0.15">
      <c r="F113" t="s">
        <v>138</v>
      </c>
    </row>
    <row r="114" spans="6:6" x14ac:dyDescent="0.15">
      <c r="F114" t="s">
        <v>139</v>
      </c>
    </row>
    <row r="115" spans="6:6" x14ac:dyDescent="0.15">
      <c r="F115" t="s">
        <v>140</v>
      </c>
    </row>
    <row r="116" spans="6:6" x14ac:dyDescent="0.15">
      <c r="F116" t="s">
        <v>141</v>
      </c>
    </row>
    <row r="117" spans="6:6" x14ac:dyDescent="0.15">
      <c r="F117" t="s">
        <v>142</v>
      </c>
    </row>
    <row r="118" spans="6:6" x14ac:dyDescent="0.15">
      <c r="F118" t="s">
        <v>143</v>
      </c>
    </row>
    <row r="119" spans="6:6" x14ac:dyDescent="0.15">
      <c r="F119" t="s">
        <v>144</v>
      </c>
    </row>
    <row r="120" spans="6:6" x14ac:dyDescent="0.15">
      <c r="F120" t="s">
        <v>145</v>
      </c>
    </row>
    <row r="121" spans="6:6" x14ac:dyDescent="0.15">
      <c r="F121" t="s">
        <v>146</v>
      </c>
    </row>
    <row r="122" spans="6:6" x14ac:dyDescent="0.15">
      <c r="F122" t="s">
        <v>147</v>
      </c>
    </row>
    <row r="123" spans="6:6" x14ac:dyDescent="0.15">
      <c r="F123" t="s">
        <v>148</v>
      </c>
    </row>
    <row r="124" spans="6:6" x14ac:dyDescent="0.15">
      <c r="F124" t="s">
        <v>149</v>
      </c>
    </row>
    <row r="125" spans="6:6" x14ac:dyDescent="0.15">
      <c r="F125" t="s">
        <v>150</v>
      </c>
    </row>
    <row r="126" spans="6:6" x14ac:dyDescent="0.15">
      <c r="F126" t="s">
        <v>151</v>
      </c>
    </row>
    <row r="127" spans="6:6" x14ac:dyDescent="0.15">
      <c r="F127" t="s">
        <v>152</v>
      </c>
    </row>
    <row r="128" spans="6:6" x14ac:dyDescent="0.15">
      <c r="F128" t="s">
        <v>153</v>
      </c>
    </row>
    <row r="129" spans="6:6" x14ac:dyDescent="0.15">
      <c r="F129" t="s">
        <v>154</v>
      </c>
    </row>
    <row r="130" spans="6:6" x14ac:dyDescent="0.15">
      <c r="F130" t="s">
        <v>155</v>
      </c>
    </row>
    <row r="131" spans="6:6" x14ac:dyDescent="0.15">
      <c r="F131" t="s">
        <v>156</v>
      </c>
    </row>
    <row r="132" spans="6:6" x14ac:dyDescent="0.15">
      <c r="F132" t="s">
        <v>157</v>
      </c>
    </row>
    <row r="133" spans="6:6" x14ac:dyDescent="0.15">
      <c r="F133" t="s">
        <v>158</v>
      </c>
    </row>
    <row r="134" spans="6:6" x14ac:dyDescent="0.15">
      <c r="F134" t="s">
        <v>159</v>
      </c>
    </row>
    <row r="135" spans="6:6" x14ac:dyDescent="0.15">
      <c r="F135" t="s">
        <v>160</v>
      </c>
    </row>
    <row r="136" spans="6:6" x14ac:dyDescent="0.15">
      <c r="F136" t="s">
        <v>161</v>
      </c>
    </row>
    <row r="137" spans="6:6" x14ac:dyDescent="0.15">
      <c r="F137" t="s">
        <v>162</v>
      </c>
    </row>
    <row r="138" spans="6:6" x14ac:dyDescent="0.15">
      <c r="F138" t="s">
        <v>99</v>
      </c>
    </row>
    <row r="139" spans="6:6" x14ac:dyDescent="0.15">
      <c r="F139" t="s">
        <v>163</v>
      </c>
    </row>
    <row r="140" spans="6:6" x14ac:dyDescent="0.15">
      <c r="F140" t="s">
        <v>164</v>
      </c>
    </row>
    <row r="141" spans="6:6" x14ac:dyDescent="0.15">
      <c r="F141" t="s">
        <v>165</v>
      </c>
    </row>
    <row r="142" spans="6:6" x14ac:dyDescent="0.15">
      <c r="F142" t="s">
        <v>166</v>
      </c>
    </row>
    <row r="143" spans="6:6" x14ac:dyDescent="0.15">
      <c r="F143" t="s">
        <v>167</v>
      </c>
    </row>
    <row r="144" spans="6:6" x14ac:dyDescent="0.15">
      <c r="F144" t="s">
        <v>168</v>
      </c>
    </row>
    <row r="145" spans="6:6" x14ac:dyDescent="0.15">
      <c r="F145" t="s">
        <v>169</v>
      </c>
    </row>
    <row r="146" spans="6:6" x14ac:dyDescent="0.15">
      <c r="F146" t="s">
        <v>170</v>
      </c>
    </row>
    <row r="147" spans="6:6" x14ac:dyDescent="0.15">
      <c r="F147" t="s">
        <v>171</v>
      </c>
    </row>
    <row r="148" spans="6:6" x14ac:dyDescent="0.15">
      <c r="F148" t="s">
        <v>172</v>
      </c>
    </row>
    <row r="149" spans="6:6" x14ac:dyDescent="0.15">
      <c r="F149" t="s">
        <v>173</v>
      </c>
    </row>
    <row r="150" spans="6:6" x14ac:dyDescent="0.15">
      <c r="F150" t="s">
        <v>174</v>
      </c>
    </row>
    <row r="151" spans="6:6" x14ac:dyDescent="0.15">
      <c r="F151" t="s">
        <v>175</v>
      </c>
    </row>
    <row r="152" spans="6:6" x14ac:dyDescent="0.15">
      <c r="F152" t="s">
        <v>176</v>
      </c>
    </row>
    <row r="153" spans="6:6" x14ac:dyDescent="0.15">
      <c r="F153" t="s">
        <v>177</v>
      </c>
    </row>
    <row r="154" spans="6:6" x14ac:dyDescent="0.15">
      <c r="F154" t="s">
        <v>178</v>
      </c>
    </row>
    <row r="155" spans="6:6" x14ac:dyDescent="0.15">
      <c r="F155" t="s">
        <v>179</v>
      </c>
    </row>
    <row r="156" spans="6:6" x14ac:dyDescent="0.15">
      <c r="F156" t="s">
        <v>180</v>
      </c>
    </row>
    <row r="157" spans="6:6" x14ac:dyDescent="0.15">
      <c r="F157" t="s">
        <v>181</v>
      </c>
    </row>
    <row r="158" spans="6:6" x14ac:dyDescent="0.15">
      <c r="F158" t="s">
        <v>182</v>
      </c>
    </row>
    <row r="159" spans="6:6" x14ac:dyDescent="0.15">
      <c r="F159" t="s">
        <v>183</v>
      </c>
    </row>
    <row r="160" spans="6:6" x14ac:dyDescent="0.15">
      <c r="F160" t="s">
        <v>184</v>
      </c>
    </row>
    <row r="161" spans="6:6" x14ac:dyDescent="0.15">
      <c r="F161" t="s">
        <v>185</v>
      </c>
    </row>
    <row r="162" spans="6:6" x14ac:dyDescent="0.15">
      <c r="F162" t="s">
        <v>186</v>
      </c>
    </row>
    <row r="163" spans="6:6" x14ac:dyDescent="0.15">
      <c r="F163" t="s">
        <v>187</v>
      </c>
    </row>
    <row r="164" spans="6:6" x14ac:dyDescent="0.15">
      <c r="F164" t="s">
        <v>188</v>
      </c>
    </row>
    <row r="165" spans="6:6" x14ac:dyDescent="0.15">
      <c r="F165" t="s">
        <v>189</v>
      </c>
    </row>
    <row r="166" spans="6:6" x14ac:dyDescent="0.15">
      <c r="F166" t="s">
        <v>190</v>
      </c>
    </row>
    <row r="167" spans="6:6" x14ac:dyDescent="0.15">
      <c r="F167" t="s">
        <v>191</v>
      </c>
    </row>
    <row r="168" spans="6:6" x14ac:dyDescent="0.15">
      <c r="F168" t="s">
        <v>192</v>
      </c>
    </row>
    <row r="169" spans="6:6" x14ac:dyDescent="0.15">
      <c r="F169" t="s">
        <v>193</v>
      </c>
    </row>
    <row r="170" spans="6:6" x14ac:dyDescent="0.15">
      <c r="F170" t="s">
        <v>194</v>
      </c>
    </row>
    <row r="171" spans="6:6" x14ac:dyDescent="0.15">
      <c r="F171" t="s">
        <v>195</v>
      </c>
    </row>
    <row r="172" spans="6:6" x14ac:dyDescent="0.15">
      <c r="F172" t="s">
        <v>196</v>
      </c>
    </row>
    <row r="173" spans="6:6" x14ac:dyDescent="0.15">
      <c r="F173" t="s">
        <v>197</v>
      </c>
    </row>
    <row r="174" spans="6:6" x14ac:dyDescent="0.15">
      <c r="F174" t="s">
        <v>198</v>
      </c>
    </row>
    <row r="175" spans="6:6" x14ac:dyDescent="0.15">
      <c r="F175" t="s">
        <v>199</v>
      </c>
    </row>
    <row r="176" spans="6:6" x14ac:dyDescent="0.15">
      <c r="F176" t="s">
        <v>200</v>
      </c>
    </row>
    <row r="177" spans="6:6" x14ac:dyDescent="0.15">
      <c r="F177" t="s">
        <v>201</v>
      </c>
    </row>
    <row r="178" spans="6:6" x14ac:dyDescent="0.15">
      <c r="F178" t="s">
        <v>202</v>
      </c>
    </row>
    <row r="179" spans="6:6" x14ac:dyDescent="0.15">
      <c r="F179" t="s">
        <v>203</v>
      </c>
    </row>
    <row r="180" spans="6:6" x14ac:dyDescent="0.15">
      <c r="F180" t="s">
        <v>204</v>
      </c>
    </row>
    <row r="181" spans="6:6" x14ac:dyDescent="0.15">
      <c r="F181" t="s">
        <v>205</v>
      </c>
    </row>
    <row r="182" spans="6:6" x14ac:dyDescent="0.15">
      <c r="F182" t="s">
        <v>206</v>
      </c>
    </row>
    <row r="183" spans="6:6" x14ac:dyDescent="0.15">
      <c r="F183" t="s">
        <v>207</v>
      </c>
    </row>
    <row r="184" spans="6:6" x14ac:dyDescent="0.15">
      <c r="F184" t="s">
        <v>208</v>
      </c>
    </row>
    <row r="185" spans="6:6" x14ac:dyDescent="0.15">
      <c r="F185" t="s">
        <v>209</v>
      </c>
    </row>
    <row r="186" spans="6:6" x14ac:dyDescent="0.15">
      <c r="F186" t="s">
        <v>210</v>
      </c>
    </row>
    <row r="187" spans="6:6" x14ac:dyDescent="0.15">
      <c r="F187" t="s">
        <v>211</v>
      </c>
    </row>
    <row r="188" spans="6:6" x14ac:dyDescent="0.15">
      <c r="F188" t="s">
        <v>212</v>
      </c>
    </row>
    <row r="189" spans="6:6" x14ac:dyDescent="0.15">
      <c r="F189" t="s">
        <v>213</v>
      </c>
    </row>
  </sheetData>
  <dataValidations count="15">
    <dataValidation type="list" allowBlank="1" showInputMessage="1" showErrorMessage="1" sqref="C24" xr:uid="{DF0C1038-F5FC-B448-A779-88D0453894E4}">
      <formula1>#REF!</formula1>
    </dataValidation>
    <dataValidation type="list" allowBlank="1" showInputMessage="1" showErrorMessage="1" sqref="C22" xr:uid="{E33993D1-00C2-6746-A524-6D501A233B30}">
      <formula1>$F$20:$F$21</formula1>
    </dataValidation>
    <dataValidation type="list" allowBlank="1" showInputMessage="1" showErrorMessage="1" sqref="G14" xr:uid="{A04C4D55-3A7A-1E47-AF04-406825BDEF2F}">
      <formula1>$N$82:$N$84</formula1>
    </dataValidation>
    <dataValidation type="list" allowBlank="1" showInputMessage="1" showErrorMessage="1" sqref="C13" xr:uid="{7370FA51-9DD3-2E43-93FB-04F5AD4A41F1}">
      <formula1>$P$64:$P$66</formula1>
    </dataValidation>
    <dataValidation type="list" allowBlank="1" showInputMessage="1" showErrorMessage="1" sqref="C9" xr:uid="{EC9D88B9-7A36-E043-8444-5FC027557183}">
      <formula1>$L$73:$L$78</formula1>
    </dataValidation>
    <dataValidation type="list" allowBlank="1" showInputMessage="1" showErrorMessage="1" sqref="C17" xr:uid="{F0C73B8D-28AE-1F42-BE19-E7BB65F0588A}">
      <formula1>$N$86:$N$88</formula1>
    </dataValidation>
    <dataValidation type="list" allowBlank="1" showInputMessage="1" showErrorMessage="1" sqref="C16" xr:uid="{8FCE8F2D-FB21-C641-BAD9-69688E426118}">
      <formula1>$N$80:$N$81</formula1>
    </dataValidation>
    <dataValidation type="list" errorStyle="information" allowBlank="1" showInputMessage="1" showErrorMessage="1" errorTitle="Valuation Methods" error="Select One of the Above" sqref="C6" xr:uid="{1706BF08-8899-B54B-83F6-4E2EF79DB7A4}">
      <formula1>$G$69:$G$74</formula1>
    </dataValidation>
    <dataValidation type="list" allowBlank="1" showInputMessage="1" showErrorMessage="1" sqref="C8" xr:uid="{C1DB4285-EB04-AE4E-A0C6-4CD66B968672}">
      <formula1>$N$64:$N$65</formula1>
    </dataValidation>
    <dataValidation type="list" errorStyle="information" allowBlank="1" showInputMessage="1" showErrorMessage="1" errorTitle="Risk Free Rate" error="Select one of below" sqref="C15" xr:uid="{848FDB42-CFB9-2B45-A5ED-39880C9A9C08}">
      <formula1>$N$74:$N$77</formula1>
    </dataValidation>
    <dataValidation type="list" allowBlank="1" showInputMessage="1" showErrorMessage="1" sqref="C19" xr:uid="{F0B7E5C4-C245-C842-AA54-39B5EB2AD7BB}">
      <formula1>$L$64:$L$69</formula1>
    </dataValidation>
    <dataValidation type="list" allowBlank="1" showInputMessage="1" showErrorMessage="1" sqref="C10" xr:uid="{370334E6-3F65-CE42-9DDE-AA0F9945A5B5}">
      <formula1>$J$64:$J$65</formula1>
    </dataValidation>
    <dataValidation type="list" allowBlank="1" showInputMessage="1" showErrorMessage="1" sqref="C25" xr:uid="{2E925B16-4786-8C41-979E-9FD9AB1DA657}">
      <formula1>$G$64:$G$65</formula1>
    </dataValidation>
    <dataValidation type="list" allowBlank="1" showInputMessage="1" showErrorMessage="1" sqref="C7" xr:uid="{61D55877-3FF2-D04D-9B68-2756DEE89907}">
      <formula1>$F$64:$F$65</formula1>
    </dataValidation>
    <dataValidation type="list" errorStyle="information" allowBlank="1" showInputMessage="1" showErrorMessage="1" errorTitle="Industry Name" error="Select one of the above" sqref="C5" xr:uid="{A4D41054-45F0-6949-899D-70BE5B87FB76}">
      <formula1>$F$83:$F$189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2023-03-09T08:00:00Z</dcterms:created>
  <dcterms:modified xsi:type="dcterms:W3CDTF">2023-03-09T08:00:29Z</dcterms:modified>
</cp:coreProperties>
</file>