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29" activeTab="1"/>
  </bookViews>
  <sheets>
    <sheet name="Instructions" sheetId="1" r:id="rId1"/>
    <sheet name="Team_Status" sheetId="2" r:id="rId2"/>
    <sheet name="Individual_Status" sheetId="3" r:id="rId3"/>
  </sheets>
  <calcPr calcId="124519"/>
</workbook>
</file>

<file path=xl/calcChain.xml><?xml version="1.0" encoding="utf-8"?>
<calcChain xmlns="http://schemas.openxmlformats.org/spreadsheetml/2006/main">
  <c r="H59" i="2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M68" i="3"/>
  <c r="M70"/>
  <c r="M71"/>
  <c r="M72"/>
  <c r="M73"/>
  <c r="M74"/>
  <c r="M75"/>
  <c r="M76"/>
  <c r="M77"/>
  <c r="M78"/>
  <c r="M79"/>
  <c r="M80"/>
  <c r="M81"/>
  <c r="M82"/>
  <c r="M83"/>
  <c r="M84"/>
  <c r="L74"/>
  <c r="L75"/>
  <c r="L76"/>
  <c r="L77"/>
  <c r="L78"/>
  <c r="L79"/>
  <c r="L80"/>
  <c r="L81"/>
  <c r="L82"/>
  <c r="L83"/>
  <c r="L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A67"/>
  <c r="A66"/>
  <c r="A65"/>
  <c r="H52" i="2"/>
  <c r="I52" s="1"/>
  <c r="H53"/>
  <c r="I53" s="1"/>
  <c r="H54"/>
  <c r="I54" s="1"/>
  <c r="H55"/>
  <c r="I55" s="1"/>
  <c r="H56"/>
  <c r="I56" s="1"/>
  <c r="H57"/>
  <c r="I57"/>
  <c r="H58"/>
  <c r="I58" s="1"/>
  <c r="M63" i="3"/>
  <c r="L63"/>
  <c r="M62"/>
  <c r="L62"/>
  <c r="M61"/>
  <c r="L61"/>
  <c r="M60"/>
  <c r="L60"/>
  <c r="A59"/>
  <c r="A53"/>
  <c r="A46"/>
  <c r="M58"/>
  <c r="L58"/>
  <c r="M57"/>
  <c r="L57"/>
  <c r="M56"/>
  <c r="L56"/>
  <c r="M55"/>
  <c r="L55"/>
  <c r="M54"/>
  <c r="L54"/>
  <c r="H49" i="2"/>
  <c r="I49" s="1"/>
  <c r="H48"/>
  <c r="I48" s="1"/>
  <c r="M52" i="3"/>
  <c r="L52"/>
  <c r="M51"/>
  <c r="L51"/>
  <c r="M50"/>
  <c r="L50"/>
  <c r="M49"/>
  <c r="L49"/>
  <c r="M48"/>
  <c r="L48"/>
  <c r="M47"/>
  <c r="L47"/>
  <c r="L39"/>
  <c r="M39"/>
  <c r="L40"/>
  <c r="M40"/>
  <c r="L41"/>
  <c r="M41"/>
  <c r="L42"/>
  <c r="M42"/>
  <c r="L43"/>
  <c r="M43"/>
  <c r="L44"/>
  <c r="M44"/>
  <c r="L37"/>
  <c r="M37"/>
  <c r="L31"/>
  <c r="M31"/>
  <c r="L32"/>
  <c r="M32"/>
  <c r="L33"/>
  <c r="M33"/>
  <c r="L34"/>
  <c r="M34"/>
  <c r="L35"/>
  <c r="M35"/>
  <c r="M36"/>
  <c r="L36"/>
  <c r="H44" i="2"/>
  <c r="I4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5"/>
  <c r="I45" s="1"/>
  <c r="H46"/>
  <c r="I46" s="1"/>
  <c r="H47"/>
  <c r="I47" s="1"/>
  <c r="H50"/>
  <c r="I50" s="1"/>
  <c r="H51"/>
  <c r="I51" s="1"/>
  <c r="A38" i="3"/>
  <c r="A1"/>
  <c r="B1"/>
  <c r="A2"/>
  <c r="B2"/>
  <c r="A3"/>
  <c r="B3"/>
  <c r="B5"/>
  <c r="D5"/>
  <c r="F5"/>
  <c r="H5"/>
  <c r="J5"/>
  <c r="A7"/>
  <c r="L8"/>
  <c r="M8"/>
  <c r="L9"/>
  <c r="M9"/>
  <c r="L10"/>
  <c r="M10"/>
  <c r="L11"/>
  <c r="M11"/>
  <c r="L12"/>
  <c r="M12"/>
  <c r="L13"/>
  <c r="M13"/>
  <c r="L14"/>
  <c r="M14"/>
  <c r="L15"/>
  <c r="M15"/>
  <c r="A16"/>
  <c r="L17"/>
  <c r="M17"/>
  <c r="L18"/>
  <c r="M18"/>
  <c r="L19"/>
  <c r="M19"/>
  <c r="L20"/>
  <c r="M20"/>
  <c r="L21"/>
  <c r="M21"/>
  <c r="L22"/>
  <c r="M22"/>
  <c r="L23"/>
  <c r="M23"/>
  <c r="A24"/>
  <c r="M25"/>
  <c r="M26"/>
  <c r="M27"/>
  <c r="M28"/>
  <c r="M29"/>
  <c r="A30"/>
  <c r="L45"/>
  <c r="M45"/>
  <c r="L64"/>
  <c r="M64"/>
  <c r="L68"/>
  <c r="L69"/>
  <c r="L70"/>
  <c r="L71"/>
  <c r="L72"/>
  <c r="L73"/>
  <c r="L117"/>
  <c r="M117"/>
  <c r="L118"/>
  <c r="M118"/>
  <c r="L119"/>
  <c r="M119"/>
  <c r="L120"/>
  <c r="M120"/>
  <c r="L121"/>
  <c r="M121"/>
  <c r="L122"/>
  <c r="M122"/>
  <c r="L123"/>
  <c r="M123"/>
  <c r="L124"/>
  <c r="M124"/>
  <c r="A1" i="2"/>
  <c r="B1"/>
  <c r="A2"/>
  <c r="B2"/>
  <c r="A3"/>
  <c r="B3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5"/>
  <c r="I15" s="1"/>
  <c r="H16"/>
  <c r="I16" s="1"/>
  <c r="H17"/>
  <c r="I17" s="1"/>
  <c r="H18"/>
  <c r="I18" s="1"/>
  <c r="H19"/>
  <c r="I19" s="1"/>
  <c r="H20"/>
  <c r="I20" s="1"/>
  <c r="H21"/>
  <c r="I21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I179"/>
  <c r="I180"/>
  <c r="I181"/>
  <c r="I182"/>
  <c r="I183"/>
  <c r="I184"/>
  <c r="I185"/>
</calcChain>
</file>

<file path=xl/sharedStrings.xml><?xml version="1.0" encoding="utf-8"?>
<sst xmlns="http://schemas.openxmlformats.org/spreadsheetml/2006/main" count="344" uniqueCount="114">
  <si>
    <t>TEAM NAME</t>
  </si>
  <si>
    <t>PROJECT NAME</t>
  </si>
  <si>
    <t>Tools for Speech Recognition</t>
  </si>
  <si>
    <t>PROJECT MENTOR</t>
  </si>
  <si>
    <t>Khyathi Raghavi</t>
  </si>
  <si>
    <t>TEAM MEMBERS</t>
  </si>
  <si>
    <t>Shivam Khandelwal</t>
  </si>
  <si>
    <t>Adhish Singla</t>
  </si>
  <si>
    <t>Nitish Jain</t>
  </si>
  <si>
    <t>Romil Aggarwal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</si>
  <si>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</si>
  <si>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</si>
  <si>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</si>
  <si>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</si>
  <si>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</si>
  <si>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</si>
  <si>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</si>
  <si>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</si>
  <si>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</si>
  <si>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4 (Aug 25 – 31)</t>
  </si>
  <si>
    <t>Learn PyQt</t>
  </si>
  <si>
    <t>Preparation</t>
  </si>
  <si>
    <t>Adhish</t>
  </si>
  <si>
    <t>Done</t>
  </si>
  <si>
    <t xml:space="preserve">Using IDEs can make our job easier </t>
  </si>
  <si>
    <t>Learn Scrappy</t>
  </si>
  <si>
    <t>Shivam</t>
  </si>
  <si>
    <t>Learn about Noise reduction</t>
  </si>
  <si>
    <t>Nitish</t>
  </si>
  <si>
    <t>Time increased as more parameters were given by Clients</t>
  </si>
  <si>
    <t>Project synopsis writeup</t>
  </si>
  <si>
    <t>Documentation</t>
  </si>
  <si>
    <t>Uploaded</t>
  </si>
  <si>
    <t>Identify role owners</t>
  </si>
  <si>
    <t>Romil</t>
  </si>
  <si>
    <t>Meetings organization</t>
  </si>
  <si>
    <t>Coordination</t>
  </si>
  <si>
    <t>Meetings done</t>
  </si>
  <si>
    <t>Status tracker</t>
  </si>
  <si>
    <t>Status Tracker updated for current week</t>
  </si>
  <si>
    <t>Minutes of meetings</t>
  </si>
  <si>
    <t>Minutes of meetings for the week uploaded</t>
  </si>
  <si>
    <t>Week 5 (Sept 1 - 7)</t>
  </si>
  <si>
    <t>Learn Android (Basics)</t>
  </si>
  <si>
    <t>Basic GUI implimentation</t>
  </si>
  <si>
    <t>Interfaces</t>
  </si>
  <si>
    <t>Research existing tech. On NLP</t>
  </si>
  <si>
    <t>NLPK selected for the work</t>
  </si>
  <si>
    <t>Morph Analysis using NLPK</t>
  </si>
  <si>
    <t>Development</t>
  </si>
  <si>
    <t>Noise reduction using SOX and analysis</t>
  </si>
  <si>
    <t>Research tech. To save data loss in sounds</t>
  </si>
  <si>
    <t>Week 6 (Sept 8 - Sept 14)</t>
  </si>
  <si>
    <t>Learn Android (Related to recording)</t>
  </si>
  <si>
    <t>GUI implimentation (File open)</t>
  </si>
  <si>
    <t>File can be opened and displayed line by line</t>
  </si>
  <si>
    <t>Research websites to get sentances from</t>
  </si>
  <si>
    <t>Wikipedia + Some newspaper sites selected</t>
  </si>
  <si>
    <t>Noise reduction using SOX and analysis (with different parametes)</t>
  </si>
  <si>
    <t>Work completed and selected by clients</t>
  </si>
  <si>
    <t>Week7 (Sept 15 - Sept 21)</t>
  </si>
  <si>
    <t>Basic Android Implementation GUI</t>
  </si>
  <si>
    <t>Open and UI without functionalities</t>
  </si>
  <si>
    <t>GUI implimentation (Voide Recording)</t>
  </si>
  <si>
    <t>File can be opened and displayed as it is.</t>
  </si>
  <si>
    <t>Scrappy implementation on Wikipedia</t>
  </si>
  <si>
    <t>Website UI development (Tool2 – Website)</t>
  </si>
  <si>
    <t>SRS</t>
  </si>
  <si>
    <t>MoM work to be done on last day of the week</t>
  </si>
  <si>
    <t>Actvities</t>
  </si>
  <si>
    <t>Estimated Total Hours</t>
  </si>
  <si>
    <t>Actual Total Hours</t>
  </si>
  <si>
    <t>Estimated Time</t>
  </si>
  <si>
    <t>Actual Time Spent</t>
  </si>
  <si>
    <t>Moved from Scrapy to html_dom_parser in php for better implementation. Clients have no problem</t>
  </si>
  <si>
    <t>Week8 (Sept 22 - Sept 28)</t>
  </si>
  <si>
    <t>End Silence detection - Noise analysis</t>
  </si>
  <si>
    <t>Ongoing</t>
  </si>
  <si>
    <t>(Previously written as SRS due to misunderstanding)</t>
  </si>
  <si>
    <t>Android Implementation GUI related to recording</t>
  </si>
  <si>
    <t>Documentation (MoM+Status Tracker)</t>
  </si>
  <si>
    <t>TestPlan</t>
  </si>
  <si>
    <t>updated in the repo</t>
  </si>
  <si>
    <t>(pending client verification scheduled 29th Sept)</t>
  </si>
  <si>
    <t>Crawling basic GUI + Running demo (manual running, not cron)</t>
  </si>
  <si>
    <t>Voice Recorder</t>
  </si>
  <si>
    <t>implementation</t>
  </si>
  <si>
    <t>Static Graph Preview</t>
  </si>
  <si>
    <t>GUI of the android app</t>
  </si>
  <si>
    <t>End silence detection with peaks</t>
  </si>
  <si>
    <t>CRON Implementation on Crawl Queue</t>
  </si>
  <si>
    <t>Planned</t>
  </si>
  <si>
    <t>Design Document</t>
  </si>
  <si>
    <t>checking for 32K frequency</t>
  </si>
  <si>
    <t>Incorporate Graph with Recorder</t>
  </si>
  <si>
    <t xml:space="preserve">recording and playing a file </t>
  </si>
  <si>
    <t>CRON Implementation on Sentance Queue</t>
  </si>
  <si>
    <t>Week10 (Oct 6 - Oct 12)</t>
  </si>
  <si>
    <t>Week9 (Sept 29 - Oct 5)</t>
  </si>
  <si>
    <t>compatibility of voice analysis</t>
  </si>
  <si>
    <t>re-factoring and r1</t>
  </si>
  <si>
    <t>Testing</t>
  </si>
  <si>
    <t>Replace Spectrometer by Graph Viewer</t>
  </si>
  <si>
    <t>Dictionary structure</t>
  </si>
  <si>
    <t>Design</t>
  </si>
  <si>
    <t>DIWALI BREAK</t>
  </si>
  <si>
    <t>Week11 (Oct 13 - Oct 19)</t>
  </si>
  <si>
    <t>Week12 (Oct 20 - Oct 26)</t>
  </si>
  <si>
    <t>Week13 (Oct 27 - Nov 2)</t>
  </si>
  <si>
    <t>Iteration 2 – Code commit</t>
  </si>
  <si>
    <t>taring files in python</t>
  </si>
  <si>
    <t>Tool 3 Gui Linux</t>
  </si>
  <si>
    <t>Diphone find in Arabic words</t>
  </si>
  <si>
    <t>recording file in wav format (android)</t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</si>
</sst>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2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2" borderId="1" applyNumberFormat="0" applyAlignment="0" applyProtection="0"/>
    <xf numFmtId="0" fontId="5" fillId="15" borderId="2" applyNumberFormat="0" applyAlignment="0" applyProtection="0"/>
    <xf numFmtId="0" fontId="6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6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3" fillId="15" borderId="0" xfId="0" applyFont="1" applyFill="1" applyAlignment="1">
      <alignment vertical="center"/>
    </xf>
    <xf numFmtId="0" fontId="23" fillId="15" borderId="0" xfId="0" applyFont="1" applyFill="1" applyAlignment="1">
      <alignment horizontal="center" vertical="center"/>
    </xf>
    <xf numFmtId="49" fontId="23" fillId="15" borderId="0" xfId="0" applyNumberFormat="1" applyFont="1" applyFill="1" applyAlignment="1">
      <alignment horizontal="center" vertical="center" wrapText="1"/>
    </xf>
    <xf numFmtId="49" fontId="23" fillId="15" borderId="0" xfId="0" applyNumberFormat="1" applyFont="1" applyFill="1" applyAlignment="1">
      <alignment horizontal="center" vertical="center"/>
    </xf>
    <xf numFmtId="49" fontId="2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3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23" fillId="15" borderId="0" xfId="0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1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3" fillId="15" borderId="0" xfId="0" applyFont="1" applyFill="1" applyAlignment="1">
      <alignment wrapText="1"/>
    </xf>
    <xf numFmtId="0" fontId="0" fillId="15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5" borderId="0" xfId="0" applyFill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23" fillId="15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17" borderId="0" xfId="0" applyFill="1" applyAlignment="1">
      <alignment horizontal="center" vertical="center"/>
    </xf>
    <xf numFmtId="0" fontId="23" fillId="18" borderId="0" xfId="0" applyFont="1" applyFill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CF305"/>
      <rgbColor rgb="00F20884"/>
      <rgbColor rgb="0000FFFF"/>
      <rgbColor rgb="00800000"/>
      <rgbColor rgb="00006411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23" sqref="B23"/>
    </sheetView>
  </sheetViews>
  <sheetFormatPr defaultColWidth="8.85546875" defaultRowHeight="12.75"/>
  <cols>
    <col min="1" max="1" width="32.140625" customWidth="1"/>
    <col min="2" max="2" width="27" customWidth="1"/>
  </cols>
  <sheetData>
    <row r="1" spans="1:3" ht="18">
      <c r="A1" s="1"/>
      <c r="C1" s="2"/>
    </row>
    <row r="2" spans="1:3" ht="18">
      <c r="A2" s="1"/>
      <c r="C2" s="2"/>
    </row>
    <row r="17" spans="1:2">
      <c r="A17" s="1"/>
      <c r="B17" s="1"/>
    </row>
    <row r="18" spans="1:2" ht="14.25">
      <c r="A18" s="3"/>
      <c r="B18" s="4"/>
    </row>
    <row r="19" spans="1:2" ht="30.95" customHeight="1">
      <c r="A19" s="5" t="s">
        <v>0</v>
      </c>
      <c r="B19" s="4">
        <v>43</v>
      </c>
    </row>
    <row r="20" spans="1:2" ht="37.35" customHeight="1">
      <c r="A20" s="5" t="s">
        <v>1</v>
      </c>
      <c r="B20" s="6" t="s">
        <v>2</v>
      </c>
    </row>
    <row r="21" spans="1:2" ht="26.1" customHeight="1">
      <c r="A21" s="5" t="s">
        <v>3</v>
      </c>
      <c r="B21" s="3" t="s">
        <v>4</v>
      </c>
    </row>
    <row r="22" spans="1:2" ht="38.1" customHeight="1">
      <c r="A22" s="5" t="s">
        <v>5</v>
      </c>
      <c r="B22" s="4" t="s">
        <v>6</v>
      </c>
    </row>
    <row r="23" spans="1:2" ht="14.25">
      <c r="A23" s="1"/>
      <c r="B23" s="4" t="s">
        <v>7</v>
      </c>
    </row>
    <row r="24" spans="1:2" ht="14.25">
      <c r="A24" s="1"/>
      <c r="B24" s="4" t="s">
        <v>8</v>
      </c>
    </row>
    <row r="25" spans="1:2" ht="14.25">
      <c r="A25" s="1"/>
      <c r="B25" s="4" t="s">
        <v>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5"/>
  <sheetViews>
    <sheetView tabSelected="1" topLeftCell="A58" workbookViewId="0">
      <selection activeCell="A78" sqref="A78"/>
    </sheetView>
  </sheetViews>
  <sheetFormatPr defaultColWidth="8.85546875" defaultRowHeight="12.75" outlineLevelRow="2"/>
  <cols>
    <col min="1" max="1" width="53.140625" customWidth="1"/>
    <col min="2" max="2" width="47.7109375" customWidth="1"/>
    <col min="3" max="3" width="13.28515625" style="1" customWidth="1"/>
    <col min="4" max="4" width="11" style="1" customWidth="1"/>
    <col min="5" max="5" width="11.28515625" style="1" customWidth="1"/>
    <col min="6" max="6" width="12.28515625" style="7" customWidth="1"/>
    <col min="7" max="7" width="48.28515625" customWidth="1"/>
    <col min="8" max="9" width="11.28515625" style="8" customWidth="1"/>
  </cols>
  <sheetData>
    <row r="1" spans="1:9" ht="24.95" customHeight="1">
      <c r="A1" s="2" t="str">
        <f>(Instructions!A19)</f>
        <v>TEAM NAME</v>
      </c>
      <c r="B1" s="9">
        <f>(Instructions!B19)</f>
        <v>43</v>
      </c>
    </row>
    <row r="2" spans="1:9" ht="26.1" customHeight="1">
      <c r="A2" s="2" t="str">
        <f>(Instructions!A20)</f>
        <v>PROJECT NAME</v>
      </c>
      <c r="B2" s="9" t="str">
        <f>(Instructions!B20)</f>
        <v>Tools for Speech Recognition</v>
      </c>
    </row>
    <row r="3" spans="1:9" ht="30.95" customHeight="1">
      <c r="A3" s="2" t="str">
        <f>(Instructions!A21)</f>
        <v>PROJECT MENTOR</v>
      </c>
      <c r="B3" s="9" t="str">
        <f>(Instructions!B21)</f>
        <v>Khyathi Raghavi</v>
      </c>
    </row>
    <row r="5" spans="1:9" s="15" customFormat="1" ht="38.25">
      <c r="A5" s="10" t="s">
        <v>10</v>
      </c>
      <c r="B5" s="10" t="s">
        <v>11</v>
      </c>
      <c r="C5" s="11" t="s">
        <v>12</v>
      </c>
      <c r="D5" s="12" t="s">
        <v>13</v>
      </c>
      <c r="E5" s="12" t="s">
        <v>14</v>
      </c>
      <c r="F5" s="13" t="s">
        <v>15</v>
      </c>
      <c r="G5" s="10" t="s">
        <v>16</v>
      </c>
      <c r="H5" s="14" t="s">
        <v>17</v>
      </c>
      <c r="I5" s="14" t="s">
        <v>18</v>
      </c>
    </row>
    <row r="6" spans="1:9" outlineLevel="2">
      <c r="A6" s="16" t="s">
        <v>19</v>
      </c>
      <c r="B6" s="17"/>
      <c r="C6" s="18"/>
      <c r="D6" s="19"/>
      <c r="E6" s="19"/>
      <c r="F6" s="20"/>
      <c r="G6" s="17"/>
      <c r="H6" s="21" t="str">
        <f t="shared" ref="H6:H13" si="0">IF(OR(D6="",E6=""),"",D6-E6)</f>
        <v/>
      </c>
      <c r="I6" s="21" t="str">
        <f t="shared" ref="I6:I13" si="1">IF(OR(H6="",E6=0),"",ABS(H6)/E6*100)</f>
        <v/>
      </c>
    </row>
    <row r="7" spans="1:9" outlineLevel="2">
      <c r="A7" s="22" t="s">
        <v>20</v>
      </c>
      <c r="B7" s="22" t="s">
        <v>21</v>
      </c>
      <c r="C7" s="23" t="s">
        <v>22</v>
      </c>
      <c r="D7" s="23">
        <v>4</v>
      </c>
      <c r="E7" s="23">
        <v>7</v>
      </c>
      <c r="F7" s="24" t="s">
        <v>23</v>
      </c>
      <c r="G7" s="22" t="s">
        <v>24</v>
      </c>
      <c r="H7" s="21">
        <f t="shared" si="0"/>
        <v>-3</v>
      </c>
      <c r="I7" s="21">
        <f t="shared" si="1"/>
        <v>42.857142857142854</v>
      </c>
    </row>
    <row r="8" spans="1:9" outlineLevel="2">
      <c r="A8" s="22" t="s">
        <v>25</v>
      </c>
      <c r="B8" s="22" t="s">
        <v>21</v>
      </c>
      <c r="C8" s="23" t="s">
        <v>26</v>
      </c>
      <c r="D8" s="23">
        <v>2</v>
      </c>
      <c r="E8" s="23">
        <v>3</v>
      </c>
      <c r="F8" s="24" t="s">
        <v>23</v>
      </c>
      <c r="G8" s="22"/>
      <c r="H8" s="21">
        <f t="shared" si="0"/>
        <v>-1</v>
      </c>
      <c r="I8" s="21">
        <f t="shared" si="1"/>
        <v>33.333333333333329</v>
      </c>
    </row>
    <row r="9" spans="1:9" outlineLevel="2">
      <c r="A9" s="22" t="s">
        <v>27</v>
      </c>
      <c r="B9" s="22" t="s">
        <v>21</v>
      </c>
      <c r="C9" s="23" t="s">
        <v>28</v>
      </c>
      <c r="D9" s="23">
        <v>1</v>
      </c>
      <c r="E9" s="23">
        <v>4</v>
      </c>
      <c r="F9" s="24" t="s">
        <v>23</v>
      </c>
      <c r="G9" s="22" t="s">
        <v>29</v>
      </c>
      <c r="H9" s="21">
        <f t="shared" si="0"/>
        <v>-3</v>
      </c>
      <c r="I9" s="21">
        <f t="shared" si="1"/>
        <v>75</v>
      </c>
    </row>
    <row r="10" spans="1:9" outlineLevel="2">
      <c r="A10" s="22" t="s">
        <v>30</v>
      </c>
      <c r="B10" s="22" t="s">
        <v>31</v>
      </c>
      <c r="C10" s="23" t="s">
        <v>22</v>
      </c>
      <c r="D10" s="23">
        <v>1</v>
      </c>
      <c r="E10" s="23">
        <v>0.5</v>
      </c>
      <c r="F10" s="24" t="s">
        <v>23</v>
      </c>
      <c r="G10" s="22" t="s">
        <v>32</v>
      </c>
      <c r="H10" s="21">
        <f t="shared" si="0"/>
        <v>0.5</v>
      </c>
      <c r="I10" s="21">
        <f t="shared" si="1"/>
        <v>100</v>
      </c>
    </row>
    <row r="11" spans="1:9" outlineLevel="2">
      <c r="A11" s="22" t="s">
        <v>33</v>
      </c>
      <c r="B11" s="22" t="s">
        <v>21</v>
      </c>
      <c r="C11" s="23" t="s">
        <v>34</v>
      </c>
      <c r="D11" s="23">
        <v>1</v>
      </c>
      <c r="E11" s="23">
        <v>1.5</v>
      </c>
      <c r="F11" s="24" t="s">
        <v>23</v>
      </c>
      <c r="G11" s="22"/>
      <c r="H11" s="21">
        <f t="shared" si="0"/>
        <v>-0.5</v>
      </c>
      <c r="I11" s="21">
        <f t="shared" si="1"/>
        <v>33.333333333333329</v>
      </c>
    </row>
    <row r="12" spans="1:9" outlineLevel="2">
      <c r="A12" s="22" t="s">
        <v>35</v>
      </c>
      <c r="B12" s="22" t="s">
        <v>36</v>
      </c>
      <c r="C12" s="23" t="s">
        <v>34</v>
      </c>
      <c r="D12" s="1">
        <v>1</v>
      </c>
      <c r="E12" s="1">
        <v>1.5</v>
      </c>
      <c r="F12" s="25" t="s">
        <v>23</v>
      </c>
      <c r="G12" t="s">
        <v>37</v>
      </c>
      <c r="H12" s="21">
        <f t="shared" si="0"/>
        <v>-0.5</v>
      </c>
      <c r="I12" s="21">
        <f t="shared" si="1"/>
        <v>33.333333333333329</v>
      </c>
    </row>
    <row r="13" spans="1:9" outlineLevel="2">
      <c r="A13" s="22" t="s">
        <v>38</v>
      </c>
      <c r="B13" s="22" t="s">
        <v>31</v>
      </c>
      <c r="C13" s="23" t="s">
        <v>26</v>
      </c>
      <c r="D13" s="1">
        <v>2.5</v>
      </c>
      <c r="E13" s="1">
        <v>3</v>
      </c>
      <c r="F13" s="25" t="s">
        <v>23</v>
      </c>
      <c r="G13" t="s">
        <v>39</v>
      </c>
      <c r="H13" s="21">
        <f t="shared" si="0"/>
        <v>-0.5</v>
      </c>
      <c r="I13" s="21">
        <f t="shared" si="1"/>
        <v>16.666666666666664</v>
      </c>
    </row>
    <row r="14" spans="1:9" outlineLevel="2">
      <c r="A14" s="22" t="s">
        <v>40</v>
      </c>
      <c r="B14" s="22" t="s">
        <v>31</v>
      </c>
      <c r="C14" s="23" t="s">
        <v>28</v>
      </c>
      <c r="D14" s="1">
        <v>3</v>
      </c>
      <c r="E14" s="1">
        <v>4</v>
      </c>
      <c r="F14" s="25" t="s">
        <v>23</v>
      </c>
      <c r="G14" t="s">
        <v>41</v>
      </c>
      <c r="H14" s="21"/>
      <c r="I14" s="21"/>
    </row>
    <row r="15" spans="1:9" s="17" customFormat="1" outlineLevel="2">
      <c r="A15" s="16" t="s">
        <v>42</v>
      </c>
      <c r="C15" s="26"/>
      <c r="D15" s="26"/>
      <c r="E15" s="18"/>
      <c r="F15" s="20"/>
      <c r="H15" s="21" t="str">
        <f t="shared" ref="H15:H21" si="2">IF(OR(D15="",E15=""),"",D15-E15)</f>
        <v/>
      </c>
      <c r="I15" s="21" t="str">
        <f t="shared" ref="I15:I21" si="3">IF(OR(H15="",E15=0),"",ABS(H15)/E15*100)</f>
        <v/>
      </c>
    </row>
    <row r="16" spans="1:9" outlineLevel="2">
      <c r="A16" s="27" t="s">
        <v>43</v>
      </c>
      <c r="B16" s="22" t="s">
        <v>21</v>
      </c>
      <c r="C16" s="23" t="s">
        <v>34</v>
      </c>
      <c r="D16" s="23">
        <v>7</v>
      </c>
      <c r="E16" s="23">
        <v>8</v>
      </c>
      <c r="F16" s="24" t="s">
        <v>23</v>
      </c>
      <c r="G16" s="22"/>
      <c r="H16" s="21">
        <f t="shared" si="2"/>
        <v>-1</v>
      </c>
      <c r="I16" s="21">
        <f t="shared" si="3"/>
        <v>12.5</v>
      </c>
    </row>
    <row r="17" spans="1:9" outlineLevel="2">
      <c r="A17" s="22" t="s">
        <v>44</v>
      </c>
      <c r="B17" s="22" t="s">
        <v>45</v>
      </c>
      <c r="C17" s="1" t="s">
        <v>22</v>
      </c>
      <c r="D17" s="23">
        <v>4</v>
      </c>
      <c r="E17" s="23">
        <v>3.5</v>
      </c>
      <c r="F17" s="24" t="s">
        <v>23</v>
      </c>
      <c r="G17" s="22"/>
      <c r="H17" s="21">
        <f t="shared" si="2"/>
        <v>0.5</v>
      </c>
      <c r="I17" s="21">
        <f t="shared" si="3"/>
        <v>14.285714285714285</v>
      </c>
    </row>
    <row r="18" spans="1:9" outlineLevel="2">
      <c r="A18" s="22" t="s">
        <v>46</v>
      </c>
      <c r="B18" s="22" t="s">
        <v>21</v>
      </c>
      <c r="C18" s="23" t="s">
        <v>26</v>
      </c>
      <c r="D18" s="23">
        <v>2</v>
      </c>
      <c r="E18" s="23">
        <v>2.5</v>
      </c>
      <c r="F18" s="24" t="s">
        <v>23</v>
      </c>
      <c r="G18" s="22" t="s">
        <v>47</v>
      </c>
      <c r="H18" s="21">
        <f t="shared" si="2"/>
        <v>-0.5</v>
      </c>
      <c r="I18" s="21">
        <f t="shared" si="3"/>
        <v>20</v>
      </c>
    </row>
    <row r="19" spans="1:9" outlineLevel="2">
      <c r="A19" s="22" t="s">
        <v>48</v>
      </c>
      <c r="B19" s="22" t="s">
        <v>49</v>
      </c>
      <c r="C19" s="23" t="s">
        <v>26</v>
      </c>
      <c r="D19" s="23">
        <v>0.5</v>
      </c>
      <c r="E19" s="23">
        <v>1</v>
      </c>
      <c r="F19" s="24" t="s">
        <v>23</v>
      </c>
      <c r="G19" s="22"/>
      <c r="H19" s="21">
        <f t="shared" si="2"/>
        <v>-0.5</v>
      </c>
      <c r="I19" s="21">
        <f t="shared" si="3"/>
        <v>50</v>
      </c>
    </row>
    <row r="20" spans="1:9" outlineLevel="2">
      <c r="A20" s="22" t="s">
        <v>40</v>
      </c>
      <c r="B20" s="22" t="s">
        <v>31</v>
      </c>
      <c r="C20" s="23" t="s">
        <v>22</v>
      </c>
      <c r="D20" s="23">
        <v>0.5</v>
      </c>
      <c r="E20" s="23">
        <v>0.5</v>
      </c>
      <c r="F20" s="24" t="s">
        <v>23</v>
      </c>
      <c r="G20" s="22"/>
      <c r="H20" s="21">
        <f t="shared" si="2"/>
        <v>0</v>
      </c>
      <c r="I20" s="21">
        <f t="shared" si="3"/>
        <v>0</v>
      </c>
    </row>
    <row r="21" spans="1:9" outlineLevel="2">
      <c r="A21" s="22" t="s">
        <v>50</v>
      </c>
      <c r="B21" s="22" t="s">
        <v>49</v>
      </c>
      <c r="C21" s="23" t="s">
        <v>28</v>
      </c>
      <c r="D21" s="23">
        <v>4</v>
      </c>
      <c r="E21" s="23">
        <v>3.2</v>
      </c>
      <c r="F21" s="24" t="s">
        <v>23</v>
      </c>
      <c r="G21" s="22"/>
      <c r="H21" s="21">
        <f t="shared" si="2"/>
        <v>0.79999999999999982</v>
      </c>
      <c r="I21" s="21">
        <f t="shared" si="3"/>
        <v>24.999999999999993</v>
      </c>
    </row>
    <row r="22" spans="1:9" outlineLevel="2">
      <c r="A22" s="22" t="s">
        <v>51</v>
      </c>
      <c r="B22" s="22" t="s">
        <v>21</v>
      </c>
      <c r="C22" s="23" t="s">
        <v>26</v>
      </c>
      <c r="D22" s="23">
        <v>2</v>
      </c>
      <c r="E22" s="23">
        <v>1.5</v>
      </c>
      <c r="F22" s="24" t="s">
        <v>23</v>
      </c>
      <c r="G22" s="22"/>
      <c r="H22" s="21"/>
      <c r="I22" s="21"/>
    </row>
    <row r="23" spans="1:9" s="17" customFormat="1" outlineLevel="2">
      <c r="A23" s="16" t="s">
        <v>52</v>
      </c>
      <c r="C23" s="26"/>
      <c r="D23" s="26"/>
      <c r="E23" s="18"/>
      <c r="F23" s="20"/>
      <c r="H23" s="21" t="str">
        <f t="shared" ref="H23:H178" si="4">IF(OR(D23="",E23=""),"",D23-E23)</f>
        <v/>
      </c>
      <c r="I23" s="21" t="str">
        <f t="shared" ref="I23:I185" si="5">IF(OR(H23="",E23=0),"",ABS(H23)/E23*100)</f>
        <v/>
      </c>
    </row>
    <row r="24" spans="1:9" outlineLevel="2">
      <c r="A24" s="46" t="s">
        <v>53</v>
      </c>
      <c r="B24" s="22" t="s">
        <v>21</v>
      </c>
      <c r="C24" s="23" t="s">
        <v>34</v>
      </c>
      <c r="D24" s="23">
        <v>4</v>
      </c>
      <c r="E24" s="23">
        <v>3.5</v>
      </c>
      <c r="F24" s="24" t="s">
        <v>23</v>
      </c>
      <c r="G24" s="42"/>
      <c r="H24" s="21">
        <f t="shared" si="4"/>
        <v>0.5</v>
      </c>
      <c r="I24" s="21">
        <f t="shared" si="5"/>
        <v>14.285714285714285</v>
      </c>
    </row>
    <row r="25" spans="1:9" outlineLevel="2">
      <c r="A25" s="42" t="s">
        <v>54</v>
      </c>
      <c r="B25" s="22" t="s">
        <v>45</v>
      </c>
      <c r="C25" s="1" t="s">
        <v>22</v>
      </c>
      <c r="D25" s="23">
        <v>2</v>
      </c>
      <c r="E25" s="23">
        <v>2</v>
      </c>
      <c r="F25" s="24" t="s">
        <v>23</v>
      </c>
      <c r="G25" s="42" t="s">
        <v>55</v>
      </c>
      <c r="H25" s="21">
        <f t="shared" si="4"/>
        <v>0</v>
      </c>
      <c r="I25" s="21">
        <f t="shared" si="5"/>
        <v>0</v>
      </c>
    </row>
    <row r="26" spans="1:9" outlineLevel="2">
      <c r="A26" s="42" t="s">
        <v>56</v>
      </c>
      <c r="B26" s="22" t="s">
        <v>21</v>
      </c>
      <c r="C26" s="23" t="s">
        <v>26</v>
      </c>
      <c r="D26" s="23">
        <v>0.5</v>
      </c>
      <c r="E26" s="23">
        <v>1.5</v>
      </c>
      <c r="F26" s="24" t="s">
        <v>23</v>
      </c>
      <c r="G26" s="42" t="s">
        <v>57</v>
      </c>
      <c r="H26" s="21">
        <f t="shared" si="4"/>
        <v>-1</v>
      </c>
      <c r="I26" s="21">
        <f t="shared" si="5"/>
        <v>66.666666666666657</v>
      </c>
    </row>
    <row r="27" spans="1:9">
      <c r="A27" s="43" t="s">
        <v>80</v>
      </c>
      <c r="B27" s="22" t="s">
        <v>31</v>
      </c>
      <c r="C27" s="23" t="s">
        <v>26</v>
      </c>
      <c r="D27" s="23">
        <v>0.5</v>
      </c>
      <c r="E27" s="23">
        <v>1</v>
      </c>
      <c r="F27" s="24" t="s">
        <v>23</v>
      </c>
      <c r="G27" s="43" t="s">
        <v>78</v>
      </c>
      <c r="H27" s="21">
        <f t="shared" si="4"/>
        <v>-0.5</v>
      </c>
      <c r="I27" s="21">
        <f t="shared" si="5"/>
        <v>50</v>
      </c>
    </row>
    <row r="28" spans="1:9" outlineLevel="2">
      <c r="A28" s="42" t="s">
        <v>58</v>
      </c>
      <c r="B28" s="22" t="s">
        <v>49</v>
      </c>
      <c r="C28" s="23" t="s">
        <v>28</v>
      </c>
      <c r="D28" s="23">
        <v>2</v>
      </c>
      <c r="E28" s="23">
        <v>3</v>
      </c>
      <c r="F28" s="24" t="s">
        <v>23</v>
      </c>
      <c r="G28" s="42" t="s">
        <v>59</v>
      </c>
      <c r="H28" s="21">
        <f t="shared" si="4"/>
        <v>-1</v>
      </c>
      <c r="I28" s="21">
        <f t="shared" si="5"/>
        <v>33.333333333333329</v>
      </c>
    </row>
    <row r="29" spans="1:9" s="17" customFormat="1" outlineLevel="2">
      <c r="A29" s="47" t="s">
        <v>60</v>
      </c>
      <c r="C29" s="26"/>
      <c r="D29" s="26"/>
      <c r="E29" s="18"/>
      <c r="F29" s="20"/>
      <c r="G29" s="44"/>
      <c r="H29" s="21" t="str">
        <f t="shared" si="4"/>
        <v/>
      </c>
      <c r="I29" s="21" t="str">
        <f t="shared" si="5"/>
        <v/>
      </c>
    </row>
    <row r="30" spans="1:9" outlineLevel="2">
      <c r="A30" s="46" t="s">
        <v>61</v>
      </c>
      <c r="B30" s="22" t="s">
        <v>49</v>
      </c>
      <c r="C30" s="23" t="s">
        <v>34</v>
      </c>
      <c r="D30" s="23">
        <v>4</v>
      </c>
      <c r="E30" s="41"/>
      <c r="F30" s="24" t="s">
        <v>23</v>
      </c>
      <c r="G30" s="42" t="s">
        <v>62</v>
      </c>
      <c r="H30" s="21" t="str">
        <f t="shared" si="4"/>
        <v/>
      </c>
      <c r="I30" s="21" t="str">
        <f t="shared" si="5"/>
        <v/>
      </c>
    </row>
    <row r="31" spans="1:9">
      <c r="A31" s="42" t="s">
        <v>63</v>
      </c>
      <c r="B31" s="22" t="s">
        <v>49</v>
      </c>
      <c r="C31" s="1" t="s">
        <v>22</v>
      </c>
      <c r="D31" s="23">
        <v>5</v>
      </c>
      <c r="E31" s="23">
        <v>4</v>
      </c>
      <c r="F31" s="24" t="s">
        <v>23</v>
      </c>
      <c r="G31" s="42" t="s">
        <v>64</v>
      </c>
      <c r="H31" s="21">
        <f t="shared" si="4"/>
        <v>1</v>
      </c>
      <c r="I31" s="21">
        <f t="shared" si="5"/>
        <v>25</v>
      </c>
    </row>
    <row r="32" spans="1:9">
      <c r="A32" s="42" t="s">
        <v>65</v>
      </c>
      <c r="B32" s="22" t="s">
        <v>49</v>
      </c>
      <c r="C32" s="23" t="s">
        <v>26</v>
      </c>
      <c r="D32" s="23">
        <v>2.5</v>
      </c>
      <c r="E32" s="23">
        <v>3</v>
      </c>
      <c r="F32" s="24" t="s">
        <v>23</v>
      </c>
      <c r="G32" s="43" t="s">
        <v>74</v>
      </c>
      <c r="H32" s="21">
        <f t="shared" si="4"/>
        <v>-0.5</v>
      </c>
      <c r="I32" s="21">
        <f t="shared" si="5"/>
        <v>16.666666666666664</v>
      </c>
    </row>
    <row r="33" spans="1:9">
      <c r="A33" s="42" t="s">
        <v>66</v>
      </c>
      <c r="B33" s="22" t="s">
        <v>49</v>
      </c>
      <c r="C33" s="23" t="s">
        <v>28</v>
      </c>
      <c r="D33" s="23">
        <v>5</v>
      </c>
      <c r="E33" s="23"/>
      <c r="F33" s="24" t="s">
        <v>23</v>
      </c>
      <c r="G33" s="42"/>
      <c r="H33" s="21" t="str">
        <f t="shared" si="4"/>
        <v/>
      </c>
      <c r="I33" s="21" t="str">
        <f t="shared" si="5"/>
        <v/>
      </c>
    </row>
    <row r="34" spans="1:9" outlineLevel="2">
      <c r="A34" s="43" t="s">
        <v>38</v>
      </c>
      <c r="B34" s="22" t="s">
        <v>31</v>
      </c>
      <c r="C34" s="23" t="s">
        <v>26</v>
      </c>
      <c r="D34" s="23">
        <v>0.5</v>
      </c>
      <c r="E34" s="23">
        <v>0.5</v>
      </c>
      <c r="F34" s="24" t="s">
        <v>23</v>
      </c>
      <c r="G34" s="43" t="s">
        <v>78</v>
      </c>
      <c r="H34" s="21">
        <f t="shared" si="4"/>
        <v>0</v>
      </c>
      <c r="I34" s="21">
        <f t="shared" si="5"/>
        <v>0</v>
      </c>
    </row>
    <row r="35" spans="1:9" outlineLevel="2">
      <c r="A35" s="42" t="s">
        <v>67</v>
      </c>
      <c r="B35" s="22" t="s">
        <v>31</v>
      </c>
      <c r="C35" s="41" t="s">
        <v>22</v>
      </c>
      <c r="D35" s="23">
        <v>4</v>
      </c>
      <c r="E35" s="23">
        <v>5</v>
      </c>
      <c r="F35" s="40" t="s">
        <v>23</v>
      </c>
      <c r="G35" s="42"/>
      <c r="H35" s="21">
        <f t="shared" ref="H35:H60" si="6">IF(OR(D35="",E35=""),"",D35-E35)</f>
        <v>-1</v>
      </c>
      <c r="I35" s="21">
        <f t="shared" ref="I35:I60" si="7">IF(OR(H35="",E35=0),"",ABS(H35)/E35*100)</f>
        <v>20</v>
      </c>
    </row>
    <row r="36" spans="1:9">
      <c r="A36" s="45" t="s">
        <v>40</v>
      </c>
      <c r="B36" s="28" t="s">
        <v>31</v>
      </c>
      <c r="C36" s="1" t="s">
        <v>34</v>
      </c>
      <c r="D36" s="1">
        <v>0.5</v>
      </c>
      <c r="E36" s="1">
        <v>1</v>
      </c>
      <c r="F36" s="7" t="s">
        <v>23</v>
      </c>
      <c r="G36" s="45" t="s">
        <v>68</v>
      </c>
      <c r="H36" s="21">
        <f t="shared" si="6"/>
        <v>-0.5</v>
      </c>
      <c r="I36" s="21">
        <f t="shared" si="7"/>
        <v>50</v>
      </c>
    </row>
    <row r="37" spans="1:9" s="17" customFormat="1" outlineLevel="2">
      <c r="A37" s="47" t="s">
        <v>75</v>
      </c>
      <c r="C37" s="26"/>
      <c r="D37" s="26"/>
      <c r="E37" s="18"/>
      <c r="F37" s="20"/>
      <c r="G37" s="44"/>
      <c r="H37" s="21" t="str">
        <f t="shared" si="6"/>
        <v/>
      </c>
      <c r="I37" s="21" t="str">
        <f t="shared" si="7"/>
        <v/>
      </c>
    </row>
    <row r="38" spans="1:9" outlineLevel="2">
      <c r="A38" s="48" t="s">
        <v>79</v>
      </c>
      <c r="B38" s="22" t="s">
        <v>49</v>
      </c>
      <c r="C38" s="23" t="s">
        <v>34</v>
      </c>
      <c r="D38" s="23">
        <v>2</v>
      </c>
      <c r="E38" s="23"/>
      <c r="F38" s="40" t="s">
        <v>23</v>
      </c>
      <c r="G38" s="42" t="s">
        <v>62</v>
      </c>
      <c r="H38" s="21" t="str">
        <f t="shared" si="6"/>
        <v/>
      </c>
      <c r="I38" s="21" t="str">
        <f t="shared" si="7"/>
        <v/>
      </c>
    </row>
    <row r="39" spans="1:9">
      <c r="A39" s="43" t="s">
        <v>76</v>
      </c>
      <c r="B39" s="22" t="s">
        <v>49</v>
      </c>
      <c r="C39" s="1" t="s">
        <v>28</v>
      </c>
      <c r="D39" s="23">
        <v>6</v>
      </c>
      <c r="E39" s="23">
        <v>5</v>
      </c>
      <c r="F39" s="40" t="s">
        <v>23</v>
      </c>
      <c r="G39" s="43"/>
      <c r="H39" s="21">
        <f t="shared" si="6"/>
        <v>1</v>
      </c>
      <c r="I39" s="21">
        <f t="shared" si="7"/>
        <v>20</v>
      </c>
    </row>
    <row r="40" spans="1:9">
      <c r="A40" s="43" t="s">
        <v>81</v>
      </c>
      <c r="B40" s="22" t="s">
        <v>31</v>
      </c>
      <c r="C40" s="41" t="s">
        <v>28</v>
      </c>
      <c r="D40" s="23">
        <v>3</v>
      </c>
      <c r="E40" s="23">
        <v>3.5</v>
      </c>
      <c r="F40" s="40" t="s">
        <v>23</v>
      </c>
      <c r="G40" s="43" t="s">
        <v>82</v>
      </c>
      <c r="H40" s="21">
        <f t="shared" si="6"/>
        <v>-0.5</v>
      </c>
      <c r="I40" s="21">
        <f t="shared" si="7"/>
        <v>14.285714285714285</v>
      </c>
    </row>
    <row r="41" spans="1:9">
      <c r="A41" s="43" t="s">
        <v>84</v>
      </c>
      <c r="B41" s="22" t="s">
        <v>49</v>
      </c>
      <c r="C41" s="41" t="s">
        <v>26</v>
      </c>
      <c r="D41" s="23">
        <v>9</v>
      </c>
      <c r="E41" s="23"/>
      <c r="F41" s="40" t="s">
        <v>23</v>
      </c>
      <c r="G41" s="43" t="s">
        <v>83</v>
      </c>
      <c r="H41" s="21" t="str">
        <f t="shared" si="6"/>
        <v/>
      </c>
      <c r="I41" s="21" t="str">
        <f t="shared" si="7"/>
        <v/>
      </c>
    </row>
    <row r="42" spans="1:9" outlineLevel="2">
      <c r="A42" s="43" t="s">
        <v>40</v>
      </c>
      <c r="B42" s="22" t="s">
        <v>31</v>
      </c>
      <c r="C42" s="41" t="s">
        <v>34</v>
      </c>
      <c r="D42" s="23">
        <v>1</v>
      </c>
      <c r="E42" s="23">
        <v>1.2</v>
      </c>
      <c r="F42" s="40" t="s">
        <v>23</v>
      </c>
      <c r="G42" s="45" t="s">
        <v>68</v>
      </c>
      <c r="H42" s="21">
        <f t="shared" si="6"/>
        <v>-0.19999999999999996</v>
      </c>
      <c r="I42" s="21">
        <f t="shared" si="7"/>
        <v>16.666666666666664</v>
      </c>
    </row>
    <row r="43" spans="1:9">
      <c r="A43" s="43" t="s">
        <v>38</v>
      </c>
      <c r="B43" s="22" t="s">
        <v>31</v>
      </c>
      <c r="C43" s="1" t="s">
        <v>26</v>
      </c>
      <c r="D43" s="1">
        <v>0.5</v>
      </c>
      <c r="E43" s="1">
        <v>0.5</v>
      </c>
      <c r="F43" s="7" t="s">
        <v>23</v>
      </c>
      <c r="H43" s="21">
        <f t="shared" si="6"/>
        <v>0</v>
      </c>
      <c r="I43" s="21">
        <f t="shared" si="7"/>
        <v>0</v>
      </c>
    </row>
    <row r="44" spans="1:9">
      <c r="A44" s="43" t="s">
        <v>85</v>
      </c>
      <c r="B44" s="22" t="s">
        <v>49</v>
      </c>
      <c r="C44" s="1" t="s">
        <v>22</v>
      </c>
      <c r="D44" s="1">
        <v>6</v>
      </c>
      <c r="E44" s="1">
        <v>5.5</v>
      </c>
      <c r="F44" s="7" t="s">
        <v>23</v>
      </c>
      <c r="G44" s="45" t="s">
        <v>86</v>
      </c>
      <c r="H44" s="21">
        <f t="shared" si="6"/>
        <v>0.5</v>
      </c>
      <c r="I44" s="21">
        <f t="shared" si="7"/>
        <v>9.0909090909090917</v>
      </c>
    </row>
    <row r="45" spans="1:9" s="17" customFormat="1" outlineLevel="2">
      <c r="A45" s="34" t="s">
        <v>98</v>
      </c>
      <c r="C45" s="26"/>
      <c r="D45" s="26"/>
      <c r="E45" s="18"/>
      <c r="F45" s="20"/>
      <c r="H45" s="21" t="str">
        <f t="shared" si="6"/>
        <v/>
      </c>
      <c r="I45" s="21" t="str">
        <f t="shared" si="7"/>
        <v/>
      </c>
    </row>
    <row r="46" spans="1:9" outlineLevel="2">
      <c r="A46" t="s">
        <v>89</v>
      </c>
      <c r="B46" s="22" t="s">
        <v>49</v>
      </c>
      <c r="C46" s="41" t="s">
        <v>28</v>
      </c>
      <c r="D46" s="23">
        <v>2</v>
      </c>
      <c r="E46" s="23">
        <v>3</v>
      </c>
      <c r="F46" s="24" t="s">
        <v>23</v>
      </c>
      <c r="G46" s="22"/>
      <c r="H46" s="21">
        <f t="shared" si="6"/>
        <v>-1</v>
      </c>
      <c r="I46" s="21">
        <f t="shared" si="7"/>
        <v>33.333333333333329</v>
      </c>
    </row>
    <row r="47" spans="1:9">
      <c r="A47" t="s">
        <v>88</v>
      </c>
      <c r="B47" s="22" t="s">
        <v>49</v>
      </c>
      <c r="C47" s="1" t="s">
        <v>34</v>
      </c>
      <c r="D47" s="23">
        <v>3</v>
      </c>
      <c r="E47" s="23">
        <v>3.5</v>
      </c>
      <c r="F47" s="24" t="s">
        <v>23</v>
      </c>
      <c r="G47" s="22"/>
      <c r="H47" s="21">
        <f t="shared" si="6"/>
        <v>-0.5</v>
      </c>
      <c r="I47" s="21">
        <f t="shared" si="7"/>
        <v>14.285714285714285</v>
      </c>
    </row>
    <row r="48" spans="1:9">
      <c r="A48" t="s">
        <v>87</v>
      </c>
      <c r="B48" s="22" t="s">
        <v>49</v>
      </c>
      <c r="C48" s="41" t="s">
        <v>22</v>
      </c>
      <c r="D48" s="23">
        <v>5</v>
      </c>
      <c r="E48" s="23">
        <v>5.5</v>
      </c>
      <c r="F48" s="24" t="s">
        <v>23</v>
      </c>
      <c r="G48" s="39"/>
      <c r="H48" s="21">
        <f t="shared" si="6"/>
        <v>-0.5</v>
      </c>
      <c r="I48" s="21">
        <f t="shared" si="7"/>
        <v>9.0909090909090917</v>
      </c>
    </row>
    <row r="49" spans="1:9">
      <c r="A49" s="39" t="s">
        <v>90</v>
      </c>
      <c r="B49" s="22" t="s">
        <v>49</v>
      </c>
      <c r="C49" s="41" t="s">
        <v>26</v>
      </c>
      <c r="D49" s="23">
        <v>4</v>
      </c>
      <c r="E49" s="23">
        <v>4.5</v>
      </c>
      <c r="F49" s="24" t="s">
        <v>23</v>
      </c>
      <c r="G49" s="22"/>
      <c r="H49" s="21">
        <f t="shared" si="6"/>
        <v>-0.5</v>
      </c>
      <c r="I49" s="21">
        <f t="shared" si="7"/>
        <v>11.111111111111111</v>
      </c>
    </row>
    <row r="50" spans="1:9" outlineLevel="2">
      <c r="A50" s="39" t="s">
        <v>92</v>
      </c>
      <c r="B50" s="22" t="s">
        <v>31</v>
      </c>
      <c r="C50" s="41" t="s">
        <v>22</v>
      </c>
      <c r="D50" s="23">
        <v>5</v>
      </c>
      <c r="E50" s="23">
        <v>4.5</v>
      </c>
      <c r="F50" s="40" t="s">
        <v>23</v>
      </c>
      <c r="G50" s="22"/>
      <c r="H50" s="21">
        <f t="shared" si="6"/>
        <v>0.5</v>
      </c>
      <c r="I50" s="21">
        <f t="shared" si="7"/>
        <v>11.111111111111111</v>
      </c>
    </row>
    <row r="51" spans="1:9">
      <c r="A51" s="39" t="s">
        <v>38</v>
      </c>
      <c r="B51" s="22" t="s">
        <v>31</v>
      </c>
      <c r="C51" s="1" t="s">
        <v>26</v>
      </c>
      <c r="D51" s="1">
        <v>0.5</v>
      </c>
      <c r="E51" s="1">
        <v>0.5</v>
      </c>
      <c r="F51" s="7" t="s">
        <v>23</v>
      </c>
      <c r="H51" s="21">
        <f t="shared" si="6"/>
        <v>0</v>
      </c>
      <c r="I51" s="21">
        <f t="shared" si="7"/>
        <v>0</v>
      </c>
    </row>
    <row r="52" spans="1:9" s="17" customFormat="1" outlineLevel="2">
      <c r="A52" s="34" t="s">
        <v>97</v>
      </c>
      <c r="C52" s="26"/>
      <c r="D52" s="26"/>
      <c r="E52" s="18"/>
      <c r="F52" s="20"/>
      <c r="H52" s="21" t="str">
        <f t="shared" si="6"/>
        <v/>
      </c>
      <c r="I52" s="21" t="str">
        <f t="shared" si="7"/>
        <v/>
      </c>
    </row>
    <row r="53" spans="1:9">
      <c r="A53" t="s">
        <v>93</v>
      </c>
      <c r="B53" s="22" t="s">
        <v>49</v>
      </c>
      <c r="C53" s="41" t="s">
        <v>28</v>
      </c>
      <c r="D53" s="23">
        <v>1.5</v>
      </c>
      <c r="E53" s="23">
        <v>2</v>
      </c>
      <c r="F53" s="24" t="s">
        <v>23</v>
      </c>
      <c r="H53" s="21">
        <f t="shared" si="6"/>
        <v>-0.5</v>
      </c>
      <c r="I53" s="21">
        <f t="shared" si="7"/>
        <v>25</v>
      </c>
    </row>
    <row r="54" spans="1:9">
      <c r="A54" t="s">
        <v>95</v>
      </c>
      <c r="B54" s="22" t="s">
        <v>49</v>
      </c>
      <c r="C54" s="1" t="s">
        <v>34</v>
      </c>
      <c r="D54" s="23">
        <v>2.5</v>
      </c>
      <c r="E54" s="23">
        <v>3.5</v>
      </c>
      <c r="F54" s="24" t="s">
        <v>23</v>
      </c>
      <c r="H54" s="21">
        <f t="shared" si="6"/>
        <v>-1</v>
      </c>
      <c r="I54" s="21">
        <f t="shared" si="7"/>
        <v>28.571428571428569</v>
      </c>
    </row>
    <row r="55" spans="1:9">
      <c r="A55" t="s">
        <v>94</v>
      </c>
      <c r="B55" s="22" t="s">
        <v>49</v>
      </c>
      <c r="C55" s="41" t="s">
        <v>22</v>
      </c>
      <c r="D55" s="23">
        <v>5</v>
      </c>
      <c r="E55" s="23">
        <v>5.5</v>
      </c>
      <c r="F55" s="24" t="s">
        <v>23</v>
      </c>
      <c r="H55" s="21">
        <f t="shared" si="6"/>
        <v>-0.5</v>
      </c>
      <c r="I55" s="21">
        <f t="shared" si="7"/>
        <v>9.0909090909090917</v>
      </c>
    </row>
    <row r="56" spans="1:9">
      <c r="A56" s="39" t="s">
        <v>96</v>
      </c>
      <c r="B56" s="22" t="s">
        <v>49</v>
      </c>
      <c r="C56" s="41" t="s">
        <v>26</v>
      </c>
      <c r="D56" s="23">
        <v>2</v>
      </c>
      <c r="E56" s="23">
        <v>1.5</v>
      </c>
      <c r="F56" s="24" t="s">
        <v>23</v>
      </c>
      <c r="H56" s="21">
        <f t="shared" si="6"/>
        <v>0.5</v>
      </c>
      <c r="I56" s="21">
        <f t="shared" si="7"/>
        <v>33.333333333333329</v>
      </c>
    </row>
    <row r="57" spans="1:9">
      <c r="A57" s="43" t="s">
        <v>38</v>
      </c>
      <c r="B57" s="22" t="s">
        <v>31</v>
      </c>
      <c r="C57" s="41" t="s">
        <v>26</v>
      </c>
      <c r="D57" s="1">
        <v>0.5</v>
      </c>
      <c r="E57" s="1">
        <v>0.5</v>
      </c>
      <c r="F57" s="40" t="s">
        <v>23</v>
      </c>
      <c r="H57" s="21">
        <f t="shared" si="6"/>
        <v>0</v>
      </c>
      <c r="I57" s="21">
        <f t="shared" si="7"/>
        <v>0</v>
      </c>
    </row>
    <row r="58" spans="1:9" s="17" customFormat="1" outlineLevel="2">
      <c r="A58" s="34" t="s">
        <v>106</v>
      </c>
      <c r="C58" s="26"/>
      <c r="D58" s="26"/>
      <c r="E58" s="18"/>
      <c r="F58" s="20"/>
      <c r="H58" s="21" t="str">
        <f t="shared" si="6"/>
        <v/>
      </c>
      <c r="I58" s="21" t="str">
        <f t="shared" si="7"/>
        <v/>
      </c>
    </row>
    <row r="59" spans="1:9">
      <c r="A59" t="s">
        <v>99</v>
      </c>
      <c r="B59" s="22" t="s">
        <v>101</v>
      </c>
      <c r="C59" s="41" t="s">
        <v>28</v>
      </c>
      <c r="D59" s="1">
        <v>2</v>
      </c>
      <c r="E59" s="1">
        <v>2</v>
      </c>
      <c r="F59" s="24" t="s">
        <v>23</v>
      </c>
      <c r="H59" s="21">
        <f t="shared" si="6"/>
        <v>0</v>
      </c>
      <c r="I59" s="21">
        <f t="shared" si="7"/>
        <v>0</v>
      </c>
    </row>
    <row r="60" spans="1:9">
      <c r="A60" t="s">
        <v>102</v>
      </c>
      <c r="B60" s="22" t="s">
        <v>49</v>
      </c>
      <c r="C60" s="1" t="s">
        <v>22</v>
      </c>
      <c r="D60" s="1">
        <v>2.5</v>
      </c>
      <c r="E60" s="1">
        <v>3</v>
      </c>
      <c r="F60" s="24" t="s">
        <v>23</v>
      </c>
      <c r="H60" s="21">
        <f t="shared" si="6"/>
        <v>-0.5</v>
      </c>
      <c r="I60" s="21">
        <f t="shared" si="7"/>
        <v>16.666666666666664</v>
      </c>
    </row>
    <row r="61" spans="1:9">
      <c r="A61" s="39" t="s">
        <v>103</v>
      </c>
      <c r="B61" s="22" t="s">
        <v>49</v>
      </c>
      <c r="C61" s="41" t="s">
        <v>26</v>
      </c>
      <c r="D61" s="1">
        <v>3</v>
      </c>
      <c r="E61" s="1">
        <v>3.5</v>
      </c>
      <c r="F61" s="24" t="s">
        <v>23</v>
      </c>
      <c r="H61" s="21">
        <f t="shared" ref="H61:H74" si="8">IF(OR(D61="",E61=""),"",D61-E61)</f>
        <v>-0.5</v>
      </c>
      <c r="I61" s="21">
        <f t="shared" ref="I61:I74" si="9">IF(OR(H61="",E61=0),"",ABS(H61)/E61*100)</f>
        <v>14.285714285714285</v>
      </c>
    </row>
    <row r="62" spans="1:9">
      <c r="A62" s="43" t="s">
        <v>38</v>
      </c>
      <c r="B62" s="39" t="s">
        <v>31</v>
      </c>
      <c r="C62" s="41" t="s">
        <v>26</v>
      </c>
      <c r="D62" s="1">
        <v>0.5</v>
      </c>
      <c r="E62" s="1">
        <v>0.5</v>
      </c>
      <c r="F62" s="24" t="s">
        <v>23</v>
      </c>
      <c r="H62" s="21">
        <f t="shared" si="8"/>
        <v>0</v>
      </c>
      <c r="I62" s="21">
        <f t="shared" si="9"/>
        <v>0</v>
      </c>
    </row>
    <row r="63" spans="1:9">
      <c r="A63" t="s">
        <v>100</v>
      </c>
      <c r="B63" s="22" t="s">
        <v>104</v>
      </c>
      <c r="C63" s="41" t="s">
        <v>34</v>
      </c>
      <c r="D63" s="1">
        <v>8.5</v>
      </c>
      <c r="E63" s="1">
        <v>9</v>
      </c>
      <c r="F63" s="40" t="s">
        <v>23</v>
      </c>
      <c r="H63" s="21">
        <f t="shared" si="8"/>
        <v>-0.5</v>
      </c>
      <c r="I63" s="21">
        <f t="shared" si="9"/>
        <v>5.5555555555555554</v>
      </c>
    </row>
    <row r="64" spans="1:9" s="17" customFormat="1" outlineLevel="2">
      <c r="A64" s="34" t="s">
        <v>107</v>
      </c>
      <c r="C64" s="26"/>
      <c r="D64" s="26"/>
      <c r="E64" s="18"/>
      <c r="F64" s="20"/>
      <c r="H64" s="21" t="str">
        <f t="shared" si="8"/>
        <v/>
      </c>
      <c r="I64" s="21" t="str">
        <f t="shared" si="9"/>
        <v/>
      </c>
    </row>
    <row r="65" spans="1:9">
      <c r="A65" s="49" t="s">
        <v>105</v>
      </c>
      <c r="B65" s="49"/>
      <c r="C65" s="49"/>
      <c r="D65" s="49"/>
      <c r="E65" s="49"/>
      <c r="F65" s="49"/>
      <c r="H65" s="21" t="str">
        <f t="shared" si="8"/>
        <v/>
      </c>
      <c r="I65" s="21" t="str">
        <f t="shared" si="9"/>
        <v/>
      </c>
    </row>
    <row r="66" spans="1:9">
      <c r="A66" s="49"/>
      <c r="B66" s="49"/>
      <c r="C66" s="49"/>
      <c r="D66" s="49"/>
      <c r="E66" s="49"/>
      <c r="F66" s="49"/>
      <c r="H66" s="21" t="str">
        <f t="shared" si="8"/>
        <v/>
      </c>
      <c r="I66" s="21" t="str">
        <f t="shared" si="9"/>
        <v/>
      </c>
    </row>
    <row r="67" spans="1:9">
      <c r="A67" s="49"/>
      <c r="B67" s="49"/>
      <c r="C67" s="49"/>
      <c r="D67" s="49"/>
      <c r="E67" s="49"/>
      <c r="F67" s="49"/>
      <c r="H67" s="21" t="str">
        <f t="shared" si="8"/>
        <v/>
      </c>
      <c r="I67" s="21" t="str">
        <f t="shared" si="9"/>
        <v/>
      </c>
    </row>
    <row r="68" spans="1:9" s="17" customFormat="1" outlineLevel="2">
      <c r="A68" s="34" t="s">
        <v>108</v>
      </c>
      <c r="C68" s="26"/>
      <c r="D68" s="26"/>
      <c r="E68" s="18"/>
      <c r="F68" s="20"/>
      <c r="H68" s="21" t="str">
        <f t="shared" si="8"/>
        <v/>
      </c>
      <c r="I68" s="21" t="str">
        <f t="shared" si="9"/>
        <v/>
      </c>
    </row>
    <row r="69" spans="1:9">
      <c r="A69" t="s">
        <v>109</v>
      </c>
      <c r="B69" t="s">
        <v>104</v>
      </c>
      <c r="C69" s="1" t="s">
        <v>28</v>
      </c>
      <c r="D69">
        <v>7.5</v>
      </c>
      <c r="E69"/>
      <c r="F69" s="7" t="s">
        <v>91</v>
      </c>
      <c r="H69" s="21" t="str">
        <f t="shared" si="8"/>
        <v/>
      </c>
      <c r="I69" s="21" t="str">
        <f t="shared" si="9"/>
        <v/>
      </c>
    </row>
    <row r="70" spans="1:9">
      <c r="A70" t="s">
        <v>110</v>
      </c>
      <c r="B70" t="s">
        <v>49</v>
      </c>
      <c r="C70" s="1" t="s">
        <v>28</v>
      </c>
      <c r="D70">
        <v>0.5</v>
      </c>
      <c r="E70"/>
      <c r="F70" s="7" t="s">
        <v>77</v>
      </c>
      <c r="H70" s="21" t="str">
        <f t="shared" si="8"/>
        <v/>
      </c>
      <c r="I70" s="21" t="str">
        <f t="shared" si="9"/>
        <v/>
      </c>
    </row>
    <row r="71" spans="1:9">
      <c r="A71" t="s">
        <v>111</v>
      </c>
      <c r="B71" t="s">
        <v>49</v>
      </c>
      <c r="C71" s="1" t="s">
        <v>22</v>
      </c>
      <c r="D71">
        <v>2</v>
      </c>
      <c r="E71"/>
      <c r="F71" s="7" t="s">
        <v>77</v>
      </c>
      <c r="H71" s="21" t="str">
        <f t="shared" si="8"/>
        <v/>
      </c>
      <c r="I71" s="21" t="str">
        <f t="shared" si="9"/>
        <v/>
      </c>
    </row>
    <row r="72" spans="1:9">
      <c r="A72" t="s">
        <v>112</v>
      </c>
      <c r="B72" t="s">
        <v>21</v>
      </c>
      <c r="C72" s="1" t="s">
        <v>26</v>
      </c>
      <c r="D72">
        <v>7</v>
      </c>
      <c r="E72"/>
      <c r="F72" s="7" t="s">
        <v>91</v>
      </c>
      <c r="H72" s="21" t="str">
        <f t="shared" si="8"/>
        <v/>
      </c>
      <c r="I72" s="21" t="str">
        <f t="shared" si="9"/>
        <v/>
      </c>
    </row>
    <row r="73" spans="1:9">
      <c r="A73" t="s">
        <v>38</v>
      </c>
      <c r="B73" t="s">
        <v>31</v>
      </c>
      <c r="C73" s="1" t="s">
        <v>26</v>
      </c>
      <c r="D73">
        <v>0.5</v>
      </c>
      <c r="E73"/>
      <c r="F73" s="7" t="s">
        <v>23</v>
      </c>
      <c r="H73" s="21" t="str">
        <f t="shared" si="8"/>
        <v/>
      </c>
      <c r="I73" s="21" t="str">
        <f t="shared" si="9"/>
        <v/>
      </c>
    </row>
    <row r="74" spans="1:9">
      <c r="A74" t="s">
        <v>113</v>
      </c>
      <c r="B74" t="s">
        <v>49</v>
      </c>
      <c r="C74" s="1" t="s">
        <v>34</v>
      </c>
      <c r="D74">
        <v>2</v>
      </c>
      <c r="E74"/>
      <c r="F74" s="7" t="s">
        <v>77</v>
      </c>
      <c r="H74" s="21" t="str">
        <f t="shared" si="8"/>
        <v/>
      </c>
      <c r="I74" s="21" t="str">
        <f t="shared" si="9"/>
        <v/>
      </c>
    </row>
    <row r="75" spans="1:9">
      <c r="B75" s="28"/>
      <c r="F75" s="25"/>
      <c r="H75" s="21" t="str">
        <f t="shared" ref="H75:H76" si="10">IF(OR(D75="",E75=""),"",D75-E75)</f>
        <v/>
      </c>
      <c r="I75" s="21" t="str">
        <f t="shared" ref="I75:I76" si="11">IF(OR(H75="",E75=0),"",ABS(H75)/E75*100)</f>
        <v/>
      </c>
    </row>
    <row r="76" spans="1:9">
      <c r="B76" s="28"/>
      <c r="F76" s="25"/>
      <c r="H76" s="21" t="str">
        <f t="shared" si="10"/>
        <v/>
      </c>
      <c r="I76" s="21" t="str">
        <f t="shared" si="11"/>
        <v/>
      </c>
    </row>
    <row r="77" spans="1:9">
      <c r="B77" s="28"/>
      <c r="F77" s="25"/>
      <c r="H77" s="21"/>
      <c r="I77" s="21"/>
    </row>
    <row r="78" spans="1:9">
      <c r="B78" s="28"/>
      <c r="F78" s="25"/>
      <c r="H78" s="21" t="str">
        <f t="shared" si="4"/>
        <v/>
      </c>
      <c r="I78" s="21" t="str">
        <f t="shared" si="5"/>
        <v/>
      </c>
    </row>
    <row r="79" spans="1:9">
      <c r="B79" s="28"/>
      <c r="F79" s="25"/>
      <c r="H79" s="21" t="str">
        <f t="shared" si="4"/>
        <v/>
      </c>
      <c r="I79" s="21" t="str">
        <f t="shared" si="5"/>
        <v/>
      </c>
    </row>
    <row r="80" spans="1:9">
      <c r="B80" s="28"/>
      <c r="F80" s="25"/>
      <c r="H80" s="21" t="str">
        <f t="shared" si="4"/>
        <v/>
      </c>
      <c r="I80" s="21" t="str">
        <f t="shared" si="5"/>
        <v/>
      </c>
    </row>
    <row r="81" spans="2:9">
      <c r="B81" s="28"/>
      <c r="F81" s="25"/>
      <c r="H81" s="21" t="str">
        <f t="shared" si="4"/>
        <v/>
      </c>
      <c r="I81" s="21" t="str">
        <f t="shared" si="5"/>
        <v/>
      </c>
    </row>
    <row r="82" spans="2:9">
      <c r="B82" s="28"/>
      <c r="F82" s="25"/>
      <c r="H82" s="21" t="str">
        <f t="shared" si="4"/>
        <v/>
      </c>
      <c r="I82" s="21" t="str">
        <f t="shared" si="5"/>
        <v/>
      </c>
    </row>
    <row r="83" spans="2:9">
      <c r="B83" s="28"/>
      <c r="F83" s="25"/>
      <c r="H83" s="21" t="str">
        <f t="shared" si="4"/>
        <v/>
      </c>
      <c r="I83" s="21" t="str">
        <f t="shared" si="5"/>
        <v/>
      </c>
    </row>
    <row r="84" spans="2:9">
      <c r="B84" s="28"/>
      <c r="F84" s="25"/>
      <c r="H84" s="21" t="str">
        <f t="shared" si="4"/>
        <v/>
      </c>
      <c r="I84" s="21" t="str">
        <f t="shared" si="5"/>
        <v/>
      </c>
    </row>
    <row r="85" spans="2:9">
      <c r="B85" s="28"/>
      <c r="F85" s="25"/>
      <c r="H85" s="21" t="str">
        <f t="shared" si="4"/>
        <v/>
      </c>
      <c r="I85" s="21" t="str">
        <f t="shared" si="5"/>
        <v/>
      </c>
    </row>
    <row r="86" spans="2:9">
      <c r="B86" s="28"/>
      <c r="F86" s="25"/>
      <c r="H86" s="21" t="str">
        <f t="shared" si="4"/>
        <v/>
      </c>
      <c r="I86" s="21" t="str">
        <f t="shared" si="5"/>
        <v/>
      </c>
    </row>
    <row r="87" spans="2:9">
      <c r="B87" s="28"/>
      <c r="F87" s="25"/>
      <c r="H87" s="21" t="str">
        <f t="shared" si="4"/>
        <v/>
      </c>
      <c r="I87" s="21" t="str">
        <f t="shared" si="5"/>
        <v/>
      </c>
    </row>
    <row r="88" spans="2:9">
      <c r="B88" s="28"/>
      <c r="F88" s="25"/>
      <c r="H88" s="21" t="str">
        <f t="shared" si="4"/>
        <v/>
      </c>
      <c r="I88" s="21" t="str">
        <f t="shared" si="5"/>
        <v/>
      </c>
    </row>
    <row r="89" spans="2:9">
      <c r="B89" s="28"/>
      <c r="F89" s="25"/>
      <c r="H89" s="21" t="str">
        <f t="shared" si="4"/>
        <v/>
      </c>
      <c r="I89" s="21" t="str">
        <f t="shared" si="5"/>
        <v/>
      </c>
    </row>
    <row r="90" spans="2:9">
      <c r="B90" s="28"/>
      <c r="F90" s="25"/>
      <c r="H90" s="21" t="str">
        <f t="shared" si="4"/>
        <v/>
      </c>
      <c r="I90" s="21" t="str">
        <f t="shared" si="5"/>
        <v/>
      </c>
    </row>
    <row r="91" spans="2:9">
      <c r="B91" s="28"/>
      <c r="F91" s="25"/>
      <c r="H91" s="21" t="str">
        <f t="shared" si="4"/>
        <v/>
      </c>
      <c r="I91" s="21" t="str">
        <f t="shared" si="5"/>
        <v/>
      </c>
    </row>
    <row r="92" spans="2:9">
      <c r="B92" s="28"/>
      <c r="F92" s="25"/>
      <c r="H92" s="21" t="str">
        <f t="shared" si="4"/>
        <v/>
      </c>
      <c r="I92" s="21" t="str">
        <f t="shared" si="5"/>
        <v/>
      </c>
    </row>
    <row r="93" spans="2:9">
      <c r="B93" s="28"/>
      <c r="F93" s="25"/>
      <c r="H93" s="21" t="str">
        <f t="shared" si="4"/>
        <v/>
      </c>
      <c r="I93" s="21" t="str">
        <f t="shared" si="5"/>
        <v/>
      </c>
    </row>
    <row r="94" spans="2:9">
      <c r="B94" s="28"/>
      <c r="F94" s="25"/>
      <c r="H94" s="21" t="str">
        <f t="shared" si="4"/>
        <v/>
      </c>
      <c r="I94" s="21" t="str">
        <f t="shared" si="5"/>
        <v/>
      </c>
    </row>
    <row r="95" spans="2:9">
      <c r="B95" s="28"/>
      <c r="F95" s="25"/>
      <c r="H95" s="21" t="str">
        <f t="shared" si="4"/>
        <v/>
      </c>
      <c r="I95" s="21" t="str">
        <f t="shared" si="5"/>
        <v/>
      </c>
    </row>
    <row r="96" spans="2:9">
      <c r="B96" s="28"/>
      <c r="F96" s="25"/>
      <c r="H96" s="21" t="str">
        <f t="shared" si="4"/>
        <v/>
      </c>
      <c r="I96" s="21" t="str">
        <f t="shared" si="5"/>
        <v/>
      </c>
    </row>
    <row r="97" spans="2:9">
      <c r="B97" s="28"/>
      <c r="F97" s="25"/>
      <c r="H97" s="21" t="str">
        <f t="shared" si="4"/>
        <v/>
      </c>
      <c r="I97" s="21" t="str">
        <f t="shared" si="5"/>
        <v/>
      </c>
    </row>
    <row r="98" spans="2:9">
      <c r="B98" s="28"/>
      <c r="F98" s="25"/>
      <c r="H98" s="21" t="str">
        <f t="shared" si="4"/>
        <v/>
      </c>
      <c r="I98" s="21" t="str">
        <f t="shared" si="5"/>
        <v/>
      </c>
    </row>
    <row r="99" spans="2:9">
      <c r="B99" s="28"/>
      <c r="F99" s="25"/>
      <c r="H99" s="21" t="str">
        <f t="shared" si="4"/>
        <v/>
      </c>
      <c r="I99" s="21" t="str">
        <f t="shared" si="5"/>
        <v/>
      </c>
    </row>
    <row r="100" spans="2:9">
      <c r="B100" s="28"/>
      <c r="F100" s="25"/>
      <c r="H100" s="21" t="str">
        <f t="shared" si="4"/>
        <v/>
      </c>
      <c r="I100" s="21" t="str">
        <f t="shared" si="5"/>
        <v/>
      </c>
    </row>
    <row r="101" spans="2:9">
      <c r="B101" s="28"/>
      <c r="F101" s="25"/>
      <c r="H101" s="21" t="str">
        <f t="shared" si="4"/>
        <v/>
      </c>
      <c r="I101" s="21" t="str">
        <f t="shared" si="5"/>
        <v/>
      </c>
    </row>
    <row r="102" spans="2:9">
      <c r="B102" s="28"/>
      <c r="F102" s="25"/>
      <c r="H102" s="21" t="str">
        <f t="shared" si="4"/>
        <v/>
      </c>
      <c r="I102" s="21" t="str">
        <f t="shared" si="5"/>
        <v/>
      </c>
    </row>
    <row r="103" spans="2:9">
      <c r="B103" s="28"/>
      <c r="F103" s="25"/>
      <c r="H103" s="21" t="str">
        <f t="shared" si="4"/>
        <v/>
      </c>
      <c r="I103" s="21" t="str">
        <f t="shared" si="5"/>
        <v/>
      </c>
    </row>
    <row r="104" spans="2:9">
      <c r="B104" s="28"/>
      <c r="F104" s="25"/>
      <c r="H104" s="21" t="str">
        <f t="shared" si="4"/>
        <v/>
      </c>
      <c r="I104" s="21" t="str">
        <f t="shared" si="5"/>
        <v/>
      </c>
    </row>
    <row r="105" spans="2:9">
      <c r="B105" s="28"/>
      <c r="F105" s="25"/>
      <c r="H105" s="21" t="str">
        <f t="shared" si="4"/>
        <v/>
      </c>
      <c r="I105" s="21" t="str">
        <f t="shared" si="5"/>
        <v/>
      </c>
    </row>
    <row r="106" spans="2:9">
      <c r="B106" s="28"/>
      <c r="F106" s="25"/>
      <c r="H106" s="21" t="str">
        <f t="shared" si="4"/>
        <v/>
      </c>
      <c r="I106" s="21" t="str">
        <f t="shared" si="5"/>
        <v/>
      </c>
    </row>
    <row r="107" spans="2:9">
      <c r="B107" s="28"/>
      <c r="F107" s="25"/>
      <c r="H107" s="21" t="str">
        <f t="shared" si="4"/>
        <v/>
      </c>
      <c r="I107" s="21" t="str">
        <f t="shared" si="5"/>
        <v/>
      </c>
    </row>
    <row r="108" spans="2:9">
      <c r="B108" s="28"/>
      <c r="F108" s="25"/>
      <c r="H108" s="21" t="str">
        <f t="shared" si="4"/>
        <v/>
      </c>
      <c r="I108" s="21" t="str">
        <f t="shared" si="5"/>
        <v/>
      </c>
    </row>
    <row r="109" spans="2:9">
      <c r="B109" s="28"/>
      <c r="F109" s="25"/>
      <c r="H109" s="21" t="str">
        <f t="shared" si="4"/>
        <v/>
      </c>
      <c r="I109" s="21" t="str">
        <f t="shared" si="5"/>
        <v/>
      </c>
    </row>
    <row r="110" spans="2:9">
      <c r="B110" s="28"/>
      <c r="F110" s="25"/>
      <c r="H110" s="21" t="str">
        <f t="shared" si="4"/>
        <v/>
      </c>
      <c r="I110" s="21" t="str">
        <f t="shared" si="5"/>
        <v/>
      </c>
    </row>
    <row r="111" spans="2:9">
      <c r="B111" s="28"/>
      <c r="F111" s="25"/>
      <c r="H111" s="21" t="str">
        <f t="shared" si="4"/>
        <v/>
      </c>
      <c r="I111" s="21" t="str">
        <f t="shared" si="5"/>
        <v/>
      </c>
    </row>
    <row r="112" spans="2:9">
      <c r="B112" s="28"/>
      <c r="F112" s="25"/>
      <c r="H112" s="21" t="str">
        <f t="shared" si="4"/>
        <v/>
      </c>
      <c r="I112" s="21" t="str">
        <f t="shared" si="5"/>
        <v/>
      </c>
    </row>
    <row r="113" spans="2:9">
      <c r="B113" s="28"/>
      <c r="F113" s="25"/>
      <c r="H113" s="21" t="str">
        <f t="shared" si="4"/>
        <v/>
      </c>
      <c r="I113" s="21" t="str">
        <f t="shared" si="5"/>
        <v/>
      </c>
    </row>
    <row r="114" spans="2:9">
      <c r="B114" s="28"/>
      <c r="F114" s="25"/>
      <c r="H114" s="21" t="str">
        <f t="shared" si="4"/>
        <v/>
      </c>
      <c r="I114" s="21" t="str">
        <f t="shared" si="5"/>
        <v/>
      </c>
    </row>
    <row r="115" spans="2:9">
      <c r="B115" s="28"/>
      <c r="F115" s="25"/>
      <c r="H115" s="21" t="str">
        <f t="shared" si="4"/>
        <v/>
      </c>
      <c r="I115" s="21" t="str">
        <f t="shared" si="5"/>
        <v/>
      </c>
    </row>
    <row r="116" spans="2:9">
      <c r="B116" s="28"/>
      <c r="F116" s="25"/>
      <c r="H116" s="21" t="str">
        <f t="shared" si="4"/>
        <v/>
      </c>
      <c r="I116" s="21" t="str">
        <f t="shared" si="5"/>
        <v/>
      </c>
    </row>
    <row r="117" spans="2:9">
      <c r="B117" s="28"/>
      <c r="F117" s="25"/>
      <c r="H117" s="21" t="str">
        <f t="shared" si="4"/>
        <v/>
      </c>
      <c r="I117" s="21" t="str">
        <f t="shared" si="5"/>
        <v/>
      </c>
    </row>
    <row r="118" spans="2:9">
      <c r="B118" s="28"/>
      <c r="F118" s="25"/>
      <c r="H118" s="21" t="str">
        <f t="shared" si="4"/>
        <v/>
      </c>
      <c r="I118" s="21" t="str">
        <f t="shared" si="5"/>
        <v/>
      </c>
    </row>
    <row r="119" spans="2:9">
      <c r="B119" s="28"/>
      <c r="F119" s="25"/>
      <c r="H119" s="21" t="str">
        <f t="shared" si="4"/>
        <v/>
      </c>
      <c r="I119" s="21" t="str">
        <f t="shared" si="5"/>
        <v/>
      </c>
    </row>
    <row r="120" spans="2:9">
      <c r="B120" s="28"/>
      <c r="F120" s="25"/>
      <c r="H120" s="21" t="str">
        <f t="shared" si="4"/>
        <v/>
      </c>
      <c r="I120" s="21" t="str">
        <f t="shared" si="5"/>
        <v/>
      </c>
    </row>
    <row r="121" spans="2:9">
      <c r="B121" s="28"/>
      <c r="F121" s="25"/>
      <c r="H121" s="21" t="str">
        <f t="shared" si="4"/>
        <v/>
      </c>
      <c r="I121" s="21" t="str">
        <f t="shared" si="5"/>
        <v/>
      </c>
    </row>
    <row r="122" spans="2:9">
      <c r="B122" s="28"/>
      <c r="F122" s="25"/>
      <c r="H122" s="21" t="str">
        <f t="shared" si="4"/>
        <v/>
      </c>
      <c r="I122" s="21" t="str">
        <f t="shared" si="5"/>
        <v/>
      </c>
    </row>
    <row r="123" spans="2:9">
      <c r="B123" s="28"/>
      <c r="F123" s="25"/>
      <c r="H123" s="21" t="str">
        <f t="shared" si="4"/>
        <v/>
      </c>
      <c r="I123" s="21" t="str">
        <f t="shared" si="5"/>
        <v/>
      </c>
    </row>
    <row r="124" spans="2:9">
      <c r="B124" s="28"/>
      <c r="F124" s="25"/>
      <c r="H124" s="21" t="str">
        <f t="shared" si="4"/>
        <v/>
      </c>
      <c r="I124" s="21" t="str">
        <f t="shared" si="5"/>
        <v/>
      </c>
    </row>
    <row r="125" spans="2:9">
      <c r="B125" s="28"/>
      <c r="F125" s="25"/>
      <c r="H125" s="21" t="str">
        <f t="shared" si="4"/>
        <v/>
      </c>
      <c r="I125" s="21" t="str">
        <f t="shared" si="5"/>
        <v/>
      </c>
    </row>
    <row r="126" spans="2:9">
      <c r="B126" s="28"/>
      <c r="F126" s="25"/>
      <c r="H126" s="21" t="str">
        <f t="shared" si="4"/>
        <v/>
      </c>
      <c r="I126" s="21" t="str">
        <f t="shared" si="5"/>
        <v/>
      </c>
    </row>
    <row r="127" spans="2:9">
      <c r="B127" s="28"/>
      <c r="F127" s="25"/>
      <c r="H127" s="21" t="str">
        <f t="shared" si="4"/>
        <v/>
      </c>
      <c r="I127" s="21" t="str">
        <f t="shared" si="5"/>
        <v/>
      </c>
    </row>
    <row r="128" spans="2:9">
      <c r="B128" s="28"/>
      <c r="F128" s="25"/>
      <c r="H128" s="21" t="str">
        <f t="shared" si="4"/>
        <v/>
      </c>
      <c r="I128" s="21" t="str">
        <f t="shared" si="5"/>
        <v/>
      </c>
    </row>
    <row r="129" spans="2:9">
      <c r="B129" s="28"/>
      <c r="F129" s="25"/>
      <c r="H129" s="21" t="str">
        <f t="shared" si="4"/>
        <v/>
      </c>
      <c r="I129" s="21" t="str">
        <f t="shared" si="5"/>
        <v/>
      </c>
    </row>
    <row r="130" spans="2:9">
      <c r="B130" s="28"/>
      <c r="F130" s="25"/>
      <c r="H130" s="21" t="str">
        <f t="shared" si="4"/>
        <v/>
      </c>
      <c r="I130" s="21" t="str">
        <f t="shared" si="5"/>
        <v/>
      </c>
    </row>
    <row r="131" spans="2:9">
      <c r="B131" s="28"/>
      <c r="F131" s="25"/>
      <c r="H131" s="21" t="str">
        <f t="shared" si="4"/>
        <v/>
      </c>
      <c r="I131" s="21" t="str">
        <f t="shared" si="5"/>
        <v/>
      </c>
    </row>
    <row r="132" spans="2:9">
      <c r="B132" s="28"/>
      <c r="F132" s="25"/>
      <c r="H132" s="21" t="str">
        <f t="shared" si="4"/>
        <v/>
      </c>
      <c r="I132" s="21" t="str">
        <f t="shared" si="5"/>
        <v/>
      </c>
    </row>
    <row r="133" spans="2:9">
      <c r="B133" s="28"/>
      <c r="F133" s="25"/>
      <c r="H133" s="21" t="str">
        <f t="shared" si="4"/>
        <v/>
      </c>
      <c r="I133" s="21" t="str">
        <f t="shared" si="5"/>
        <v/>
      </c>
    </row>
    <row r="134" spans="2:9">
      <c r="B134" s="28"/>
      <c r="F134" s="25"/>
      <c r="H134" s="21" t="str">
        <f t="shared" si="4"/>
        <v/>
      </c>
      <c r="I134" s="21" t="str">
        <f t="shared" si="5"/>
        <v/>
      </c>
    </row>
    <row r="135" spans="2:9">
      <c r="B135" s="28"/>
      <c r="F135" s="25"/>
      <c r="H135" s="21" t="str">
        <f t="shared" si="4"/>
        <v/>
      </c>
      <c r="I135" s="21" t="str">
        <f t="shared" si="5"/>
        <v/>
      </c>
    </row>
    <row r="136" spans="2:9">
      <c r="B136" s="28"/>
      <c r="F136" s="25"/>
      <c r="H136" s="21" t="str">
        <f t="shared" si="4"/>
        <v/>
      </c>
      <c r="I136" s="21" t="str">
        <f t="shared" si="5"/>
        <v/>
      </c>
    </row>
    <row r="137" spans="2:9">
      <c r="B137" s="28"/>
      <c r="F137" s="25"/>
      <c r="H137" s="21" t="str">
        <f t="shared" si="4"/>
        <v/>
      </c>
      <c r="I137" s="21" t="str">
        <f t="shared" si="5"/>
        <v/>
      </c>
    </row>
    <row r="138" spans="2:9">
      <c r="B138" s="28"/>
      <c r="F138" s="25"/>
      <c r="H138" s="21" t="str">
        <f t="shared" si="4"/>
        <v/>
      </c>
      <c r="I138" s="21" t="str">
        <f t="shared" si="5"/>
        <v/>
      </c>
    </row>
    <row r="139" spans="2:9">
      <c r="B139" s="28"/>
      <c r="F139" s="25"/>
      <c r="H139" s="21" t="str">
        <f t="shared" si="4"/>
        <v/>
      </c>
      <c r="I139" s="21" t="str">
        <f t="shared" si="5"/>
        <v/>
      </c>
    </row>
    <row r="140" spans="2:9">
      <c r="B140" s="28"/>
      <c r="F140" s="25"/>
      <c r="H140" s="21" t="str">
        <f t="shared" si="4"/>
        <v/>
      </c>
      <c r="I140" s="21" t="str">
        <f t="shared" si="5"/>
        <v/>
      </c>
    </row>
    <row r="141" spans="2:9">
      <c r="B141" s="28"/>
      <c r="F141" s="25"/>
      <c r="H141" s="21" t="str">
        <f t="shared" si="4"/>
        <v/>
      </c>
      <c r="I141" s="21" t="str">
        <f t="shared" si="5"/>
        <v/>
      </c>
    </row>
    <row r="142" spans="2:9">
      <c r="B142" s="28"/>
      <c r="F142" s="25"/>
      <c r="H142" s="21" t="str">
        <f t="shared" si="4"/>
        <v/>
      </c>
      <c r="I142" s="21" t="str">
        <f t="shared" si="5"/>
        <v/>
      </c>
    </row>
    <row r="143" spans="2:9">
      <c r="B143" s="28"/>
      <c r="F143" s="25"/>
      <c r="H143" s="21" t="str">
        <f t="shared" si="4"/>
        <v/>
      </c>
      <c r="I143" s="21" t="str">
        <f t="shared" si="5"/>
        <v/>
      </c>
    </row>
    <row r="144" spans="2:9">
      <c r="B144" s="28"/>
      <c r="F144" s="25"/>
      <c r="H144" s="21" t="str">
        <f t="shared" si="4"/>
        <v/>
      </c>
      <c r="I144" s="21" t="str">
        <f t="shared" si="5"/>
        <v/>
      </c>
    </row>
    <row r="145" spans="2:9">
      <c r="B145" s="28"/>
      <c r="F145" s="25"/>
      <c r="H145" s="21" t="str">
        <f t="shared" si="4"/>
        <v/>
      </c>
      <c r="I145" s="21" t="str">
        <f t="shared" si="5"/>
        <v/>
      </c>
    </row>
    <row r="146" spans="2:9">
      <c r="B146" s="28"/>
      <c r="F146" s="25"/>
      <c r="H146" s="21" t="str">
        <f t="shared" si="4"/>
        <v/>
      </c>
      <c r="I146" s="21" t="str">
        <f t="shared" si="5"/>
        <v/>
      </c>
    </row>
    <row r="147" spans="2:9">
      <c r="B147" s="28"/>
      <c r="F147" s="25"/>
      <c r="H147" s="21" t="str">
        <f t="shared" si="4"/>
        <v/>
      </c>
      <c r="I147" s="21" t="str">
        <f t="shared" si="5"/>
        <v/>
      </c>
    </row>
    <row r="148" spans="2:9">
      <c r="B148" s="28"/>
      <c r="F148" s="25"/>
      <c r="H148" s="21" t="str">
        <f t="shared" si="4"/>
        <v/>
      </c>
      <c r="I148" s="21" t="str">
        <f t="shared" si="5"/>
        <v/>
      </c>
    </row>
    <row r="149" spans="2:9">
      <c r="B149" s="28"/>
      <c r="F149" s="25"/>
      <c r="H149" s="21" t="str">
        <f t="shared" si="4"/>
        <v/>
      </c>
      <c r="I149" s="21" t="str">
        <f t="shared" si="5"/>
        <v/>
      </c>
    </row>
    <row r="150" spans="2:9">
      <c r="B150" s="28"/>
      <c r="F150" s="25"/>
      <c r="H150" s="21" t="str">
        <f t="shared" si="4"/>
        <v/>
      </c>
      <c r="I150" s="21" t="str">
        <f t="shared" si="5"/>
        <v/>
      </c>
    </row>
    <row r="151" spans="2:9">
      <c r="B151" s="28"/>
      <c r="F151" s="25"/>
      <c r="H151" s="21" t="str">
        <f t="shared" si="4"/>
        <v/>
      </c>
      <c r="I151" s="21" t="str">
        <f t="shared" si="5"/>
        <v/>
      </c>
    </row>
    <row r="152" spans="2:9">
      <c r="B152" s="28"/>
      <c r="F152" s="25"/>
      <c r="H152" s="21" t="str">
        <f t="shared" si="4"/>
        <v/>
      </c>
      <c r="I152" s="21" t="str">
        <f t="shared" si="5"/>
        <v/>
      </c>
    </row>
    <row r="153" spans="2:9">
      <c r="B153" s="28"/>
      <c r="F153" s="25"/>
      <c r="H153" s="21" t="str">
        <f t="shared" si="4"/>
        <v/>
      </c>
      <c r="I153" s="21" t="str">
        <f t="shared" si="5"/>
        <v/>
      </c>
    </row>
    <row r="154" spans="2:9">
      <c r="B154" s="28"/>
      <c r="F154" s="25"/>
      <c r="H154" s="21" t="str">
        <f t="shared" si="4"/>
        <v/>
      </c>
      <c r="I154" s="21" t="str">
        <f t="shared" si="5"/>
        <v/>
      </c>
    </row>
    <row r="155" spans="2:9">
      <c r="B155" s="28"/>
      <c r="F155" s="25"/>
      <c r="H155" s="21" t="str">
        <f t="shared" si="4"/>
        <v/>
      </c>
      <c r="I155" s="21" t="str">
        <f t="shared" si="5"/>
        <v/>
      </c>
    </row>
    <row r="156" spans="2:9">
      <c r="B156" s="28"/>
      <c r="F156" s="25"/>
      <c r="H156" s="21" t="str">
        <f t="shared" si="4"/>
        <v/>
      </c>
      <c r="I156" s="21" t="str">
        <f t="shared" si="5"/>
        <v/>
      </c>
    </row>
    <row r="157" spans="2:9">
      <c r="B157" s="28"/>
      <c r="F157" s="25"/>
      <c r="H157" s="21" t="str">
        <f t="shared" si="4"/>
        <v/>
      </c>
      <c r="I157" s="21" t="str">
        <f t="shared" si="5"/>
        <v/>
      </c>
    </row>
    <row r="158" spans="2:9">
      <c r="B158" s="28"/>
      <c r="F158" s="25"/>
      <c r="H158" s="21" t="str">
        <f t="shared" si="4"/>
        <v/>
      </c>
      <c r="I158" s="21" t="str">
        <f t="shared" si="5"/>
        <v/>
      </c>
    </row>
    <row r="159" spans="2:9">
      <c r="B159" s="28"/>
      <c r="F159" s="25"/>
      <c r="H159" s="21" t="str">
        <f t="shared" si="4"/>
        <v/>
      </c>
      <c r="I159" s="21" t="str">
        <f t="shared" si="5"/>
        <v/>
      </c>
    </row>
    <row r="160" spans="2:9">
      <c r="B160" s="28"/>
      <c r="F160" s="25"/>
      <c r="H160" s="21" t="str">
        <f t="shared" si="4"/>
        <v/>
      </c>
      <c r="I160" s="21" t="str">
        <f t="shared" si="5"/>
        <v/>
      </c>
    </row>
    <row r="161" spans="2:9">
      <c r="B161" s="28"/>
      <c r="F161" s="25"/>
      <c r="H161" s="21" t="str">
        <f t="shared" si="4"/>
        <v/>
      </c>
      <c r="I161" s="21" t="str">
        <f t="shared" si="5"/>
        <v/>
      </c>
    </row>
    <row r="162" spans="2:9">
      <c r="B162" s="28"/>
      <c r="F162" s="25"/>
      <c r="H162" s="21" t="str">
        <f t="shared" si="4"/>
        <v/>
      </c>
      <c r="I162" s="21" t="str">
        <f t="shared" si="5"/>
        <v/>
      </c>
    </row>
    <row r="163" spans="2:9">
      <c r="B163" s="28"/>
      <c r="F163" s="25"/>
      <c r="H163" s="21" t="str">
        <f t="shared" si="4"/>
        <v/>
      </c>
      <c r="I163" s="21" t="str">
        <f t="shared" si="5"/>
        <v/>
      </c>
    </row>
    <row r="164" spans="2:9">
      <c r="B164" s="28"/>
      <c r="F164" s="25"/>
      <c r="H164" s="21" t="str">
        <f t="shared" si="4"/>
        <v/>
      </c>
      <c r="I164" s="21" t="str">
        <f t="shared" si="5"/>
        <v/>
      </c>
    </row>
    <row r="165" spans="2:9">
      <c r="B165" s="28"/>
      <c r="F165" s="25"/>
      <c r="H165" s="21" t="str">
        <f t="shared" si="4"/>
        <v/>
      </c>
      <c r="I165" s="21" t="str">
        <f t="shared" si="5"/>
        <v/>
      </c>
    </row>
    <row r="166" spans="2:9">
      <c r="B166" s="28"/>
      <c r="F166" s="25"/>
      <c r="H166" s="21" t="str">
        <f t="shared" si="4"/>
        <v/>
      </c>
      <c r="I166" s="21" t="str">
        <f t="shared" si="5"/>
        <v/>
      </c>
    </row>
    <row r="167" spans="2:9">
      <c r="B167" s="28"/>
      <c r="F167" s="25"/>
      <c r="H167" s="21" t="str">
        <f t="shared" si="4"/>
        <v/>
      </c>
      <c r="I167" s="21" t="str">
        <f t="shared" si="5"/>
        <v/>
      </c>
    </row>
    <row r="168" spans="2:9">
      <c r="B168" s="28"/>
      <c r="F168" s="25"/>
      <c r="H168" s="21" t="str">
        <f t="shared" si="4"/>
        <v/>
      </c>
      <c r="I168" s="21" t="str">
        <f t="shared" si="5"/>
        <v/>
      </c>
    </row>
    <row r="169" spans="2:9">
      <c r="B169" s="28"/>
      <c r="F169" s="25"/>
      <c r="H169" s="21" t="str">
        <f t="shared" si="4"/>
        <v/>
      </c>
      <c r="I169" s="21" t="str">
        <f t="shared" si="5"/>
        <v/>
      </c>
    </row>
    <row r="170" spans="2:9">
      <c r="B170" s="28"/>
      <c r="F170" s="25"/>
      <c r="H170" s="21" t="str">
        <f t="shared" si="4"/>
        <v/>
      </c>
      <c r="I170" s="21" t="str">
        <f t="shared" si="5"/>
        <v/>
      </c>
    </row>
    <row r="171" spans="2:9">
      <c r="B171" s="28"/>
      <c r="F171" s="25"/>
      <c r="H171" s="21" t="str">
        <f t="shared" si="4"/>
        <v/>
      </c>
      <c r="I171" s="21" t="str">
        <f t="shared" si="5"/>
        <v/>
      </c>
    </row>
    <row r="172" spans="2:9">
      <c r="B172" s="28"/>
      <c r="F172" s="25"/>
      <c r="H172" s="21" t="str">
        <f t="shared" si="4"/>
        <v/>
      </c>
      <c r="I172" s="21" t="str">
        <f t="shared" si="5"/>
        <v/>
      </c>
    </row>
    <row r="173" spans="2:9">
      <c r="B173" s="28"/>
      <c r="F173" s="25"/>
      <c r="H173" s="21" t="str">
        <f t="shared" si="4"/>
        <v/>
      </c>
      <c r="I173" s="21" t="str">
        <f t="shared" si="5"/>
        <v/>
      </c>
    </row>
    <row r="174" spans="2:9">
      <c r="B174" s="28"/>
      <c r="F174" s="25"/>
      <c r="H174" s="21" t="str">
        <f t="shared" si="4"/>
        <v/>
      </c>
      <c r="I174" s="21" t="str">
        <f t="shared" si="5"/>
        <v/>
      </c>
    </row>
    <row r="175" spans="2:9">
      <c r="B175" s="28"/>
      <c r="F175" s="25"/>
      <c r="H175" s="21" t="str">
        <f t="shared" si="4"/>
        <v/>
      </c>
      <c r="I175" s="21" t="str">
        <f t="shared" si="5"/>
        <v/>
      </c>
    </row>
    <row r="176" spans="2:9">
      <c r="B176" s="28"/>
      <c r="F176" s="25"/>
      <c r="H176" s="21" t="str">
        <f t="shared" si="4"/>
        <v/>
      </c>
      <c r="I176" s="21" t="str">
        <f t="shared" si="5"/>
        <v/>
      </c>
    </row>
    <row r="177" spans="2:9">
      <c r="B177" s="28"/>
      <c r="F177" s="25"/>
      <c r="H177" s="21" t="str">
        <f t="shared" si="4"/>
        <v/>
      </c>
      <c r="I177" s="21" t="str">
        <f t="shared" si="5"/>
        <v/>
      </c>
    </row>
    <row r="178" spans="2:9">
      <c r="B178" s="28"/>
      <c r="F178" s="25"/>
      <c r="H178" s="21" t="str">
        <f t="shared" si="4"/>
        <v/>
      </c>
      <c r="I178" s="21" t="str">
        <f t="shared" si="5"/>
        <v/>
      </c>
    </row>
    <row r="179" spans="2:9">
      <c r="B179" s="28"/>
      <c r="F179" s="25"/>
      <c r="I179" s="21" t="str">
        <f t="shared" si="5"/>
        <v/>
      </c>
    </row>
    <row r="180" spans="2:9">
      <c r="B180" s="28"/>
      <c r="F180" s="25"/>
      <c r="I180" s="21" t="str">
        <f t="shared" si="5"/>
        <v/>
      </c>
    </row>
    <row r="181" spans="2:9">
      <c r="B181" s="28"/>
      <c r="F181" s="25"/>
      <c r="I181" s="21" t="str">
        <f t="shared" si="5"/>
        <v/>
      </c>
    </row>
    <row r="182" spans="2:9">
      <c r="B182" s="28"/>
      <c r="F182" s="25"/>
      <c r="I182" s="21" t="str">
        <f t="shared" si="5"/>
        <v/>
      </c>
    </row>
    <row r="183" spans="2:9">
      <c r="B183" s="28"/>
      <c r="F183" s="25"/>
      <c r="I183" s="21" t="str">
        <f t="shared" si="5"/>
        <v/>
      </c>
    </row>
    <row r="184" spans="2:9">
      <c r="B184" s="28"/>
      <c r="F184" s="25"/>
      <c r="I184" s="21" t="str">
        <f t="shared" si="5"/>
        <v/>
      </c>
    </row>
    <row r="185" spans="2:9">
      <c r="B185" s="28"/>
      <c r="F185" s="25"/>
      <c r="I185" s="21" t="str">
        <f t="shared" si="5"/>
        <v/>
      </c>
    </row>
  </sheetData>
  <sheetProtection selectLockedCells="1" selectUnlockedCells="1"/>
  <mergeCells count="1">
    <mergeCell ref="A65:F67"/>
  </mergeCells>
  <conditionalFormatting sqref="F5:F64 F68:F65465">
    <cfRule type="cellIs" dxfId="2" priority="31" stopIfTrue="1" operator="equal">
      <formula>"Delayed"</formula>
    </cfRule>
    <cfRule type="cellIs" dxfId="1" priority="32" stopIfTrue="1" operator="equal">
      <formula>"Done"</formula>
    </cfRule>
    <cfRule type="cellIs" dxfId="0" priority="33" stopIfTrue="1" operator="equal">
      <formula>"Ongoing"</formula>
    </cfRule>
  </conditionalFormatting>
  <dataValidations count="2">
    <dataValidation type="list" allowBlank="1" showErrorMessage="1" sqref="F5:F64 F68:F185">
      <formula1>"Planned,Ongoing,Delayed,Done"</formula1>
      <formula2>0</formula2>
    </dataValidation>
    <dataValidation type="list" allowBlank="1" showErrorMessage="1" sqref="B5:B64 B68:B185">
      <formula1>"Requirements,Design,Development,Testing,Preparation,Coordination,Documentation,Interfaces,Delivery"</formula1>
      <formula2>0</formula2>
    </dataValidation>
  </dataValidations>
  <printOptions gridLines="1"/>
  <pageMargins left="0.74791666666666667" right="0.74791666666666667" top="0.98402777777777772" bottom="0.98402777777777772" header="0.5" footer="0.51180555555555551"/>
  <pageSetup scale="70" firstPageNumber="0" orientation="landscape" horizontalDpi="300" verticalDpi="300" r:id="rId1"/>
  <headerFooter alignWithMargins="0">
    <oddHeader>&amp;LEdit the Header with Your Team ID&amp;C&amp;F&amp;R&amp;D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124"/>
  <sheetViews>
    <sheetView topLeftCell="A57" workbookViewId="0">
      <selection activeCell="A78" sqref="A78"/>
    </sheetView>
  </sheetViews>
  <sheetFormatPr defaultColWidth="11.42578125" defaultRowHeight="12.75"/>
  <cols>
    <col min="1" max="1" width="42.7109375" customWidth="1"/>
    <col min="2" max="2" width="25.7109375" customWidth="1"/>
    <col min="3" max="3" width="16" customWidth="1"/>
    <col min="4" max="5" width="18.7109375" customWidth="1"/>
    <col min="6" max="7" width="20" customWidth="1"/>
    <col min="8" max="12" width="18.85546875" customWidth="1"/>
    <col min="13" max="13" width="20" customWidth="1"/>
  </cols>
  <sheetData>
    <row r="1" spans="1:13" ht="32.1" customHeight="1">
      <c r="A1" s="29" t="str">
        <f>(Instructions!A19)</f>
        <v>TEAM NAME</v>
      </c>
      <c r="B1" s="30">
        <f>(Instructions!B19)</f>
        <v>43</v>
      </c>
      <c r="C1" s="31"/>
    </row>
    <row r="2" spans="1:13" ht="23.1" customHeight="1">
      <c r="A2" s="29" t="str">
        <f>(Instructions!A20)</f>
        <v>PROJECT NAME</v>
      </c>
      <c r="B2" s="30" t="str">
        <f>(Instructions!B20)</f>
        <v>Tools for Speech Recognition</v>
      </c>
      <c r="C2" s="31"/>
    </row>
    <row r="3" spans="1:13" ht="30.95" customHeight="1">
      <c r="A3" s="29" t="str">
        <f>(Instructions!A21)</f>
        <v>PROJECT MENTOR</v>
      </c>
      <c r="B3" s="30" t="str">
        <f>(Instructions!B20)</f>
        <v>Tools for Speech Recognition</v>
      </c>
      <c r="C3" s="31"/>
    </row>
    <row r="4" spans="1:13">
      <c r="A4" s="27"/>
    </row>
    <row r="5" spans="1:13" ht="30" customHeight="1">
      <c r="A5" s="29" t="s">
        <v>69</v>
      </c>
      <c r="B5" s="29" t="str">
        <f>(Instructions!B22)</f>
        <v>Shivam Khandelwal</v>
      </c>
      <c r="C5" s="29"/>
      <c r="D5" s="29" t="str">
        <f>(Instructions!B23)</f>
        <v>Adhish Singla</v>
      </c>
      <c r="E5" s="29"/>
      <c r="F5" s="29" t="str">
        <f>(Instructions!B24)</f>
        <v>Nitish Jain</v>
      </c>
      <c r="G5" s="29"/>
      <c r="H5" s="29" t="str">
        <f>(Instructions!B25)</f>
        <v>Romil Aggarwal</v>
      </c>
      <c r="I5" s="29"/>
      <c r="J5" s="29">
        <f>(Instructions!B26)</f>
        <v>0</v>
      </c>
      <c r="K5" s="29"/>
      <c r="L5" s="29" t="s">
        <v>70</v>
      </c>
      <c r="M5" s="32" t="s">
        <v>71</v>
      </c>
    </row>
    <row r="6" spans="1:13" ht="20.100000000000001" customHeight="1">
      <c r="A6" s="27"/>
      <c r="B6" s="33" t="s">
        <v>72</v>
      </c>
      <c r="C6" s="33" t="s">
        <v>73</v>
      </c>
      <c r="D6" s="33" t="s">
        <v>72</v>
      </c>
      <c r="E6" s="33" t="s">
        <v>73</v>
      </c>
      <c r="F6" s="33" t="s">
        <v>72</v>
      </c>
      <c r="G6" s="33" t="s">
        <v>73</v>
      </c>
      <c r="H6" s="33" t="s">
        <v>72</v>
      </c>
      <c r="I6" s="33" t="s">
        <v>73</v>
      </c>
      <c r="J6" s="33" t="s">
        <v>72</v>
      </c>
      <c r="K6" s="33" t="s">
        <v>73</v>
      </c>
      <c r="L6" s="33"/>
    </row>
    <row r="7" spans="1:13" s="17" customFormat="1">
      <c r="A7" s="34" t="str">
        <f>(Team_Status!A6)</f>
        <v>Week 4 (Aug 25 – 31)</v>
      </c>
    </row>
    <row r="8" spans="1:13">
      <c r="A8" s="22" t="s">
        <v>20</v>
      </c>
      <c r="B8">
        <v>0</v>
      </c>
      <c r="C8">
        <v>0</v>
      </c>
      <c r="D8">
        <v>3</v>
      </c>
      <c r="E8">
        <v>5</v>
      </c>
      <c r="F8">
        <v>0</v>
      </c>
      <c r="G8">
        <v>0</v>
      </c>
      <c r="H8">
        <v>1</v>
      </c>
      <c r="I8">
        <v>2</v>
      </c>
      <c r="L8">
        <f t="shared" ref="L8:L15" si="0">SUM(B8+D8+F8+H8+J8)</f>
        <v>4</v>
      </c>
      <c r="M8">
        <f t="shared" ref="M8:M15" si="1">SUM(C8+E8+G8+I8+K8)</f>
        <v>7</v>
      </c>
    </row>
    <row r="9" spans="1:13">
      <c r="A9" s="22" t="s">
        <v>25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>
        <f t="shared" si="0"/>
        <v>2</v>
      </c>
      <c r="M9">
        <f t="shared" si="1"/>
        <v>3</v>
      </c>
    </row>
    <row r="10" spans="1:13">
      <c r="A10" s="22" t="s">
        <v>27</v>
      </c>
      <c r="B10">
        <v>0</v>
      </c>
      <c r="C10">
        <v>0</v>
      </c>
      <c r="D10">
        <v>1</v>
      </c>
      <c r="E10">
        <v>4</v>
      </c>
      <c r="F10">
        <v>0</v>
      </c>
      <c r="G10">
        <v>0</v>
      </c>
      <c r="H10">
        <v>0</v>
      </c>
      <c r="I10">
        <v>0</v>
      </c>
      <c r="L10">
        <f t="shared" si="0"/>
        <v>1</v>
      </c>
      <c r="M10">
        <f t="shared" si="1"/>
        <v>4</v>
      </c>
    </row>
    <row r="11" spans="1:13">
      <c r="A11" s="22" t="s">
        <v>30</v>
      </c>
      <c r="B11">
        <v>0</v>
      </c>
      <c r="C11">
        <v>0</v>
      </c>
      <c r="D11">
        <v>1</v>
      </c>
      <c r="E11">
        <v>0.5</v>
      </c>
      <c r="F11">
        <v>0</v>
      </c>
      <c r="G11">
        <v>0</v>
      </c>
      <c r="H11">
        <v>0</v>
      </c>
      <c r="I11">
        <v>0</v>
      </c>
      <c r="L11">
        <f t="shared" si="0"/>
        <v>1</v>
      </c>
      <c r="M11">
        <f t="shared" si="1"/>
        <v>0.5</v>
      </c>
    </row>
    <row r="12" spans="1:13">
      <c r="A12" s="22" t="s">
        <v>33</v>
      </c>
      <c r="B12">
        <v>0.5</v>
      </c>
      <c r="C12">
        <v>1</v>
      </c>
      <c r="D12">
        <v>0</v>
      </c>
      <c r="E12">
        <v>0</v>
      </c>
      <c r="F12">
        <v>0</v>
      </c>
      <c r="G12">
        <v>0</v>
      </c>
      <c r="H12">
        <v>0.5</v>
      </c>
      <c r="I12">
        <v>0.5</v>
      </c>
      <c r="L12">
        <f t="shared" si="0"/>
        <v>1</v>
      </c>
      <c r="M12">
        <f t="shared" si="1"/>
        <v>1.5</v>
      </c>
    </row>
    <row r="13" spans="1:13">
      <c r="A13" s="22" t="s">
        <v>35</v>
      </c>
      <c r="B13">
        <v>0.5</v>
      </c>
      <c r="C13">
        <v>0.5</v>
      </c>
      <c r="D13">
        <v>0</v>
      </c>
      <c r="E13">
        <v>0</v>
      </c>
      <c r="F13">
        <v>0</v>
      </c>
      <c r="G13">
        <v>0</v>
      </c>
      <c r="H13">
        <v>0.5</v>
      </c>
      <c r="I13">
        <v>1</v>
      </c>
      <c r="L13">
        <f t="shared" si="0"/>
        <v>1</v>
      </c>
      <c r="M13">
        <f t="shared" si="1"/>
        <v>1.5</v>
      </c>
    </row>
    <row r="14" spans="1:13">
      <c r="A14" s="22" t="s">
        <v>38</v>
      </c>
      <c r="B14">
        <v>1</v>
      </c>
      <c r="C14">
        <v>1.5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L14">
        <f t="shared" si="0"/>
        <v>2.5</v>
      </c>
      <c r="M14">
        <f t="shared" si="1"/>
        <v>3</v>
      </c>
    </row>
    <row r="15" spans="1:13">
      <c r="A15" s="22" t="s">
        <v>40</v>
      </c>
      <c r="B15">
        <v>1.5</v>
      </c>
      <c r="C15">
        <v>2</v>
      </c>
      <c r="D15">
        <v>0.5</v>
      </c>
      <c r="E15">
        <v>0.5</v>
      </c>
      <c r="F15">
        <v>0.5</v>
      </c>
      <c r="G15">
        <v>1</v>
      </c>
      <c r="H15">
        <v>0.5</v>
      </c>
      <c r="I15">
        <v>0.5</v>
      </c>
      <c r="L15">
        <f t="shared" si="0"/>
        <v>3</v>
      </c>
      <c r="M15">
        <f t="shared" si="1"/>
        <v>4</v>
      </c>
    </row>
    <row r="16" spans="1:13" s="35" customFormat="1">
      <c r="A16" s="34" t="str">
        <f>(Team_Status!A15)</f>
        <v>Week 5 (Sept 1 - 7)</v>
      </c>
    </row>
    <row r="17" spans="1:15">
      <c r="A17" s="2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 s="36">
        <v>8</v>
      </c>
      <c r="L17">
        <f t="shared" ref="L17:L23" si="2">SUM(B17+D17+F17+H17+J17)</f>
        <v>7</v>
      </c>
      <c r="M17">
        <f t="shared" ref="M17:M23" si="3">SUM(C17+E17+G17+I17+K17)</f>
        <v>8</v>
      </c>
      <c r="N17" s="23"/>
    </row>
    <row r="18" spans="1:15">
      <c r="A18" s="22" t="s">
        <v>44</v>
      </c>
      <c r="B18">
        <v>0</v>
      </c>
      <c r="C18">
        <v>0</v>
      </c>
      <c r="D18">
        <v>3.5</v>
      </c>
      <c r="E18">
        <v>3</v>
      </c>
      <c r="F18">
        <v>0</v>
      </c>
      <c r="G18">
        <v>0</v>
      </c>
      <c r="H18">
        <v>0.5</v>
      </c>
      <c r="I18">
        <v>0.5</v>
      </c>
      <c r="L18">
        <f t="shared" si="2"/>
        <v>4</v>
      </c>
      <c r="M18">
        <f t="shared" si="3"/>
        <v>3.5</v>
      </c>
      <c r="N18" s="23"/>
    </row>
    <row r="19" spans="1:15">
      <c r="A19" s="22" t="s">
        <v>46</v>
      </c>
      <c r="B19">
        <v>2</v>
      </c>
      <c r="C19">
        <v>2.5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L19">
        <f t="shared" si="2"/>
        <v>2</v>
      </c>
      <c r="M19">
        <f t="shared" si="3"/>
        <v>2.5</v>
      </c>
      <c r="N19" s="23"/>
    </row>
    <row r="20" spans="1:15">
      <c r="A20" s="22" t="s">
        <v>48</v>
      </c>
      <c r="B20">
        <v>0.5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L20">
        <f t="shared" si="2"/>
        <v>0.5</v>
      </c>
      <c r="M20">
        <f t="shared" si="3"/>
        <v>1</v>
      </c>
      <c r="N20" s="23"/>
    </row>
    <row r="21" spans="1:15">
      <c r="A21" s="22" t="s">
        <v>40</v>
      </c>
      <c r="B21">
        <v>0</v>
      </c>
      <c r="C21">
        <v>0</v>
      </c>
      <c r="D21">
        <v>0.5</v>
      </c>
      <c r="E21">
        <v>0.5</v>
      </c>
      <c r="F21">
        <v>0</v>
      </c>
      <c r="G21">
        <v>0</v>
      </c>
      <c r="H21">
        <v>0</v>
      </c>
      <c r="I21">
        <v>0</v>
      </c>
      <c r="L21">
        <f t="shared" si="2"/>
        <v>0.5</v>
      </c>
      <c r="M21">
        <f t="shared" si="3"/>
        <v>0.5</v>
      </c>
      <c r="N21" s="23"/>
    </row>
    <row r="22" spans="1:15">
      <c r="A22" s="22" t="s">
        <v>50</v>
      </c>
      <c r="B22">
        <v>1</v>
      </c>
      <c r="C22">
        <v>1</v>
      </c>
      <c r="D22">
        <v>0</v>
      </c>
      <c r="E22">
        <v>0</v>
      </c>
      <c r="F22">
        <v>3</v>
      </c>
      <c r="G22">
        <v>2.2000000000000002</v>
      </c>
      <c r="H22">
        <v>0</v>
      </c>
      <c r="I22">
        <v>0</v>
      </c>
      <c r="L22" s="37">
        <f t="shared" si="2"/>
        <v>4</v>
      </c>
      <c r="M22">
        <f t="shared" si="3"/>
        <v>3.2</v>
      </c>
      <c r="N22" s="23"/>
    </row>
    <row r="23" spans="1:15">
      <c r="A23" s="22" t="s">
        <v>51</v>
      </c>
      <c r="B23">
        <v>1.5</v>
      </c>
      <c r="C23">
        <v>1</v>
      </c>
      <c r="D23">
        <v>0</v>
      </c>
      <c r="E23">
        <v>0</v>
      </c>
      <c r="F23">
        <v>0.5</v>
      </c>
      <c r="G23">
        <v>0.5</v>
      </c>
      <c r="H23">
        <v>0</v>
      </c>
      <c r="I23">
        <v>0</v>
      </c>
      <c r="L23" s="37">
        <f t="shared" si="2"/>
        <v>2</v>
      </c>
      <c r="M23">
        <f t="shared" si="3"/>
        <v>1.5</v>
      </c>
      <c r="N23" s="23"/>
    </row>
    <row r="24" spans="1:15" s="17" customFormat="1">
      <c r="A24" s="34" t="str">
        <f>(Team_Status!A23)</f>
        <v>Week 6 (Sept 8 - Sept 14)</v>
      </c>
      <c r="L24" s="38"/>
    </row>
    <row r="25" spans="1:15">
      <c r="A25" s="27" t="s">
        <v>53</v>
      </c>
      <c r="B25">
        <v>0.5</v>
      </c>
      <c r="C25">
        <v>0.5</v>
      </c>
      <c r="D25">
        <v>0</v>
      </c>
      <c r="E25">
        <v>0</v>
      </c>
      <c r="F25">
        <v>0</v>
      </c>
      <c r="G25">
        <v>0</v>
      </c>
      <c r="H25">
        <v>3.5</v>
      </c>
      <c r="I25">
        <v>3</v>
      </c>
      <c r="J25" s="23"/>
      <c r="K25" s="23"/>
      <c r="L25" s="36">
        <v>4</v>
      </c>
      <c r="M25">
        <f>SUM(C25+E25+G25+I25+K25)</f>
        <v>3.5</v>
      </c>
      <c r="N25" s="23"/>
      <c r="O25" s="23"/>
    </row>
    <row r="26" spans="1:15">
      <c r="A26" s="22" t="s">
        <v>54</v>
      </c>
      <c r="B26">
        <v>0</v>
      </c>
      <c r="C26">
        <v>0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 s="23"/>
      <c r="K26" s="23"/>
      <c r="L26" s="36">
        <v>2</v>
      </c>
      <c r="M26">
        <f>SUM(C26+E26+G26+I26+K26)</f>
        <v>2</v>
      </c>
      <c r="N26" s="23"/>
      <c r="O26" s="23"/>
    </row>
    <row r="27" spans="1:15">
      <c r="A27" s="22" t="s">
        <v>56</v>
      </c>
      <c r="B27">
        <v>0.4</v>
      </c>
      <c r="C27">
        <v>1</v>
      </c>
      <c r="D27">
        <v>0</v>
      </c>
      <c r="E27">
        <v>0</v>
      </c>
      <c r="F27">
        <v>0.1</v>
      </c>
      <c r="G27">
        <v>0.5</v>
      </c>
      <c r="H27">
        <v>0</v>
      </c>
      <c r="I27">
        <v>0</v>
      </c>
      <c r="J27" s="23"/>
      <c r="K27" s="23"/>
      <c r="L27" s="36">
        <v>0.5</v>
      </c>
      <c r="M27">
        <f>SUM(C27+E27+G27+I27+K27)</f>
        <v>1.5</v>
      </c>
      <c r="N27" s="23"/>
      <c r="O27" s="23"/>
    </row>
    <row r="28" spans="1:15">
      <c r="A28" s="43" t="s">
        <v>80</v>
      </c>
      <c r="B28">
        <v>0.5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23"/>
      <c r="K28" s="23"/>
      <c r="L28" s="36">
        <v>0.5</v>
      </c>
      <c r="M28">
        <f>SUM(C28+E28+G28+I28+K28)</f>
        <v>1</v>
      </c>
      <c r="N28" s="23"/>
      <c r="O28" s="23"/>
    </row>
    <row r="29" spans="1:15">
      <c r="A29" s="22" t="s">
        <v>58</v>
      </c>
      <c r="B29">
        <v>0.5</v>
      </c>
      <c r="C29">
        <v>0.5</v>
      </c>
      <c r="D29">
        <v>0</v>
      </c>
      <c r="E29">
        <v>0</v>
      </c>
      <c r="F29">
        <v>1.5</v>
      </c>
      <c r="G29">
        <v>2.5</v>
      </c>
      <c r="H29">
        <v>0</v>
      </c>
      <c r="I29">
        <v>0</v>
      </c>
      <c r="J29" s="23"/>
      <c r="K29" s="23"/>
      <c r="L29" s="36">
        <v>2</v>
      </c>
      <c r="M29">
        <f>SUM(C29+E29+G29+I29+K29)</f>
        <v>3</v>
      </c>
      <c r="N29" s="23"/>
      <c r="O29" s="23"/>
    </row>
    <row r="30" spans="1:15" s="17" customFormat="1">
      <c r="A30" s="34" t="str">
        <f>(Team_Status!A29)</f>
        <v>Week7 (Sept 15 - Sept 21)</v>
      </c>
      <c r="L30" s="38"/>
    </row>
    <row r="31" spans="1:15">
      <c r="A31" s="27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L31">
        <f t="shared" ref="L31:M37" si="4">B31+D31+F31+H31</f>
        <v>4</v>
      </c>
      <c r="M31">
        <f t="shared" si="4"/>
        <v>0</v>
      </c>
      <c r="N31" s="23"/>
      <c r="O31" s="23"/>
    </row>
    <row r="32" spans="1:15">
      <c r="A32" s="22" t="s">
        <v>63</v>
      </c>
      <c r="B32">
        <v>0</v>
      </c>
      <c r="C32">
        <v>0</v>
      </c>
      <c r="D32">
        <v>5</v>
      </c>
      <c r="E32">
        <v>4</v>
      </c>
      <c r="F32">
        <v>0</v>
      </c>
      <c r="G32">
        <v>0</v>
      </c>
      <c r="H32">
        <v>0</v>
      </c>
      <c r="I32">
        <v>0</v>
      </c>
      <c r="L32">
        <f t="shared" si="4"/>
        <v>5</v>
      </c>
      <c r="M32">
        <f t="shared" si="4"/>
        <v>4</v>
      </c>
      <c r="N32" s="23"/>
      <c r="O32" s="23"/>
    </row>
    <row r="33" spans="1:16">
      <c r="A33" s="22" t="s">
        <v>65</v>
      </c>
      <c r="B33">
        <v>1.5</v>
      </c>
      <c r="C33">
        <v>2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L33">
        <f t="shared" si="4"/>
        <v>2.5</v>
      </c>
      <c r="M33">
        <f t="shared" si="4"/>
        <v>3</v>
      </c>
      <c r="N33" s="23"/>
      <c r="O33" s="23"/>
    </row>
    <row r="34" spans="1:16">
      <c r="A34" s="22" t="s">
        <v>66</v>
      </c>
      <c r="B34">
        <v>1</v>
      </c>
      <c r="D34">
        <v>0</v>
      </c>
      <c r="E34">
        <v>0</v>
      </c>
      <c r="F34">
        <v>4</v>
      </c>
      <c r="H34">
        <v>0</v>
      </c>
      <c r="I34">
        <v>0</v>
      </c>
      <c r="L34">
        <f t="shared" si="4"/>
        <v>5</v>
      </c>
      <c r="M34">
        <f t="shared" si="4"/>
        <v>0</v>
      </c>
      <c r="N34" s="23"/>
      <c r="O34" s="23"/>
    </row>
    <row r="35" spans="1:16">
      <c r="A35" s="43" t="s">
        <v>38</v>
      </c>
      <c r="B35">
        <v>0.5</v>
      </c>
      <c r="C35">
        <v>0.5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L35">
        <f t="shared" si="4"/>
        <v>0.5</v>
      </c>
      <c r="M35">
        <f t="shared" si="4"/>
        <v>0.5</v>
      </c>
      <c r="N35" s="23"/>
      <c r="O35" s="23"/>
    </row>
    <row r="36" spans="1:16">
      <c r="A36" s="42" t="s">
        <v>67</v>
      </c>
      <c r="B36">
        <v>0.5</v>
      </c>
      <c r="C36">
        <v>0.5</v>
      </c>
      <c r="D36">
        <v>1.5</v>
      </c>
      <c r="E36">
        <v>2</v>
      </c>
      <c r="F36">
        <v>1.5</v>
      </c>
      <c r="G36">
        <v>2</v>
      </c>
      <c r="H36">
        <v>0.5</v>
      </c>
      <c r="I36">
        <v>0.5</v>
      </c>
      <c r="L36">
        <f t="shared" si="4"/>
        <v>4</v>
      </c>
      <c r="M36">
        <f t="shared" si="4"/>
        <v>5</v>
      </c>
      <c r="N36" s="23"/>
      <c r="O36" s="23"/>
    </row>
    <row r="37" spans="1:1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1</v>
      </c>
      <c r="L37">
        <f t="shared" si="4"/>
        <v>0.5</v>
      </c>
      <c r="M37">
        <f t="shared" si="4"/>
        <v>1</v>
      </c>
      <c r="N37" s="1"/>
      <c r="O37" s="1"/>
    </row>
    <row r="38" spans="1:16" s="17" customFormat="1">
      <c r="A38" s="34" t="str">
        <f>(Team_Status!A37)</f>
        <v>Week8 (Sept 22 - Sept 28)</v>
      </c>
    </row>
    <row r="39" spans="1:16" ht="12.75" customHeight="1">
      <c r="A39" s="48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L39">
        <f t="shared" ref="L39:M44" si="5">B39+D39+F39+H39</f>
        <v>2</v>
      </c>
      <c r="M39">
        <f t="shared" si="5"/>
        <v>0</v>
      </c>
      <c r="N39" s="23"/>
      <c r="O39" s="23"/>
      <c r="P39" s="23"/>
    </row>
    <row r="40" spans="1:16">
      <c r="A40" s="43" t="s">
        <v>76</v>
      </c>
      <c r="B40">
        <v>0</v>
      </c>
      <c r="C40">
        <v>0</v>
      </c>
      <c r="D40">
        <v>0</v>
      </c>
      <c r="E40">
        <v>0</v>
      </c>
      <c r="F40">
        <v>6</v>
      </c>
      <c r="G40">
        <v>5</v>
      </c>
      <c r="H40">
        <v>0</v>
      </c>
      <c r="I40">
        <v>0</v>
      </c>
      <c r="L40">
        <f t="shared" si="5"/>
        <v>6</v>
      </c>
      <c r="M40">
        <f t="shared" si="5"/>
        <v>5</v>
      </c>
      <c r="N40" s="23"/>
      <c r="O40" s="23"/>
      <c r="P40" s="23"/>
    </row>
    <row r="41" spans="1:16">
      <c r="A41" s="43" t="s">
        <v>81</v>
      </c>
      <c r="B41">
        <v>1</v>
      </c>
      <c r="C41">
        <v>1.5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L41">
        <f t="shared" si="5"/>
        <v>3</v>
      </c>
      <c r="M41">
        <f t="shared" si="5"/>
        <v>3.5</v>
      </c>
      <c r="N41" s="23"/>
      <c r="O41" s="23"/>
      <c r="P41" s="23"/>
    </row>
    <row r="42" spans="1:16">
      <c r="A42" s="43" t="s">
        <v>84</v>
      </c>
      <c r="B42">
        <v>7</v>
      </c>
      <c r="D42">
        <v>0</v>
      </c>
      <c r="E42">
        <v>0</v>
      </c>
      <c r="F42">
        <v>2</v>
      </c>
      <c r="H42">
        <v>0</v>
      </c>
      <c r="I42">
        <v>0</v>
      </c>
      <c r="L42">
        <f t="shared" si="5"/>
        <v>9</v>
      </c>
      <c r="M42">
        <f t="shared" si="5"/>
        <v>0</v>
      </c>
      <c r="N42" s="23"/>
      <c r="O42" s="23"/>
      <c r="P42" s="23"/>
    </row>
    <row r="43" spans="1:16">
      <c r="A43" s="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1.2</v>
      </c>
      <c r="L43">
        <f t="shared" si="5"/>
        <v>1</v>
      </c>
      <c r="M43">
        <f t="shared" si="5"/>
        <v>1.2</v>
      </c>
      <c r="N43" s="23"/>
      <c r="O43" s="23"/>
      <c r="P43" s="23"/>
    </row>
    <row r="44" spans="1:16">
      <c r="A44" s="43" t="s">
        <v>38</v>
      </c>
      <c r="B44">
        <v>0.5</v>
      </c>
      <c r="C44">
        <v>0.5</v>
      </c>
      <c r="D44">
        <v>0</v>
      </c>
      <c r="E44">
        <v>0</v>
      </c>
      <c r="F44">
        <v>0</v>
      </c>
      <c r="G44">
        <v>0</v>
      </c>
      <c r="H44">
        <v>0.5</v>
      </c>
      <c r="L44">
        <f t="shared" si="5"/>
        <v>1</v>
      </c>
      <c r="M44">
        <f t="shared" si="5"/>
        <v>0.5</v>
      </c>
      <c r="N44" s="1"/>
      <c r="O44" s="1"/>
      <c r="P44" s="1"/>
    </row>
    <row r="45" spans="1:16">
      <c r="A45" s="43" t="s">
        <v>85</v>
      </c>
      <c r="B45">
        <v>0</v>
      </c>
      <c r="C45">
        <v>0</v>
      </c>
      <c r="D45">
        <v>6</v>
      </c>
      <c r="E45">
        <v>5.5</v>
      </c>
      <c r="F45">
        <v>0</v>
      </c>
      <c r="G45">
        <v>0</v>
      </c>
      <c r="H45">
        <v>0</v>
      </c>
      <c r="I45">
        <v>0</v>
      </c>
      <c r="L45">
        <f t="shared" ref="L45:L124" si="6">SUM(B45+D45+F45+H45+J45)</f>
        <v>6</v>
      </c>
      <c r="M45">
        <f t="shared" ref="M45:M124" si="7">SUM(C45+E45+G45+I45+K45)</f>
        <v>5.5</v>
      </c>
      <c r="O45" s="1"/>
      <c r="P45" s="1"/>
    </row>
    <row r="46" spans="1:16" s="17" customFormat="1">
      <c r="A46" s="34" t="str">
        <f>(Team_Status!A45)</f>
        <v>Week9 (Sept 29 - Oct 5)</v>
      </c>
    </row>
    <row r="47" spans="1:16" ht="12.75" customHeight="1">
      <c r="A47" t="s">
        <v>89</v>
      </c>
      <c r="B47">
        <v>0.5</v>
      </c>
      <c r="C47">
        <v>1</v>
      </c>
      <c r="D47">
        <v>0</v>
      </c>
      <c r="E47">
        <v>0</v>
      </c>
      <c r="F47" s="23">
        <v>1.5</v>
      </c>
      <c r="G47">
        <v>2</v>
      </c>
      <c r="H47">
        <v>0</v>
      </c>
      <c r="I47">
        <v>0</v>
      </c>
      <c r="L47">
        <f t="shared" ref="L47:L52" si="8">B47+D47+F47+H47</f>
        <v>2</v>
      </c>
      <c r="M47">
        <f t="shared" ref="M47:M52" si="9">C47+E47+G47+I47</f>
        <v>3</v>
      </c>
      <c r="N47" s="23"/>
      <c r="O47" s="23"/>
      <c r="P47" s="23"/>
    </row>
    <row r="48" spans="1:16">
      <c r="A48" t="s">
        <v>88</v>
      </c>
      <c r="B48">
        <v>0</v>
      </c>
      <c r="C48">
        <v>0</v>
      </c>
      <c r="D48">
        <v>0.5</v>
      </c>
      <c r="E48">
        <v>0.5</v>
      </c>
      <c r="F48" s="23">
        <v>0</v>
      </c>
      <c r="G48">
        <v>0</v>
      </c>
      <c r="H48">
        <v>2.5</v>
      </c>
      <c r="I48">
        <v>3</v>
      </c>
      <c r="L48">
        <f t="shared" si="8"/>
        <v>3</v>
      </c>
      <c r="M48">
        <f t="shared" si="9"/>
        <v>3.5</v>
      </c>
      <c r="N48" s="23"/>
      <c r="O48" s="23"/>
      <c r="P48" s="23"/>
    </row>
    <row r="49" spans="1:16">
      <c r="A49" t="s">
        <v>87</v>
      </c>
      <c r="B49">
        <v>1</v>
      </c>
      <c r="C49">
        <v>1.5</v>
      </c>
      <c r="D49">
        <v>3</v>
      </c>
      <c r="E49">
        <v>3</v>
      </c>
      <c r="F49" s="23">
        <v>0</v>
      </c>
      <c r="G49">
        <v>0</v>
      </c>
      <c r="H49">
        <v>1</v>
      </c>
      <c r="I49">
        <v>1</v>
      </c>
      <c r="L49">
        <f t="shared" si="8"/>
        <v>5</v>
      </c>
      <c r="M49">
        <f t="shared" si="9"/>
        <v>5.5</v>
      </c>
      <c r="N49" s="23"/>
      <c r="O49" s="23"/>
      <c r="P49" s="23"/>
    </row>
    <row r="50" spans="1:16">
      <c r="A50" s="39" t="s">
        <v>90</v>
      </c>
      <c r="B50">
        <v>2.5</v>
      </c>
      <c r="C50">
        <v>3</v>
      </c>
      <c r="D50">
        <v>0.5</v>
      </c>
      <c r="E50">
        <v>0.5</v>
      </c>
      <c r="F50" s="23">
        <v>1</v>
      </c>
      <c r="G50">
        <v>1</v>
      </c>
      <c r="H50">
        <v>0</v>
      </c>
      <c r="I50">
        <v>0</v>
      </c>
      <c r="L50">
        <f t="shared" si="8"/>
        <v>4</v>
      </c>
      <c r="M50">
        <f t="shared" si="9"/>
        <v>4.5</v>
      </c>
      <c r="N50" s="23"/>
      <c r="O50" s="23"/>
      <c r="P50" s="23"/>
    </row>
    <row r="51" spans="1:16">
      <c r="A51" s="43" t="s">
        <v>92</v>
      </c>
      <c r="B51">
        <v>2.5</v>
      </c>
      <c r="C51">
        <v>2</v>
      </c>
      <c r="D51">
        <v>2.5</v>
      </c>
      <c r="E51">
        <v>2.5</v>
      </c>
      <c r="F51" s="23">
        <v>0</v>
      </c>
      <c r="G51">
        <v>0</v>
      </c>
      <c r="H51">
        <v>0</v>
      </c>
      <c r="I51">
        <v>0</v>
      </c>
      <c r="L51">
        <f>B51+D51+F53+H51</f>
        <v>5</v>
      </c>
      <c r="M51">
        <f t="shared" si="9"/>
        <v>4.5</v>
      </c>
      <c r="N51" s="23"/>
      <c r="O51" s="23"/>
      <c r="P51" s="23"/>
    </row>
    <row r="52" spans="1:16">
      <c r="A52" s="43" t="s">
        <v>38</v>
      </c>
      <c r="B52">
        <v>0.5</v>
      </c>
      <c r="C52">
        <v>0.5</v>
      </c>
      <c r="D52">
        <v>0</v>
      </c>
      <c r="E52">
        <v>0</v>
      </c>
      <c r="F52" s="23">
        <v>0</v>
      </c>
      <c r="G52">
        <v>0</v>
      </c>
      <c r="H52">
        <v>0</v>
      </c>
      <c r="I52">
        <v>0</v>
      </c>
      <c r="L52">
        <f t="shared" si="8"/>
        <v>0.5</v>
      </c>
      <c r="M52">
        <f t="shared" si="9"/>
        <v>0.5</v>
      </c>
      <c r="N52" s="1"/>
      <c r="O52" s="1"/>
      <c r="P52" s="1"/>
    </row>
    <row r="53" spans="1:16" s="17" customFormat="1">
      <c r="A53" s="34" t="str">
        <f>(Team_Status!A52)</f>
        <v>Week10 (Oct 6 - Oct 12)</v>
      </c>
    </row>
    <row r="54" spans="1:16" ht="12.75" customHeight="1">
      <c r="A54" t="s">
        <v>93</v>
      </c>
      <c r="B54">
        <v>0</v>
      </c>
      <c r="C54">
        <v>0</v>
      </c>
      <c r="D54">
        <v>0.5</v>
      </c>
      <c r="E54">
        <v>0.5</v>
      </c>
      <c r="F54" s="23">
        <v>1</v>
      </c>
      <c r="G54">
        <v>1.5</v>
      </c>
      <c r="H54">
        <v>0</v>
      </c>
      <c r="I54">
        <v>0</v>
      </c>
      <c r="L54">
        <f t="shared" ref="L54:L57" si="10">B54+D54+F54+H54</f>
        <v>1.5</v>
      </c>
      <c r="M54">
        <f t="shared" ref="M54:M58" si="11">C54+E54+G54+I54</f>
        <v>2</v>
      </c>
      <c r="N54" s="23"/>
    </row>
    <row r="55" spans="1:16">
      <c r="A55" t="s">
        <v>95</v>
      </c>
      <c r="B55">
        <v>0</v>
      </c>
      <c r="C55">
        <v>0</v>
      </c>
      <c r="D55">
        <v>0</v>
      </c>
      <c r="E55">
        <v>0</v>
      </c>
      <c r="F55" s="23">
        <v>0.5</v>
      </c>
      <c r="G55">
        <v>0.5</v>
      </c>
      <c r="H55">
        <v>2</v>
      </c>
      <c r="I55">
        <v>3</v>
      </c>
      <c r="L55">
        <f t="shared" si="10"/>
        <v>2.5</v>
      </c>
      <c r="M55">
        <f t="shared" si="11"/>
        <v>3.5</v>
      </c>
      <c r="N55" s="23"/>
    </row>
    <row r="56" spans="1:16">
      <c r="A56" t="s">
        <v>94</v>
      </c>
      <c r="B56">
        <v>1</v>
      </c>
      <c r="C56">
        <v>1.5</v>
      </c>
      <c r="D56">
        <v>3</v>
      </c>
      <c r="E56">
        <v>3</v>
      </c>
      <c r="F56" s="23">
        <v>0</v>
      </c>
      <c r="G56">
        <v>0</v>
      </c>
      <c r="H56">
        <v>1</v>
      </c>
      <c r="I56">
        <v>1</v>
      </c>
      <c r="L56">
        <f t="shared" si="10"/>
        <v>5</v>
      </c>
      <c r="M56">
        <f t="shared" si="11"/>
        <v>5.5</v>
      </c>
      <c r="N56" s="23"/>
    </row>
    <row r="57" spans="1:16">
      <c r="A57" s="39" t="s">
        <v>96</v>
      </c>
      <c r="B57">
        <v>2</v>
      </c>
      <c r="C57">
        <v>1.5</v>
      </c>
      <c r="D57">
        <v>0</v>
      </c>
      <c r="E57">
        <v>0</v>
      </c>
      <c r="F57" s="23">
        <v>0</v>
      </c>
      <c r="G57">
        <v>0</v>
      </c>
      <c r="H57">
        <v>0</v>
      </c>
      <c r="I57">
        <v>0</v>
      </c>
      <c r="L57">
        <f t="shared" si="10"/>
        <v>2</v>
      </c>
      <c r="M57">
        <f t="shared" si="11"/>
        <v>1.5</v>
      </c>
      <c r="N57" s="23"/>
    </row>
    <row r="58" spans="1:16">
      <c r="A58" s="43" t="s">
        <v>38</v>
      </c>
      <c r="B58">
        <v>0.5</v>
      </c>
      <c r="C58">
        <v>0.5</v>
      </c>
      <c r="D58">
        <v>0</v>
      </c>
      <c r="E58">
        <v>0</v>
      </c>
      <c r="F58" s="23">
        <v>0</v>
      </c>
      <c r="G58">
        <v>0</v>
      </c>
      <c r="H58">
        <v>0</v>
      </c>
      <c r="I58">
        <v>0</v>
      </c>
      <c r="L58">
        <f t="shared" ref="L58" si="12">B58+D58+F58+H58</f>
        <v>0.5</v>
      </c>
      <c r="M58">
        <f t="shared" si="11"/>
        <v>0.5</v>
      </c>
      <c r="N58" s="1"/>
    </row>
    <row r="59" spans="1:16" s="17" customFormat="1">
      <c r="A59" s="34" t="str">
        <f>(Team_Status!A58)</f>
        <v>Week11 (Oct 13 - Oct 19)</v>
      </c>
    </row>
    <row r="60" spans="1:16" ht="12.75" customHeight="1">
      <c r="A60" t="s">
        <v>99</v>
      </c>
      <c r="B60">
        <v>0</v>
      </c>
      <c r="C60">
        <v>0</v>
      </c>
      <c r="D60">
        <v>1</v>
      </c>
      <c r="E60">
        <v>0.5</v>
      </c>
      <c r="F60" s="23">
        <v>2</v>
      </c>
      <c r="G60">
        <v>1.5</v>
      </c>
      <c r="H60">
        <v>0</v>
      </c>
      <c r="I60">
        <v>0</v>
      </c>
      <c r="L60">
        <f t="shared" ref="L60:L63" si="13">B60+D60+F60+H60</f>
        <v>3</v>
      </c>
      <c r="M60">
        <f t="shared" ref="M60:M84" si="14">C60+E60+G60+I60</f>
        <v>2</v>
      </c>
      <c r="N60" s="23"/>
    </row>
    <row r="61" spans="1:16">
      <c r="A61" t="s">
        <v>102</v>
      </c>
      <c r="B61">
        <v>0</v>
      </c>
      <c r="C61">
        <v>0</v>
      </c>
      <c r="D61">
        <v>2.5</v>
      </c>
      <c r="E61">
        <v>3</v>
      </c>
      <c r="F61" s="23">
        <v>0</v>
      </c>
      <c r="G61">
        <v>0</v>
      </c>
      <c r="H61">
        <v>0</v>
      </c>
      <c r="I61">
        <v>0</v>
      </c>
      <c r="L61">
        <f t="shared" si="13"/>
        <v>2.5</v>
      </c>
      <c r="M61">
        <f t="shared" si="14"/>
        <v>3</v>
      </c>
      <c r="N61" s="23"/>
    </row>
    <row r="62" spans="1:16">
      <c r="A62" s="39" t="s">
        <v>103</v>
      </c>
      <c r="B62">
        <v>3</v>
      </c>
      <c r="C62">
        <v>3.5</v>
      </c>
      <c r="D62">
        <v>0</v>
      </c>
      <c r="E62">
        <v>0</v>
      </c>
      <c r="F62" s="23">
        <v>0</v>
      </c>
      <c r="G62">
        <v>0</v>
      </c>
      <c r="H62">
        <v>0</v>
      </c>
      <c r="I62">
        <v>0</v>
      </c>
      <c r="L62">
        <f t="shared" si="13"/>
        <v>3</v>
      </c>
      <c r="M62">
        <f t="shared" si="14"/>
        <v>3.5</v>
      </c>
      <c r="N62" s="23"/>
    </row>
    <row r="63" spans="1:16">
      <c r="A63" s="43" t="s">
        <v>38</v>
      </c>
      <c r="B63">
        <v>0.5</v>
      </c>
      <c r="C63">
        <v>0.5</v>
      </c>
      <c r="D63">
        <v>0</v>
      </c>
      <c r="E63">
        <v>0</v>
      </c>
      <c r="F63" s="23">
        <v>0</v>
      </c>
      <c r="G63">
        <v>0</v>
      </c>
      <c r="H63">
        <v>0</v>
      </c>
      <c r="I63">
        <v>0</v>
      </c>
      <c r="L63">
        <f t="shared" si="13"/>
        <v>0.5</v>
      </c>
      <c r="M63">
        <f t="shared" si="14"/>
        <v>0.5</v>
      </c>
      <c r="N63" s="1"/>
    </row>
    <row r="64" spans="1:16">
      <c r="A64" t="s">
        <v>100</v>
      </c>
      <c r="B64">
        <v>2</v>
      </c>
      <c r="C64">
        <v>1.5</v>
      </c>
      <c r="D64">
        <v>4</v>
      </c>
      <c r="E64">
        <v>4.5</v>
      </c>
      <c r="F64" s="23">
        <v>1</v>
      </c>
      <c r="G64">
        <v>1</v>
      </c>
      <c r="H64">
        <v>1.5</v>
      </c>
      <c r="I64">
        <v>2</v>
      </c>
      <c r="L64">
        <f t="shared" si="6"/>
        <v>8.5</v>
      </c>
      <c r="M64">
        <f t="shared" si="7"/>
        <v>9</v>
      </c>
    </row>
    <row r="65" spans="1:13" s="17" customFormat="1">
      <c r="A65" s="34" t="str">
        <f>(Team_Status!A64)</f>
        <v>Week12 (Oct 20 - Oct 26)</v>
      </c>
    </row>
    <row r="66" spans="1:13" s="17" customFormat="1">
      <c r="A66" s="50" t="str">
        <f>(Team_Status!A65)</f>
        <v>DIWALI BREAK</v>
      </c>
      <c r="B66" s="50"/>
      <c r="C66" s="50"/>
      <c r="D66" s="50"/>
      <c r="E66" s="50"/>
      <c r="F66" s="50"/>
      <c r="G66" s="50"/>
      <c r="H66" s="50"/>
    </row>
    <row r="67" spans="1:13" s="17" customFormat="1">
      <c r="A67" s="34" t="str">
        <f>(Team_Status!A68)</f>
        <v>Week13 (Oct 27 - Nov 2)</v>
      </c>
    </row>
    <row r="68" spans="1:13">
      <c r="A68" t="s">
        <v>109</v>
      </c>
      <c r="L68">
        <f t="shared" si="6"/>
        <v>0</v>
      </c>
      <c r="M68">
        <f t="shared" si="14"/>
        <v>0</v>
      </c>
    </row>
    <row r="69" spans="1:13">
      <c r="A69" t="s">
        <v>110</v>
      </c>
      <c r="L69">
        <f t="shared" si="6"/>
        <v>0</v>
      </c>
      <c r="M69">
        <v>0.5</v>
      </c>
    </row>
    <row r="70" spans="1:13">
      <c r="A70" t="s">
        <v>111</v>
      </c>
      <c r="L70">
        <f t="shared" si="6"/>
        <v>0</v>
      </c>
      <c r="M70">
        <f t="shared" si="14"/>
        <v>0</v>
      </c>
    </row>
    <row r="71" spans="1:13">
      <c r="A71" t="s">
        <v>112</v>
      </c>
      <c r="L71">
        <f t="shared" si="6"/>
        <v>0</v>
      </c>
      <c r="M71">
        <f t="shared" si="14"/>
        <v>0</v>
      </c>
    </row>
    <row r="72" spans="1:13">
      <c r="A72" t="s">
        <v>38</v>
      </c>
      <c r="L72">
        <f t="shared" si="6"/>
        <v>0</v>
      </c>
      <c r="M72">
        <f t="shared" si="14"/>
        <v>0</v>
      </c>
    </row>
    <row r="73" spans="1:13">
      <c r="A73" t="s">
        <v>113</v>
      </c>
      <c r="L73">
        <f t="shared" si="6"/>
        <v>0</v>
      </c>
      <c r="M73">
        <f t="shared" si="14"/>
        <v>0</v>
      </c>
    </row>
    <row r="74" spans="1:13">
      <c r="L74">
        <f t="shared" ref="L74:L116" si="15">SUM(B74+D74+F74+H74+J74)</f>
        <v>0</v>
      </c>
      <c r="M74">
        <f t="shared" si="14"/>
        <v>0</v>
      </c>
    </row>
    <row r="75" spans="1:13">
      <c r="L75">
        <f t="shared" si="15"/>
        <v>0</v>
      </c>
      <c r="M75">
        <f t="shared" si="14"/>
        <v>0</v>
      </c>
    </row>
    <row r="76" spans="1:13">
      <c r="L76">
        <f t="shared" si="15"/>
        <v>0</v>
      </c>
      <c r="M76">
        <f t="shared" si="14"/>
        <v>0</v>
      </c>
    </row>
    <row r="77" spans="1:13">
      <c r="L77">
        <f t="shared" si="15"/>
        <v>0</v>
      </c>
      <c r="M77">
        <f t="shared" si="14"/>
        <v>0</v>
      </c>
    </row>
    <row r="78" spans="1:13">
      <c r="L78">
        <f t="shared" si="15"/>
        <v>0</v>
      </c>
      <c r="M78">
        <f t="shared" si="7"/>
        <v>0</v>
      </c>
    </row>
    <row r="79" spans="1:13">
      <c r="L79">
        <f t="shared" si="15"/>
        <v>0</v>
      </c>
      <c r="M79">
        <f t="shared" si="14"/>
        <v>0</v>
      </c>
    </row>
    <row r="80" spans="1:13">
      <c r="L80">
        <f t="shared" si="15"/>
        <v>0</v>
      </c>
      <c r="M80">
        <f t="shared" si="14"/>
        <v>0</v>
      </c>
    </row>
    <row r="81" spans="12:13">
      <c r="L81">
        <f t="shared" si="15"/>
        <v>0</v>
      </c>
      <c r="M81">
        <f t="shared" si="14"/>
        <v>0</v>
      </c>
    </row>
    <row r="82" spans="12:13">
      <c r="L82">
        <f t="shared" si="15"/>
        <v>0</v>
      </c>
      <c r="M82">
        <f t="shared" si="14"/>
        <v>0</v>
      </c>
    </row>
    <row r="83" spans="12:13">
      <c r="L83">
        <f t="shared" si="15"/>
        <v>0</v>
      </c>
      <c r="M83">
        <f t="shared" si="7"/>
        <v>0</v>
      </c>
    </row>
    <row r="84" spans="12:13">
      <c r="L84">
        <f t="shared" si="15"/>
        <v>0</v>
      </c>
      <c r="M84">
        <f t="shared" si="14"/>
        <v>0</v>
      </c>
    </row>
    <row r="85" spans="12:13">
      <c r="L85">
        <f t="shared" si="15"/>
        <v>0</v>
      </c>
      <c r="M85">
        <f t="shared" ref="M85:M116" si="16">SUM(C85+E85+G85+I85+K85)</f>
        <v>0</v>
      </c>
    </row>
    <row r="86" spans="12:13">
      <c r="L86">
        <f t="shared" si="15"/>
        <v>0</v>
      </c>
      <c r="M86">
        <f t="shared" si="16"/>
        <v>0</v>
      </c>
    </row>
    <row r="87" spans="12:13">
      <c r="L87">
        <f t="shared" si="15"/>
        <v>0</v>
      </c>
      <c r="M87">
        <f t="shared" si="16"/>
        <v>0</v>
      </c>
    </row>
    <row r="88" spans="12:13">
      <c r="L88">
        <f t="shared" si="15"/>
        <v>0</v>
      </c>
      <c r="M88">
        <f t="shared" si="16"/>
        <v>0</v>
      </c>
    </row>
    <row r="89" spans="12:13">
      <c r="L89">
        <f t="shared" si="15"/>
        <v>0</v>
      </c>
      <c r="M89">
        <f t="shared" si="16"/>
        <v>0</v>
      </c>
    </row>
    <row r="90" spans="12:13">
      <c r="L90">
        <f t="shared" si="15"/>
        <v>0</v>
      </c>
      <c r="M90">
        <f t="shared" si="16"/>
        <v>0</v>
      </c>
    </row>
    <row r="91" spans="12:13">
      <c r="L91">
        <f t="shared" si="15"/>
        <v>0</v>
      </c>
      <c r="M91">
        <f t="shared" si="16"/>
        <v>0</v>
      </c>
    </row>
    <row r="92" spans="12:13">
      <c r="L92">
        <f t="shared" si="15"/>
        <v>0</v>
      </c>
      <c r="M92">
        <f t="shared" si="16"/>
        <v>0</v>
      </c>
    </row>
    <row r="93" spans="12:13">
      <c r="L93">
        <f t="shared" si="15"/>
        <v>0</v>
      </c>
      <c r="M93">
        <f t="shared" si="16"/>
        <v>0</v>
      </c>
    </row>
    <row r="94" spans="12:13">
      <c r="L94">
        <f t="shared" si="15"/>
        <v>0</v>
      </c>
      <c r="M94">
        <f t="shared" si="16"/>
        <v>0</v>
      </c>
    </row>
    <row r="95" spans="12:13">
      <c r="L95">
        <f t="shared" si="15"/>
        <v>0</v>
      </c>
      <c r="M95">
        <f t="shared" si="16"/>
        <v>0</v>
      </c>
    </row>
    <row r="96" spans="12:13">
      <c r="L96">
        <f t="shared" si="15"/>
        <v>0</v>
      </c>
      <c r="M96">
        <f t="shared" si="16"/>
        <v>0</v>
      </c>
    </row>
    <row r="97" spans="12:13">
      <c r="L97">
        <f t="shared" si="15"/>
        <v>0</v>
      </c>
      <c r="M97">
        <f t="shared" si="16"/>
        <v>0</v>
      </c>
    </row>
    <row r="98" spans="12:13">
      <c r="L98">
        <f t="shared" si="15"/>
        <v>0</v>
      </c>
      <c r="M98">
        <f t="shared" si="16"/>
        <v>0</v>
      </c>
    </row>
    <row r="99" spans="12:13">
      <c r="L99">
        <f t="shared" si="15"/>
        <v>0</v>
      </c>
      <c r="M99">
        <f t="shared" si="16"/>
        <v>0</v>
      </c>
    </row>
    <row r="100" spans="12:13">
      <c r="L100">
        <f t="shared" si="15"/>
        <v>0</v>
      </c>
      <c r="M100">
        <f t="shared" si="16"/>
        <v>0</v>
      </c>
    </row>
    <row r="101" spans="12:13">
      <c r="L101">
        <f t="shared" si="15"/>
        <v>0</v>
      </c>
      <c r="M101">
        <f t="shared" si="16"/>
        <v>0</v>
      </c>
    </row>
    <row r="102" spans="12:13">
      <c r="L102">
        <f t="shared" si="15"/>
        <v>0</v>
      </c>
      <c r="M102">
        <f t="shared" si="16"/>
        <v>0</v>
      </c>
    </row>
    <row r="103" spans="12:13">
      <c r="L103">
        <f t="shared" si="15"/>
        <v>0</v>
      </c>
      <c r="M103">
        <f t="shared" si="16"/>
        <v>0</v>
      </c>
    </row>
    <row r="104" spans="12:13">
      <c r="L104">
        <f t="shared" si="15"/>
        <v>0</v>
      </c>
      <c r="M104">
        <f t="shared" si="16"/>
        <v>0</v>
      </c>
    </row>
    <row r="105" spans="12:13">
      <c r="L105">
        <f t="shared" si="15"/>
        <v>0</v>
      </c>
      <c r="M105">
        <f t="shared" si="16"/>
        <v>0</v>
      </c>
    </row>
    <row r="106" spans="12:13">
      <c r="L106">
        <f t="shared" si="15"/>
        <v>0</v>
      </c>
      <c r="M106">
        <f t="shared" si="16"/>
        <v>0</v>
      </c>
    </row>
    <row r="107" spans="12:13">
      <c r="L107">
        <f t="shared" si="15"/>
        <v>0</v>
      </c>
      <c r="M107">
        <f t="shared" si="16"/>
        <v>0</v>
      </c>
    </row>
    <row r="108" spans="12:13">
      <c r="L108">
        <f t="shared" si="15"/>
        <v>0</v>
      </c>
      <c r="M108">
        <f t="shared" si="16"/>
        <v>0</v>
      </c>
    </row>
    <row r="109" spans="12:13">
      <c r="L109">
        <f t="shared" si="15"/>
        <v>0</v>
      </c>
      <c r="M109">
        <f t="shared" si="16"/>
        <v>0</v>
      </c>
    </row>
    <row r="110" spans="12:13">
      <c r="L110">
        <f t="shared" si="15"/>
        <v>0</v>
      </c>
      <c r="M110">
        <f t="shared" si="16"/>
        <v>0</v>
      </c>
    </row>
    <row r="111" spans="12:13">
      <c r="L111">
        <f t="shared" si="15"/>
        <v>0</v>
      </c>
      <c r="M111">
        <f t="shared" si="16"/>
        <v>0</v>
      </c>
    </row>
    <row r="112" spans="12:13">
      <c r="L112">
        <f t="shared" si="15"/>
        <v>0</v>
      </c>
      <c r="M112">
        <f t="shared" si="16"/>
        <v>0</v>
      </c>
    </row>
    <row r="113" spans="12:13">
      <c r="L113">
        <f t="shared" si="15"/>
        <v>0</v>
      </c>
      <c r="M113">
        <f t="shared" si="16"/>
        <v>0</v>
      </c>
    </row>
    <row r="114" spans="12:13">
      <c r="L114">
        <f t="shared" si="15"/>
        <v>0</v>
      </c>
      <c r="M114">
        <f t="shared" si="16"/>
        <v>0</v>
      </c>
    </row>
    <row r="115" spans="12:13">
      <c r="L115">
        <f t="shared" si="15"/>
        <v>0</v>
      </c>
      <c r="M115">
        <f t="shared" si="16"/>
        <v>0</v>
      </c>
    </row>
    <row r="116" spans="12:13">
      <c r="L116">
        <f t="shared" si="15"/>
        <v>0</v>
      </c>
      <c r="M116">
        <f t="shared" si="16"/>
        <v>0</v>
      </c>
    </row>
    <row r="117" spans="12:13">
      <c r="L117">
        <f t="shared" si="6"/>
        <v>0</v>
      </c>
      <c r="M117">
        <f t="shared" si="7"/>
        <v>0</v>
      </c>
    </row>
    <row r="118" spans="12:13">
      <c r="L118">
        <f t="shared" si="6"/>
        <v>0</v>
      </c>
      <c r="M118">
        <f t="shared" si="7"/>
        <v>0</v>
      </c>
    </row>
    <row r="119" spans="12:13">
      <c r="L119">
        <f t="shared" si="6"/>
        <v>0</v>
      </c>
      <c r="M119">
        <f t="shared" si="7"/>
        <v>0</v>
      </c>
    </row>
    <row r="120" spans="12:13">
      <c r="L120">
        <f t="shared" si="6"/>
        <v>0</v>
      </c>
      <c r="M120">
        <f t="shared" si="7"/>
        <v>0</v>
      </c>
    </row>
    <row r="121" spans="12:13">
      <c r="L121">
        <f t="shared" si="6"/>
        <v>0</v>
      </c>
      <c r="M121">
        <f t="shared" si="7"/>
        <v>0</v>
      </c>
    </row>
    <row r="122" spans="12:13">
      <c r="L122">
        <f t="shared" si="6"/>
        <v>0</v>
      </c>
      <c r="M122">
        <f t="shared" si="7"/>
        <v>0</v>
      </c>
    </row>
    <row r="123" spans="12:13">
      <c r="L123">
        <f t="shared" si="6"/>
        <v>0</v>
      </c>
      <c r="M123">
        <f t="shared" si="7"/>
        <v>0</v>
      </c>
    </row>
    <row r="124" spans="12:13">
      <c r="L124">
        <f t="shared" si="6"/>
        <v>0</v>
      </c>
      <c r="M124">
        <f t="shared" si="7"/>
        <v>0</v>
      </c>
    </row>
  </sheetData>
  <sheetProtection selectLockedCells="1" selectUnlockedCells="1"/>
  <mergeCells count="1">
    <mergeCell ref="A66:H6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Team_Status</vt:lpstr>
      <vt:lpstr>Individual_Status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2014-11-16T17:39:04Z</dcterms:created>
  <dcterms:modified xsi:type="dcterms:W3CDTF">2014-11-16T17:42:44Z</dcterms:modified>
</cp:coreProperties>
</file>