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pr" sheetId="4" r:id="rId1"/>
  </sheets>
  <calcPr calcId="144525"/>
</workbook>
</file>

<file path=xl/calcChain.xml><?xml version="1.0" encoding="utf-8"?>
<calcChain xmlns="http://schemas.openxmlformats.org/spreadsheetml/2006/main">
  <c r="I13" i="4" l="1"/>
  <c r="G11" i="4"/>
  <c r="I11" i="4" s="1"/>
  <c r="I21" i="4" l="1"/>
  <c r="C25" i="4" s="1"/>
  <c r="I14" i="4"/>
  <c r="C24" i="4" s="1"/>
  <c r="G14" i="4"/>
  <c r="C26" i="4" l="1"/>
  <c r="C27" i="4" s="1"/>
  <c r="C28" i="4" s="1"/>
</calcChain>
</file>

<file path=xl/sharedStrings.xml><?xml version="1.0" encoding="utf-8"?>
<sst xmlns="http://schemas.openxmlformats.org/spreadsheetml/2006/main" count="44" uniqueCount="33">
  <si>
    <t>Rate/Kg</t>
  </si>
  <si>
    <t xml:space="preserve">Amount </t>
  </si>
  <si>
    <t>Length (mm)</t>
  </si>
  <si>
    <t>Quantity</t>
  </si>
  <si>
    <t>Weight (Kg)</t>
  </si>
  <si>
    <t>Selling Price</t>
  </si>
  <si>
    <t>Date</t>
  </si>
  <si>
    <t>Drg No</t>
  </si>
  <si>
    <t>Qty</t>
  </si>
  <si>
    <t>Prod</t>
  </si>
  <si>
    <t>Total</t>
  </si>
  <si>
    <t>Type</t>
  </si>
  <si>
    <t>Labour</t>
  </si>
  <si>
    <t>Total Calculation</t>
  </si>
  <si>
    <t>Raw Material</t>
  </si>
  <si>
    <t>Margin</t>
  </si>
  <si>
    <t>Round</t>
  </si>
  <si>
    <t>Diam (mm)</t>
  </si>
  <si>
    <t>Material Type</t>
  </si>
  <si>
    <t>Enq Ref No</t>
  </si>
  <si>
    <t>Hardware</t>
  </si>
  <si>
    <t>Rate/ Piece</t>
  </si>
  <si>
    <t>NA</t>
  </si>
  <si>
    <t>BOLT</t>
  </si>
  <si>
    <t>EN-8</t>
  </si>
  <si>
    <t>NUT</t>
  </si>
  <si>
    <t>FORGING</t>
  </si>
  <si>
    <t>MACHINING</t>
  </si>
  <si>
    <t>HARDENING</t>
  </si>
  <si>
    <t>Ashok Enginnering Works Cost Sheet-2</t>
  </si>
  <si>
    <t>CSK M-20 X 100</t>
  </si>
  <si>
    <t>ACZ1703119</t>
  </si>
  <si>
    <t>250 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</si>
</sst>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4" fillId="2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9" fontId="4" fillId="2" borderId="0" xfId="0" applyNumberFormat="1" applyFont="1" applyFill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9" fontId="4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/>
    <xf numFmtId="2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2" fontId="0" fillId="0" borderId="0" xfId="0" applyNumberFormat="1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0" fontId="0" fillId="0" borderId="0" xfId="0" applyFont="1" applyBorder="1"/>
    <xf numFmtId="2" fontId="0" fillId="0" borderId="3" xfId="0" applyNumberFormat="1" applyFont="1" applyBorder="1" applyAlignment="1">
      <alignment horizontal="right"/>
    </xf>
    <xf numFmtId="0" fontId="0" fillId="0" borderId="3" xfId="0" applyFont="1" applyBorder="1" applyAlignment="1">
      <alignment horizontal="right"/>
    </xf>
    <xf numFmtId="164" fontId="0" fillId="0" borderId="4" xfId="0" applyNumberFormat="1" applyFont="1" applyBorder="1" applyAlignment="1">
      <alignment horizontal="right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6" xfId="0" applyFont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164" fontId="0" fillId="0" borderId="5" xfId="0" applyNumberFormat="1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164" fontId="0" fillId="0" borderId="8" xfId="0" applyNumberFormat="1" applyFont="1" applyBorder="1" applyAlignment="1">
      <alignment horizontal="left"/>
    </xf>
    <xf numFmtId="164" fontId="0" fillId="0" borderId="5" xfId="0" applyNumberFormat="1" applyFont="1" applyBorder="1" applyAlignment="1">
      <alignment horizontal="left"/>
    </xf>
    <xf numFmtId="164" fontId="0" fillId="0" borderId="9" xfId="0" applyNumberFormat="1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" fontId="4" fillId="2" borderId="0" xfId="0" applyNumberFormat="1" applyFont="1" applyFill="1" applyBorder="1" applyAlignment="1">
      <alignment horizontal="right"/>
    </xf>
    <xf numFmtId="165" fontId="4" fillId="2" borderId="0" xfId="0" applyNumberFormat="1" applyFont="1" applyFill="1" applyBorder="1" applyAlignment="1">
      <alignment horizontal="right"/>
    </xf>
    <xf numFmtId="0" fontId="0" fillId="4" borderId="3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right" wrapText="1"/>
    </xf>
    <xf numFmtId="0" fontId="0" fillId="4" borderId="4" xfId="0" applyFont="1" applyFill="1" applyBorder="1" applyAlignment="1">
      <alignment horizontal="right" wrapText="1"/>
    </xf>
    <xf numFmtId="0" fontId="0" fillId="4" borderId="3" xfId="0" applyFont="1" applyFill="1" applyBorder="1"/>
    <xf numFmtId="0" fontId="4" fillId="4" borderId="3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164" fontId="1" fillId="0" borderId="8" xfId="0" applyNumberFormat="1" applyFont="1" applyBorder="1" applyAlignment="1">
      <alignment horizontal="right"/>
    </xf>
    <xf numFmtId="0" fontId="0" fillId="0" borderId="1" xfId="0" applyBorder="1" applyAlignment="1"/>
    <xf numFmtId="0" fontId="0" fillId="4" borderId="3" xfId="0" applyFill="1" applyBorder="1" applyAlignment="1">
      <alignment horizontal="left" wrapText="1"/>
    </xf>
    <xf numFmtId="1" fontId="4" fillId="0" borderId="0" xfId="0" applyNumberFormat="1" applyFont="1" applyFill="1" applyBorder="1" applyAlignment="1">
      <alignment horizontal="right"/>
    </xf>
    <xf numFmtId="0" fontId="0" fillId="4" borderId="3" xfId="0" applyFill="1" applyBorder="1" applyAlignment="1">
      <alignment horizontal="right" wrapText="1"/>
    </xf>
    <xf numFmtId="0" fontId="0" fillId="4" borderId="4" xfId="0" applyFill="1" applyBorder="1" applyAlignment="1">
      <alignment horizontal="right" wrapText="1"/>
    </xf>
    <xf numFmtId="164" fontId="0" fillId="0" borderId="10" xfId="1" applyNumberFormat="1" applyFont="1" applyBorder="1" applyAlignment="1">
      <alignment horizontal="right"/>
    </xf>
    <xf numFmtId="0" fontId="1" fillId="0" borderId="1" xfId="0" applyFont="1" applyBorder="1"/>
    <xf numFmtId="0" fontId="1" fillId="0" borderId="5" xfId="0" applyFont="1" applyBorder="1"/>
    <xf numFmtId="0" fontId="0" fillId="0" borderId="0" xfId="0" applyFont="1" applyFill="1" applyBorder="1"/>
    <xf numFmtId="0" fontId="0" fillId="0" borderId="5" xfId="0" applyFont="1" applyFill="1" applyBorder="1"/>
    <xf numFmtId="15" fontId="0" fillId="0" borderId="0" xfId="0" applyNumberFormat="1" applyFont="1" applyFill="1" applyBorder="1" applyAlignment="1">
      <alignment horizontal="left"/>
    </xf>
    <xf numFmtId="0" fontId="0" fillId="0" borderId="7" xfId="0" applyFont="1" applyFill="1" applyBorder="1"/>
    <xf numFmtId="0" fontId="0" fillId="0" borderId="8" xfId="0" applyFont="1" applyFill="1" applyBorder="1"/>
    <xf numFmtId="0" fontId="0" fillId="0" borderId="0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8"/>
  <sheetViews>
    <sheetView tabSelected="1" workbookViewId="0">
      <selection activeCell="F10" sqref="F10:F11"/>
    </sheetView>
  </sheetViews>
  <sheetFormatPr defaultRowHeight="15" x14ac:dyDescent="0.25"/>
  <cols>
    <col min="1" max="1" width="12.5703125" bestFit="1" customWidth="1"/>
    <col min="2" max="2" width="10.140625" customWidth="1"/>
    <col min="3" max="3" width="13.28515625" customWidth="1"/>
    <col min="4" max="4" width="8" bestFit="1" customWidth="1"/>
    <col min="5" max="5" width="8" customWidth="1"/>
    <col min="6" max="6" width="8.7109375" bestFit="1" customWidth="1"/>
    <col min="7" max="7" width="8.5703125" customWidth="1"/>
    <col min="8" max="8" width="8" customWidth="1"/>
    <col min="9" max="9" width="10.7109375" customWidth="1"/>
  </cols>
  <sheetData>
    <row r="2" spans="1:9" ht="21" x14ac:dyDescent="0.35">
      <c r="A2" s="61" t="s">
        <v>29</v>
      </c>
      <c r="B2" s="62"/>
      <c r="C2" s="62"/>
      <c r="D2" s="62"/>
      <c r="E2" s="62"/>
      <c r="F2" s="62"/>
      <c r="G2" s="62"/>
      <c r="H2" s="62"/>
      <c r="I2" s="63"/>
    </row>
    <row r="3" spans="1:9" x14ac:dyDescent="0.25">
      <c r="A3" s="18" t="s">
        <v>9</v>
      </c>
      <c r="B3" s="54" t="s">
        <v>30</v>
      </c>
      <c r="C3" s="49"/>
      <c r="D3" s="49"/>
      <c r="E3" s="49"/>
      <c r="F3" s="49"/>
      <c r="G3" s="49"/>
      <c r="H3" s="49"/>
      <c r="I3" s="50"/>
    </row>
    <row r="4" spans="1:9" x14ac:dyDescent="0.25">
      <c r="A4" s="18" t="s">
        <v>6</v>
      </c>
      <c r="B4" s="51">
        <v>43022</v>
      </c>
      <c r="C4" s="49"/>
      <c r="D4" s="49"/>
      <c r="E4" s="49"/>
      <c r="F4" s="49"/>
      <c r="G4" s="49"/>
      <c r="H4" s="49"/>
      <c r="I4" s="50"/>
    </row>
    <row r="5" spans="1:9" x14ac:dyDescent="0.25">
      <c r="A5" s="19" t="s">
        <v>7</v>
      </c>
      <c r="B5" s="54" t="s">
        <v>22</v>
      </c>
      <c r="C5" s="49"/>
      <c r="D5" s="49"/>
      <c r="E5" s="49"/>
      <c r="F5" s="49"/>
      <c r="G5" s="49"/>
      <c r="H5" s="49"/>
      <c r="I5" s="50"/>
    </row>
    <row r="6" spans="1:9" x14ac:dyDescent="0.25">
      <c r="A6" s="41" t="s">
        <v>19</v>
      </c>
      <c r="B6" s="54" t="s">
        <v>31</v>
      </c>
      <c r="C6" s="49"/>
      <c r="D6" s="49"/>
      <c r="E6" s="49"/>
      <c r="F6" s="49"/>
      <c r="G6" s="49"/>
      <c r="H6" s="49"/>
      <c r="I6" s="50"/>
    </row>
    <row r="7" spans="1:9" x14ac:dyDescent="0.25">
      <c r="A7" s="20" t="s">
        <v>8</v>
      </c>
      <c r="B7" s="55" t="s">
        <v>32</v>
      </c>
      <c r="C7" s="52"/>
      <c r="D7" s="52"/>
      <c r="E7" s="52"/>
      <c r="F7" s="52"/>
      <c r="G7" s="52"/>
      <c r="H7" s="52"/>
      <c r="I7" s="53"/>
    </row>
    <row r="8" spans="1:9" x14ac:dyDescent="0.25">
      <c r="A8" s="47"/>
      <c r="B8" s="2"/>
      <c r="C8" s="2"/>
      <c r="D8" s="2"/>
      <c r="E8" s="2"/>
      <c r="F8" s="2"/>
      <c r="G8" s="2"/>
      <c r="H8" s="2"/>
      <c r="I8" s="48"/>
    </row>
    <row r="9" spans="1:9" ht="18.75" x14ac:dyDescent="0.3">
      <c r="A9" s="64" t="s">
        <v>14</v>
      </c>
      <c r="B9" s="65"/>
      <c r="C9" s="65"/>
      <c r="D9" s="65"/>
      <c r="E9" s="65"/>
      <c r="F9" s="65"/>
      <c r="G9" s="65"/>
      <c r="H9" s="65"/>
      <c r="I9" s="66"/>
    </row>
    <row r="10" spans="1:9" ht="30" x14ac:dyDescent="0.25">
      <c r="A10" s="39" t="s">
        <v>16</v>
      </c>
      <c r="B10" s="33" t="s">
        <v>18</v>
      </c>
      <c r="C10" s="36"/>
      <c r="D10" s="34" t="s">
        <v>17</v>
      </c>
      <c r="E10" s="34" t="s">
        <v>2</v>
      </c>
      <c r="F10" s="34" t="s">
        <v>3</v>
      </c>
      <c r="G10" s="34" t="s">
        <v>4</v>
      </c>
      <c r="H10" s="34" t="s">
        <v>0</v>
      </c>
      <c r="I10" s="35" t="s">
        <v>1</v>
      </c>
    </row>
    <row r="11" spans="1:9" x14ac:dyDescent="0.25">
      <c r="A11" s="56" t="s">
        <v>23</v>
      </c>
      <c r="B11" s="57" t="s">
        <v>24</v>
      </c>
      <c r="C11" s="23"/>
      <c r="D11" s="31">
        <v>20</v>
      </c>
      <c r="E11" s="31">
        <v>140</v>
      </c>
      <c r="F11" s="31">
        <v>1</v>
      </c>
      <c r="G11" s="12">
        <f>D11*D11*E11*F11*0.0019/304</f>
        <v>0.35000000000000003</v>
      </c>
      <c r="H11" s="3">
        <v>55</v>
      </c>
      <c r="I11" s="13">
        <f t="shared" ref="I11" si="0">H11*G11</f>
        <v>19.250000000000004</v>
      </c>
    </row>
    <row r="12" spans="1:9" ht="30" x14ac:dyDescent="0.25">
      <c r="A12" s="39" t="s">
        <v>20</v>
      </c>
      <c r="B12" s="42" t="s">
        <v>18</v>
      </c>
      <c r="C12" s="37"/>
      <c r="D12" s="37"/>
      <c r="E12" s="37"/>
      <c r="F12" s="34"/>
      <c r="G12" s="34" t="s">
        <v>3</v>
      </c>
      <c r="H12" s="44" t="s">
        <v>21</v>
      </c>
      <c r="I12" s="45" t="s">
        <v>1</v>
      </c>
    </row>
    <row r="13" spans="1:9" x14ac:dyDescent="0.25">
      <c r="A13" s="56" t="s">
        <v>25</v>
      </c>
      <c r="B13" s="57" t="s">
        <v>24</v>
      </c>
      <c r="C13" s="38"/>
      <c r="D13" s="38"/>
      <c r="E13" s="38"/>
      <c r="F13" s="43"/>
      <c r="G13" s="31">
        <v>1</v>
      </c>
      <c r="H13" s="31">
        <v>12</v>
      </c>
      <c r="I13" s="46">
        <f>G13*H13</f>
        <v>12</v>
      </c>
    </row>
    <row r="14" spans="1:9" x14ac:dyDescent="0.25">
      <c r="A14" s="67" t="s">
        <v>10</v>
      </c>
      <c r="B14" s="68"/>
      <c r="C14" s="68"/>
      <c r="D14" s="68"/>
      <c r="E14" s="68"/>
      <c r="F14" s="68"/>
      <c r="G14" s="15">
        <f>SUM(G10:G11)</f>
        <v>0.35000000000000003</v>
      </c>
      <c r="H14" s="16"/>
      <c r="I14" s="17">
        <f>SUM(I10:I13)</f>
        <v>31.250000000000004</v>
      </c>
    </row>
    <row r="15" spans="1:9" x14ac:dyDescent="0.25">
      <c r="A15" s="1"/>
      <c r="B15" s="1"/>
      <c r="C15" s="1"/>
      <c r="D15" s="1"/>
      <c r="E15" s="1"/>
      <c r="F15" s="1"/>
      <c r="G15" s="10"/>
      <c r="H15" s="11"/>
      <c r="I15" s="5"/>
    </row>
    <row r="16" spans="1:9" ht="18.75" x14ac:dyDescent="0.3">
      <c r="A16" s="64" t="s">
        <v>12</v>
      </c>
      <c r="B16" s="65"/>
      <c r="C16" s="65"/>
      <c r="D16" s="65"/>
      <c r="E16" s="65"/>
      <c r="F16" s="65"/>
      <c r="G16" s="65"/>
      <c r="H16" s="65"/>
      <c r="I16" s="66"/>
    </row>
    <row r="17" spans="1:9" ht="30" x14ac:dyDescent="0.25">
      <c r="A17" s="39" t="s">
        <v>11</v>
      </c>
      <c r="B17" s="33"/>
      <c r="C17" s="37"/>
      <c r="D17" s="37"/>
      <c r="E17" s="37"/>
      <c r="F17" s="34"/>
      <c r="G17" s="34" t="s">
        <v>4</v>
      </c>
      <c r="H17" s="34" t="s">
        <v>0</v>
      </c>
      <c r="I17" s="35" t="s">
        <v>1</v>
      </c>
    </row>
    <row r="18" spans="1:9" x14ac:dyDescent="0.25">
      <c r="A18" s="56" t="s">
        <v>26</v>
      </c>
      <c r="B18" s="21"/>
      <c r="C18" s="21"/>
      <c r="D18" s="21"/>
      <c r="E18" s="21"/>
      <c r="F18" s="21"/>
      <c r="G18" s="32"/>
      <c r="H18" s="32"/>
      <c r="I18" s="24">
        <v>15</v>
      </c>
    </row>
    <row r="19" spans="1:9" x14ac:dyDescent="0.25">
      <c r="A19" s="56" t="s">
        <v>27</v>
      </c>
      <c r="B19" s="21"/>
      <c r="C19" s="21"/>
      <c r="D19" s="21"/>
      <c r="E19" s="21"/>
      <c r="F19" s="21"/>
      <c r="G19" s="32"/>
      <c r="H19" s="32"/>
      <c r="I19" s="24">
        <v>15</v>
      </c>
    </row>
    <row r="20" spans="1:9" x14ac:dyDescent="0.25">
      <c r="A20" s="56" t="s">
        <v>28</v>
      </c>
      <c r="B20" s="22"/>
      <c r="C20" s="22"/>
      <c r="D20" s="22"/>
      <c r="E20" s="22"/>
      <c r="F20" s="22"/>
      <c r="G20" s="32"/>
      <c r="H20" s="32"/>
      <c r="I20" s="24">
        <v>8</v>
      </c>
    </row>
    <row r="21" spans="1:9" x14ac:dyDescent="0.25">
      <c r="A21" s="67" t="s">
        <v>10</v>
      </c>
      <c r="B21" s="68"/>
      <c r="C21" s="68"/>
      <c r="D21" s="68"/>
      <c r="E21" s="68"/>
      <c r="F21" s="68"/>
      <c r="G21" s="68"/>
      <c r="H21" s="68"/>
      <c r="I21" s="17">
        <f>SUM(I18:I20)</f>
        <v>38</v>
      </c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5"/>
    </row>
    <row r="23" spans="1:9" ht="18.75" x14ac:dyDescent="0.3">
      <c r="A23" s="58" t="s">
        <v>13</v>
      </c>
      <c r="B23" s="59"/>
      <c r="C23" s="60"/>
      <c r="D23" s="9"/>
      <c r="E23" s="9"/>
      <c r="F23" s="9"/>
      <c r="G23" s="9"/>
      <c r="H23" s="9"/>
      <c r="I23" s="9"/>
    </row>
    <row r="24" spans="1:9" x14ac:dyDescent="0.25">
      <c r="A24" s="25" t="s">
        <v>14</v>
      </c>
      <c r="B24" s="14"/>
      <c r="C24" s="27">
        <f>I14</f>
        <v>31.250000000000004</v>
      </c>
      <c r="D24" s="1"/>
      <c r="E24" s="1"/>
      <c r="F24" s="1"/>
      <c r="G24" s="4"/>
      <c r="H24" s="4"/>
      <c r="I24" s="4"/>
    </row>
    <row r="25" spans="1:9" x14ac:dyDescent="0.25">
      <c r="A25" s="25" t="s">
        <v>12</v>
      </c>
      <c r="B25" s="14"/>
      <c r="C25" s="26">
        <f>I21</f>
        <v>38</v>
      </c>
      <c r="D25" s="1"/>
      <c r="E25" s="1"/>
      <c r="F25" s="1"/>
      <c r="G25" s="4"/>
      <c r="H25" s="4"/>
      <c r="I25" s="8"/>
    </row>
    <row r="26" spans="1:9" x14ac:dyDescent="0.25">
      <c r="A26" s="25" t="s">
        <v>10</v>
      </c>
      <c r="B26" s="14"/>
      <c r="C26" s="27">
        <f>C24+C25</f>
        <v>69.25</v>
      </c>
      <c r="D26" s="1"/>
      <c r="E26" s="1"/>
      <c r="F26" s="1"/>
      <c r="G26" s="4"/>
      <c r="H26" s="4"/>
      <c r="I26" s="5"/>
    </row>
    <row r="27" spans="1:9" ht="15.75" thickBot="1" x14ac:dyDescent="0.3">
      <c r="A27" s="25" t="s">
        <v>15</v>
      </c>
      <c r="B27" s="6">
        <v>0.15</v>
      </c>
      <c r="C27" s="28">
        <f>C26*B27</f>
        <v>10.387499999999999</v>
      </c>
      <c r="D27" s="1"/>
      <c r="E27" s="1"/>
      <c r="F27" s="1"/>
      <c r="G27" s="4"/>
      <c r="H27" s="4"/>
      <c r="I27" s="7"/>
    </row>
    <row r="28" spans="1:9" ht="15.75" thickTop="1" x14ac:dyDescent="0.25">
      <c r="A28" s="29" t="s">
        <v>5</v>
      </c>
      <c r="B28" s="30"/>
      <c r="C28" s="40">
        <f>C26+C27</f>
        <v>79.637500000000003</v>
      </c>
      <c r="D28" s="1"/>
      <c r="E28" s="1"/>
      <c r="F28" s="1"/>
      <c r="G28" s="4"/>
      <c r="H28" s="4"/>
      <c r="I28" s="7"/>
    </row>
  </sheetData>
  <mergeCells count="6">
    <mergeCell ref="A23:C23"/>
    <mergeCell ref="A2:I2"/>
    <mergeCell ref="A9:I9"/>
    <mergeCell ref="A14:F14"/>
    <mergeCell ref="A16:I16"/>
    <mergeCell ref="A21:H21"/>
  </mergeCells>
  <pageMargins left="1.34" right="0.7" top="0.32" bottom="0.31" header="0.3" footer="0.3"/>
  <pageSetup paperSize="9" scale="28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2017-10-23T05:49:08Z</dcterms:modified>
</cp:coreProperties>
</file>